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798df60b0c059b/Desktop/Applied Stastistics in Excell/"/>
    </mc:Choice>
  </mc:AlternateContent>
  <xr:revisionPtr revIDLastSave="974" documentId="8_{BD837D48-4D82-4BF8-9F98-4578DDD9DBEA}" xr6:coauthVersionLast="47" xr6:coauthVersionMax="47" xr10:uidLastSave="{BC04C521-12FD-4DBE-BFCE-944A5DF80B4A}"/>
  <bookViews>
    <workbookView xWindow="-108" yWindow="-108" windowWidth="23256" windowHeight="12456" xr2:uid="{3E641B84-C96A-4AEF-A639-CCC9CC26E016}"/>
  </bookViews>
  <sheets>
    <sheet name="Sheet1" sheetId="1" r:id="rId1"/>
    <sheet name="Iriss" sheetId="3" r:id="rId2"/>
    <sheet name="Sheet 2" sheetId="2" r:id="rId3"/>
    <sheet name="Central Limit thereom" sheetId="4" r:id="rId4"/>
  </sheets>
  <definedNames>
    <definedName name="_xlchart.v1.0" hidden="1">Sheet1!$G$4:$G$34</definedName>
    <definedName name="_xlchart.v1.1" hidden="1">Sheet1!$F$4:$F$33</definedName>
    <definedName name="_xlchart.v1.2" hidden="1">Sheet1!$E$78:$E$108</definedName>
    <definedName name="_xlchart.v1.3" hidden="1">Sheet1!$E$78:$E$107</definedName>
    <definedName name="_xlchart.v1.4" hidden="1">Sheet1!$G$2:$G$33</definedName>
    <definedName name="_xlchart.v1.5" hidden="1">'Sheet 2'!$F$2:$F$13</definedName>
    <definedName name="_xlchart.v1.6" hidden="1">'Sheet 2'!$G$1</definedName>
    <definedName name="_xlchart.v1.7" hidden="1">'Sheet 2'!$G$2:$G$13</definedName>
    <definedName name="ExternalData_1" localSheetId="1" hidden="1">Iriss!$A$1:$F$151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2" i="4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73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40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73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40" i="2"/>
  <c r="E57" i="1"/>
  <c r="K3" i="1"/>
  <c r="K4" i="1"/>
  <c r="K5" i="1"/>
  <c r="K6" i="1"/>
  <c r="K7" i="1"/>
  <c r="K34" i="1"/>
  <c r="K35" i="1"/>
  <c r="J35" i="1"/>
  <c r="J34" i="1"/>
  <c r="K16" i="1"/>
  <c r="K15" i="1"/>
  <c r="K14" i="1"/>
  <c r="K13" i="1"/>
  <c r="K12" i="1"/>
  <c r="K11" i="1"/>
  <c r="K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BE332A-2068-41F5-BF84-449AFB51944D}" keepAlive="1" name="Query - Iriss" description="Connection to the 'Iriss' query in the workbook." type="5" refreshedVersion="8" background="1" saveData="1">
    <dbPr connection="Provider=Microsoft.Mashup.OleDb.1;Data Source=$Workbook$;Location=Iriss;Extended Properties=&quot;&quot;" command="SELECT * FROM [Iriss]"/>
  </connection>
</connections>
</file>

<file path=xl/sharedStrings.xml><?xml version="1.0" encoding="utf-8"?>
<sst xmlns="http://schemas.openxmlformats.org/spreadsheetml/2006/main" count="428" uniqueCount="172">
  <si>
    <t>Name</t>
  </si>
  <si>
    <t>Age</t>
  </si>
  <si>
    <t>Salary</t>
  </si>
  <si>
    <t>Year</t>
  </si>
  <si>
    <t>S.no</t>
  </si>
  <si>
    <t>Swapnil Kumar Gupta</t>
  </si>
  <si>
    <t>Meet Desai</t>
  </si>
  <si>
    <t>Chahat Tiwari</t>
  </si>
  <si>
    <t>Prem Joshi</t>
  </si>
  <si>
    <t>Hinali Vadoliya</t>
  </si>
  <si>
    <t>Viken Patel</t>
  </si>
  <si>
    <t xml:space="preserve">Harshad </t>
  </si>
  <si>
    <t>Rudra</t>
  </si>
  <si>
    <t>Aryan Gupta</t>
  </si>
  <si>
    <t>Anurag Chaudhary</t>
  </si>
  <si>
    <t>Harsh Limbachiya</t>
  </si>
  <si>
    <t>Bharti Singh</t>
  </si>
  <si>
    <t>Paras Singh</t>
  </si>
  <si>
    <t>Sanyogita Tomar</t>
  </si>
  <si>
    <t>Mansi Upadhyay</t>
  </si>
  <si>
    <t>Total Salary</t>
  </si>
  <si>
    <t>Total Employe</t>
  </si>
  <si>
    <t>Average Salary</t>
  </si>
  <si>
    <t>Minimum Salary</t>
  </si>
  <si>
    <t>Maximum Salary</t>
  </si>
  <si>
    <t>R - 12345</t>
  </si>
  <si>
    <t>R - 12346</t>
  </si>
  <si>
    <t>R - 12347</t>
  </si>
  <si>
    <t>R - 12348</t>
  </si>
  <si>
    <t>R - 12349</t>
  </si>
  <si>
    <t>R - 12350</t>
  </si>
  <si>
    <t>R - 12351</t>
  </si>
  <si>
    <t>R - 12352</t>
  </si>
  <si>
    <t>R - 12353</t>
  </si>
  <si>
    <t>R - 12354</t>
  </si>
  <si>
    <t>R - 12355</t>
  </si>
  <si>
    <t>R - 12356</t>
  </si>
  <si>
    <t>R - 12357</t>
  </si>
  <si>
    <t>R - 12358</t>
  </si>
  <si>
    <t>R - 12359</t>
  </si>
  <si>
    <t>Emp I'D</t>
  </si>
  <si>
    <t>Designation</t>
  </si>
  <si>
    <t>Counsellor</t>
  </si>
  <si>
    <t>HR Assistant</t>
  </si>
  <si>
    <t>HR Manager</t>
  </si>
  <si>
    <t>Senior Counsellor</t>
  </si>
  <si>
    <t>Data Analysis</t>
  </si>
  <si>
    <t>Junior Analyist</t>
  </si>
  <si>
    <t>HR Recruiter</t>
  </si>
  <si>
    <t>HR Exectuive</t>
  </si>
  <si>
    <t>Trainer</t>
  </si>
  <si>
    <t>HR Intern</t>
  </si>
  <si>
    <t>DA Intern</t>
  </si>
  <si>
    <t>Accountant</t>
  </si>
  <si>
    <t>BDE</t>
  </si>
  <si>
    <t>Telecaller</t>
  </si>
  <si>
    <t>BDA</t>
  </si>
  <si>
    <t>R - 12360</t>
  </si>
  <si>
    <t>R - 12361</t>
  </si>
  <si>
    <t>R - 12362</t>
  </si>
  <si>
    <t>R - 12363</t>
  </si>
  <si>
    <t>R - 12364</t>
  </si>
  <si>
    <t>R - 12365</t>
  </si>
  <si>
    <t>R - 12366</t>
  </si>
  <si>
    <t>R - 12367</t>
  </si>
  <si>
    <t>R - 12368</t>
  </si>
  <si>
    <t>R - 12369</t>
  </si>
  <si>
    <t>R - 12370</t>
  </si>
  <si>
    <t>R - 12371</t>
  </si>
  <si>
    <t>R - 12372</t>
  </si>
  <si>
    <t>R - 12373</t>
  </si>
  <si>
    <t>R - 12374</t>
  </si>
  <si>
    <t>Divya Dhakar</t>
  </si>
  <si>
    <t>Puja Patel</t>
  </si>
  <si>
    <t>Vanshika Jhariya</t>
  </si>
  <si>
    <t>Aarti Ashrethe</t>
  </si>
  <si>
    <t>Monika Paliwal</t>
  </si>
  <si>
    <t>Disha Ditya Patel</t>
  </si>
  <si>
    <t>Damini Gaykwal</t>
  </si>
  <si>
    <t>Yogesh Lodhi</t>
  </si>
  <si>
    <t>Govind Santore</t>
  </si>
  <si>
    <t>Manshi Upadhyay</t>
  </si>
  <si>
    <t>Kuldeep Choudhary</t>
  </si>
  <si>
    <t>Amrit Saw</t>
  </si>
  <si>
    <t>Ishwari Prasad</t>
  </si>
  <si>
    <t>Computer Operator</t>
  </si>
  <si>
    <t>Cashier</t>
  </si>
  <si>
    <t>Director</t>
  </si>
  <si>
    <t>Graphic Deziner</t>
  </si>
  <si>
    <t>Social Media Manager</t>
  </si>
  <si>
    <t>Digital marketing Manager</t>
  </si>
  <si>
    <t>CMA</t>
  </si>
  <si>
    <t>CA</t>
  </si>
  <si>
    <t>Website Developer</t>
  </si>
  <si>
    <t>Office Assistant</t>
  </si>
  <si>
    <t>Back Office Manager</t>
  </si>
  <si>
    <t>Receptioninst</t>
  </si>
  <si>
    <t>Mean</t>
  </si>
  <si>
    <t>Median</t>
  </si>
  <si>
    <t>Mode</t>
  </si>
  <si>
    <t>Stanard Devation</t>
  </si>
  <si>
    <t>Variance</t>
  </si>
  <si>
    <t>Range</t>
  </si>
  <si>
    <t>left Skew (-)</t>
  </si>
  <si>
    <t>Right Skew (+)</t>
  </si>
  <si>
    <t>Standard Error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</si>
  <si>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</si>
  <si>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</si>
  <si>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</si>
  <si>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</si>
  <si>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</si>
  <si>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</si>
  <si>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</si>
  <si>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</si>
  <si>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Raju Kumar</t>
  </si>
  <si>
    <t>Amrit Singh</t>
  </si>
  <si>
    <t>Pradeep Tomar</t>
  </si>
  <si>
    <t>Randeep Hudda</t>
  </si>
  <si>
    <t xml:space="preserve">Anudeep Mehar </t>
  </si>
  <si>
    <t>Sarvesh Kunj</t>
  </si>
  <si>
    <t>Rajat Hijore</t>
  </si>
  <si>
    <t>Lalita Pawar</t>
  </si>
  <si>
    <t>Wages</t>
  </si>
  <si>
    <t>TA</t>
  </si>
  <si>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</si>
  <si>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</si>
  <si>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</si>
  <si>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</si>
  <si>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</si>
  <si>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</si>
  <si>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</si>
  <si>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</si>
  <si>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</si>
  <si>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</si>
  <si>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</si>
  <si>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</si>
  <si>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</si>
  <si>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</si>
  <si>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</si>
  <si>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</si>
  <si>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</si>
  <si>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</si>
  <si>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</si>
  <si>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</si>
  <si>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</si>
  <si>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data</t>
  </si>
  <si>
    <t>A1</t>
  </si>
  <si>
    <t>A2</t>
  </si>
  <si>
    <t>Standard Normal Distribution (Standv = 1 Mean = 0)</t>
  </si>
  <si>
    <t>Y value</t>
  </si>
  <si>
    <t>Cumulitive</t>
  </si>
  <si>
    <t># Roll</t>
  </si>
  <si>
    <t>Dice 1</t>
  </si>
  <si>
    <t>Dice 2</t>
  </si>
  <si>
    <t>Dice 3</t>
  </si>
  <si>
    <t>Dice 4</t>
  </si>
  <si>
    <t>All</t>
  </si>
  <si>
    <t>Average</t>
  </si>
  <si>
    <t>Bin</t>
  </si>
  <si>
    <t>More</t>
  </si>
  <si>
    <t>Frequency</t>
  </si>
  <si>
    <t>Interpretation</t>
  </si>
  <si>
    <t>Hypothesis testing</t>
  </si>
  <si>
    <t>Null</t>
  </si>
  <si>
    <t>Alternate</t>
  </si>
  <si>
    <t>H0</t>
  </si>
  <si>
    <t>HA</t>
  </si>
  <si>
    <t>One Sample P test</t>
  </si>
  <si>
    <t>the dice  indicate not  unbaised</t>
  </si>
  <si>
    <t>the dice  indicate  unbaised</t>
  </si>
  <si>
    <t>the Coin is not  unbaised</t>
  </si>
  <si>
    <t>the coin is baised  unbaised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</si>
</sst>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0" xfId="0" applyFill="1"/>
    <xf numFmtId="0" fontId="0" fillId="10" borderId="1" xfId="0" applyFill="1" applyBorder="1"/>
    <xf numFmtId="0" fontId="0" fillId="9" borderId="8" xfId="0" applyFill="1" applyBorder="1" applyAlignment="1">
      <alignment horizontal="center"/>
    </xf>
    <xf numFmtId="0" fontId="0" fillId="7" borderId="1" xfId="0" applyFill="1" applyBorder="1"/>
    <xf numFmtId="0" fontId="0" fillId="0" borderId="9" xfId="0" applyBorder="1"/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0" fontId="4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mruColors>
      <color rgb="FF561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 Title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2'!$G$1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'Sheet 2'!$F$2:$F$13</c:f>
              <c:strCache>
                <c:ptCount val="1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</c:strCache>
            </c:strRef>
          </c:xVal>
          <c:yVal>
            <c:numRef>
              <c:f>'Sheet 2'!$G$2:$G$13</c:f>
              <c:numCache>
                <c:formatCode>General</c:formatCode>
                <c:ptCount val="12"/>
                <c:pt idx="0">
                  <c:v>2</c:v>
                </c:pt>
                <c:pt idx="1">
                  <c:v>12</c:v>
                </c:pt>
                <c:pt idx="2">
                  <c:v>6</c:v>
                </c:pt>
                <c:pt idx="3">
                  <c:v>15</c:v>
                </c:pt>
                <c:pt idx="4">
                  <c:v>4</c:v>
                </c:pt>
                <c:pt idx="5">
                  <c:v>8</c:v>
                </c:pt>
                <c:pt idx="6">
                  <c:v>10</c:v>
                </c:pt>
                <c:pt idx="7">
                  <c:v>17</c:v>
                </c:pt>
                <c:pt idx="8">
                  <c:v>7</c:v>
                </c:pt>
                <c:pt idx="9">
                  <c:v>3</c:v>
                </c:pt>
                <c:pt idx="10">
                  <c:v>18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3-4534-AFD5-5E33738B454E}"/>
            </c:ext>
          </c:extLst>
        </c:ser>
        <c:ser>
          <c:idx val="1"/>
          <c:order val="1"/>
          <c:tx>
            <c:strRef>
              <c:f>'Sheet 2'!$H$1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'Sheet 2'!$F$2:$F$13</c:f>
              <c:strCache>
                <c:ptCount val="1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</c:strCache>
            </c:strRef>
          </c:xVal>
          <c:yVal>
            <c:numRef>
              <c:f>'Sheet 2'!$H$2:$H$13</c:f>
              <c:numCache>
                <c:formatCode>General</c:formatCode>
                <c:ptCount val="12"/>
                <c:pt idx="0">
                  <c:v>55</c:v>
                </c:pt>
                <c:pt idx="1">
                  <c:v>78</c:v>
                </c:pt>
                <c:pt idx="2">
                  <c:v>50</c:v>
                </c:pt>
                <c:pt idx="3">
                  <c:v>66</c:v>
                </c:pt>
                <c:pt idx="4">
                  <c:v>61</c:v>
                </c:pt>
                <c:pt idx="5">
                  <c:v>54</c:v>
                </c:pt>
                <c:pt idx="6">
                  <c:v>63</c:v>
                </c:pt>
                <c:pt idx="7">
                  <c:v>60</c:v>
                </c:pt>
                <c:pt idx="8">
                  <c:v>53</c:v>
                </c:pt>
                <c:pt idx="9">
                  <c:v>71</c:v>
                </c:pt>
                <c:pt idx="10">
                  <c:v>59</c:v>
                </c:pt>
                <c:pt idx="1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3-4534-AFD5-5E33738B45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14691407"/>
        <c:axId val="914694767"/>
      </c:scatterChart>
      <c:valAx>
        <c:axId val="91469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94767"/>
        <c:crosses val="autoZero"/>
        <c:crossBetween val="midCat"/>
      </c:valAx>
      <c:valAx>
        <c:axId val="91469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9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2'!$B$1</c:f>
              <c:strCache>
                <c:ptCount val="1"/>
                <c:pt idx="0">
                  <c:v>Wages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'Sheet 2'!$A$2:$A$10</c:f>
              <c:strCache>
                <c:ptCount val="9"/>
                <c:pt idx="0">
                  <c:v>Name</c:v>
                </c:pt>
                <c:pt idx="1">
                  <c:v>Raju Kumar</c:v>
                </c:pt>
                <c:pt idx="2">
                  <c:v>Amrit Singh</c:v>
                </c:pt>
                <c:pt idx="3">
                  <c:v>Pradeep Tomar</c:v>
                </c:pt>
                <c:pt idx="4">
                  <c:v>Randeep Hudda</c:v>
                </c:pt>
                <c:pt idx="5">
                  <c:v>Anudeep Mehar </c:v>
                </c:pt>
                <c:pt idx="6">
                  <c:v>Sarvesh Kunj</c:v>
                </c:pt>
                <c:pt idx="7">
                  <c:v>Rajat Hijore</c:v>
                </c:pt>
                <c:pt idx="8">
                  <c:v>Lalita Pawar</c:v>
                </c:pt>
              </c:strCache>
            </c:strRef>
          </c:xVal>
          <c:yVal>
            <c:numRef>
              <c:f>'Sheet 2'!$B$2:$B$10</c:f>
              <c:numCache>
                <c:formatCode>General</c:formatCode>
                <c:ptCount val="9"/>
                <c:pt idx="0">
                  <c:v>250</c:v>
                </c:pt>
                <c:pt idx="1">
                  <c:v>300</c:v>
                </c:pt>
                <c:pt idx="2">
                  <c:v>450</c:v>
                </c:pt>
                <c:pt idx="3">
                  <c:v>220</c:v>
                </c:pt>
                <c:pt idx="4">
                  <c:v>630</c:v>
                </c:pt>
                <c:pt idx="5">
                  <c:v>460</c:v>
                </c:pt>
                <c:pt idx="6">
                  <c:v>500</c:v>
                </c:pt>
                <c:pt idx="7">
                  <c:v>250</c:v>
                </c:pt>
                <c:pt idx="8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1-4C85-B381-007BA5DB36C1}"/>
            </c:ext>
          </c:extLst>
        </c:ser>
        <c:ser>
          <c:idx val="1"/>
          <c:order val="1"/>
          <c:tx>
            <c:strRef>
              <c:f>'Sheet 2'!$C$1</c:f>
              <c:strCache>
                <c:ptCount val="1"/>
                <c:pt idx="0">
                  <c:v>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'Sheet 2'!$A$2:$A$10</c:f>
              <c:strCache>
                <c:ptCount val="9"/>
                <c:pt idx="0">
                  <c:v>Name</c:v>
                </c:pt>
                <c:pt idx="1">
                  <c:v>Raju Kumar</c:v>
                </c:pt>
                <c:pt idx="2">
                  <c:v>Amrit Singh</c:v>
                </c:pt>
                <c:pt idx="3">
                  <c:v>Pradeep Tomar</c:v>
                </c:pt>
                <c:pt idx="4">
                  <c:v>Randeep Hudda</c:v>
                </c:pt>
                <c:pt idx="5">
                  <c:v>Anudeep Mehar </c:v>
                </c:pt>
                <c:pt idx="6">
                  <c:v>Sarvesh Kunj</c:v>
                </c:pt>
                <c:pt idx="7">
                  <c:v>Rajat Hijore</c:v>
                </c:pt>
                <c:pt idx="8">
                  <c:v>Lalita Pawar</c:v>
                </c:pt>
              </c:strCache>
            </c:strRef>
          </c:xVal>
          <c:yVal>
            <c:numRef>
              <c:f>'Sheet 2'!$C$2:$C$10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90</c:v>
                </c:pt>
                <c:pt idx="3">
                  <c:v>80</c:v>
                </c:pt>
                <c:pt idx="4">
                  <c:v>30</c:v>
                </c:pt>
                <c:pt idx="5">
                  <c:v>40</c:v>
                </c:pt>
                <c:pt idx="6">
                  <c:v>65</c:v>
                </c:pt>
                <c:pt idx="7">
                  <c:v>20</c:v>
                </c:pt>
                <c:pt idx="8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21-4C85-B381-007BA5DB36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11401103"/>
        <c:axId val="1011405423"/>
      </c:scatterChart>
      <c:valAx>
        <c:axId val="101140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05423"/>
        <c:crosses val="autoZero"/>
        <c:crossBetween val="midCat"/>
      </c:valAx>
      <c:valAx>
        <c:axId val="10114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0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Standard</a:t>
            </a:r>
            <a:r>
              <a:rPr lang="en-IN" baseline="0"/>
              <a:t> Normal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'Sheet 2'!$A$40:$A$70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xVal>
          <c:yVal>
            <c:numRef>
              <c:f>'Sheet 2'!$B$40:$B$70</c:f>
              <c:numCache>
                <c:formatCode>General</c:formatCode>
                <c:ptCount val="31"/>
                <c:pt idx="0">
                  <c:v>4.4318484119380075E-3</c:v>
                </c:pt>
                <c:pt idx="1">
                  <c:v>7.9154515829799686E-3</c:v>
                </c:pt>
                <c:pt idx="2">
                  <c:v>1.3582969233685613E-2</c:v>
                </c:pt>
                <c:pt idx="3">
                  <c:v>2.2394530294842899E-2</c:v>
                </c:pt>
                <c:pt idx="4">
                  <c:v>3.5474592846231424E-2</c:v>
                </c:pt>
                <c:pt idx="5">
                  <c:v>5.3990966513188063E-2</c:v>
                </c:pt>
                <c:pt idx="6">
                  <c:v>7.8950158300894149E-2</c:v>
                </c:pt>
                <c:pt idx="7">
                  <c:v>0.11092083467945554</c:v>
                </c:pt>
                <c:pt idx="8">
                  <c:v>0.14972746563574488</c:v>
                </c:pt>
                <c:pt idx="9">
                  <c:v>0.19418605498321295</c:v>
                </c:pt>
                <c:pt idx="10">
                  <c:v>0.24197072451914337</c:v>
                </c:pt>
                <c:pt idx="11">
                  <c:v>0.28969155276148273</c:v>
                </c:pt>
                <c:pt idx="12">
                  <c:v>0.33322460289179967</c:v>
                </c:pt>
                <c:pt idx="13">
                  <c:v>0.36827014030332333</c:v>
                </c:pt>
                <c:pt idx="14">
                  <c:v>0.39104269397545588</c:v>
                </c:pt>
                <c:pt idx="15">
                  <c:v>0.3989422804014327</c:v>
                </c:pt>
                <c:pt idx="16">
                  <c:v>0.39104269397545588</c:v>
                </c:pt>
                <c:pt idx="17">
                  <c:v>0.36827014030332333</c:v>
                </c:pt>
                <c:pt idx="18">
                  <c:v>0.33322460289179967</c:v>
                </c:pt>
                <c:pt idx="19">
                  <c:v>0.28969155276148273</c:v>
                </c:pt>
                <c:pt idx="20">
                  <c:v>0.24197072451914337</c:v>
                </c:pt>
                <c:pt idx="21">
                  <c:v>0.19418605498321295</c:v>
                </c:pt>
                <c:pt idx="22">
                  <c:v>0.14972746563574488</c:v>
                </c:pt>
                <c:pt idx="23">
                  <c:v>0.11092083467945554</c:v>
                </c:pt>
                <c:pt idx="24">
                  <c:v>7.8950158300894149E-2</c:v>
                </c:pt>
                <c:pt idx="25">
                  <c:v>5.3990966513188063E-2</c:v>
                </c:pt>
                <c:pt idx="26">
                  <c:v>3.5474592846231424E-2</c:v>
                </c:pt>
                <c:pt idx="27">
                  <c:v>2.2394530294842899E-2</c:v>
                </c:pt>
                <c:pt idx="28">
                  <c:v>1.3582969233685613E-2</c:v>
                </c:pt>
                <c:pt idx="29">
                  <c:v>7.915451582979743E-3</c:v>
                </c:pt>
                <c:pt idx="30">
                  <c:v>4.431848411937874E-3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D-4920-A04D-22A32FFF3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77616"/>
        <c:axId val="481970896"/>
      </c:scatterChart>
      <c:valAx>
        <c:axId val="4819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70896"/>
        <c:crosses val="autoZero"/>
        <c:crossBetween val="midCat"/>
      </c:valAx>
      <c:valAx>
        <c:axId val="4819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2'!$A$73:$A$103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xVal>
          <c:yVal>
            <c:numRef>
              <c:f>'Sheet 2'!$B$73:$B$103</c:f>
              <c:numCache>
                <c:formatCode>General</c:formatCode>
                <c:ptCount val="31"/>
                <c:pt idx="0">
                  <c:v>4.4318484119380075E-3</c:v>
                </c:pt>
                <c:pt idx="1">
                  <c:v>7.9154515829799686E-3</c:v>
                </c:pt>
                <c:pt idx="2">
                  <c:v>1.3582969233685613E-2</c:v>
                </c:pt>
                <c:pt idx="3">
                  <c:v>2.2394530294842899E-2</c:v>
                </c:pt>
                <c:pt idx="4">
                  <c:v>3.5474592846231424E-2</c:v>
                </c:pt>
                <c:pt idx="5">
                  <c:v>5.3990966513188063E-2</c:v>
                </c:pt>
                <c:pt idx="6">
                  <c:v>7.8950158300894149E-2</c:v>
                </c:pt>
                <c:pt idx="7">
                  <c:v>0.11092083467945554</c:v>
                </c:pt>
                <c:pt idx="8">
                  <c:v>0.14972746563574488</c:v>
                </c:pt>
                <c:pt idx="9">
                  <c:v>0.19418605498321295</c:v>
                </c:pt>
                <c:pt idx="10">
                  <c:v>0.24197072451914337</c:v>
                </c:pt>
                <c:pt idx="11">
                  <c:v>0.28969155276148273</c:v>
                </c:pt>
                <c:pt idx="12">
                  <c:v>0.33322460289179967</c:v>
                </c:pt>
                <c:pt idx="13">
                  <c:v>0.36827014030332333</c:v>
                </c:pt>
                <c:pt idx="14">
                  <c:v>0.39104269397545588</c:v>
                </c:pt>
                <c:pt idx="15">
                  <c:v>0.3989422804014327</c:v>
                </c:pt>
                <c:pt idx="16">
                  <c:v>0.39104269397545588</c:v>
                </c:pt>
                <c:pt idx="17">
                  <c:v>0.36827014030332333</c:v>
                </c:pt>
                <c:pt idx="18">
                  <c:v>0.33322460289179967</c:v>
                </c:pt>
                <c:pt idx="19">
                  <c:v>0.28969155276148273</c:v>
                </c:pt>
                <c:pt idx="20">
                  <c:v>0.24197072451914337</c:v>
                </c:pt>
                <c:pt idx="21">
                  <c:v>0.19418605498321295</c:v>
                </c:pt>
                <c:pt idx="22">
                  <c:v>0.14972746563574488</c:v>
                </c:pt>
                <c:pt idx="23">
                  <c:v>0.11092083467945554</c:v>
                </c:pt>
                <c:pt idx="24">
                  <c:v>7.8950158300894149E-2</c:v>
                </c:pt>
                <c:pt idx="25">
                  <c:v>5.3990966513188063E-2</c:v>
                </c:pt>
                <c:pt idx="26">
                  <c:v>3.5474592846231424E-2</c:v>
                </c:pt>
                <c:pt idx="27">
                  <c:v>2.2394530294842899E-2</c:v>
                </c:pt>
                <c:pt idx="28">
                  <c:v>1.3582969233685613E-2</c:v>
                </c:pt>
                <c:pt idx="29">
                  <c:v>7.915451582979743E-3</c:v>
                </c:pt>
                <c:pt idx="30">
                  <c:v>4.431848411937874E-3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6-406D-9482-094E9D90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159695"/>
        <c:axId val="1459163055"/>
      </c:scatterChart>
      <c:valAx>
        <c:axId val="1459159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63055"/>
        <c:crosses val="autoZero"/>
        <c:crossBetween val="midCat"/>
      </c:valAx>
      <c:valAx>
        <c:axId val="14591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5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2'!$A$73:$A$103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xVal>
          <c:yVal>
            <c:numRef>
              <c:f>'Sheet 2'!$C$73:$C$103</c:f>
              <c:numCache>
                <c:formatCode>General</c:formatCode>
                <c:ptCount val="31"/>
                <c:pt idx="0">
                  <c:v>1.3498980316300933E-3</c:v>
                </c:pt>
                <c:pt idx="1">
                  <c:v>2.5551303304279312E-3</c:v>
                </c:pt>
                <c:pt idx="2">
                  <c:v>4.6611880237187476E-3</c:v>
                </c:pt>
                <c:pt idx="3">
                  <c:v>8.1975359245961311E-3</c:v>
                </c:pt>
                <c:pt idx="4">
                  <c:v>1.3903447513498597E-2</c:v>
                </c:pt>
                <c:pt idx="5">
                  <c:v>2.2750131948179191E-2</c:v>
                </c:pt>
                <c:pt idx="6">
                  <c:v>3.5930319112925789E-2</c:v>
                </c:pt>
                <c:pt idx="7">
                  <c:v>5.4799291699557967E-2</c:v>
                </c:pt>
                <c:pt idx="8">
                  <c:v>8.0756659233771053E-2</c:v>
                </c:pt>
                <c:pt idx="9">
                  <c:v>0.11506967022170828</c:v>
                </c:pt>
                <c:pt idx="10">
                  <c:v>0.15865525393145699</c:v>
                </c:pt>
                <c:pt idx="11">
                  <c:v>0.21185539858339661</c:v>
                </c:pt>
                <c:pt idx="12">
                  <c:v>0.27425311775007355</c:v>
                </c:pt>
                <c:pt idx="13">
                  <c:v>0.34457825838967576</c:v>
                </c:pt>
                <c:pt idx="14">
                  <c:v>0.42074029056089696</c:v>
                </c:pt>
                <c:pt idx="15">
                  <c:v>0.5</c:v>
                </c:pt>
                <c:pt idx="16">
                  <c:v>0.57925970943910299</c:v>
                </c:pt>
                <c:pt idx="17">
                  <c:v>0.65542174161032429</c:v>
                </c:pt>
                <c:pt idx="18">
                  <c:v>0.72574688224992645</c:v>
                </c:pt>
                <c:pt idx="19">
                  <c:v>0.78814460141660336</c:v>
                </c:pt>
                <c:pt idx="20">
                  <c:v>0.84134474606854304</c:v>
                </c:pt>
                <c:pt idx="21">
                  <c:v>0.88493032977829178</c:v>
                </c:pt>
                <c:pt idx="22">
                  <c:v>0.91924334076622893</c:v>
                </c:pt>
                <c:pt idx="23">
                  <c:v>0.94520070830044201</c:v>
                </c:pt>
                <c:pt idx="24">
                  <c:v>0.96406968088707423</c:v>
                </c:pt>
                <c:pt idx="25">
                  <c:v>0.97724986805182079</c:v>
                </c:pt>
                <c:pt idx="26">
                  <c:v>0.98609655248650141</c:v>
                </c:pt>
                <c:pt idx="27">
                  <c:v>0.99180246407540384</c:v>
                </c:pt>
                <c:pt idx="28">
                  <c:v>0.99533881197628127</c:v>
                </c:pt>
                <c:pt idx="29">
                  <c:v>0.99744486966957213</c:v>
                </c:pt>
                <c:pt idx="30">
                  <c:v>0.9986501019683699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D8-410F-BC65-9AE3B464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5119"/>
        <c:axId val="572205599"/>
      </c:scatterChart>
      <c:valAx>
        <c:axId val="57220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5599"/>
        <c:crosses val="autoZero"/>
        <c:crossBetween val="midCat"/>
      </c:valAx>
      <c:valAx>
        <c:axId val="5722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2'!$C$39</c:f>
              <c:strCache>
                <c:ptCount val="1"/>
                <c:pt idx="0">
                  <c:v>Cumulitive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2'!$A$40:$A$70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xVal>
          <c:yVal>
            <c:numRef>
              <c:f>'Sheet 2'!$C$40:$C$70</c:f>
              <c:numCache>
                <c:formatCode>General</c:formatCode>
                <c:ptCount val="31"/>
                <c:pt idx="0">
                  <c:v>1.3498980316300933E-3</c:v>
                </c:pt>
                <c:pt idx="1">
                  <c:v>2.5551303304279312E-3</c:v>
                </c:pt>
                <c:pt idx="2">
                  <c:v>4.6611880237187476E-3</c:v>
                </c:pt>
                <c:pt idx="3">
                  <c:v>8.1975359245961311E-3</c:v>
                </c:pt>
                <c:pt idx="4">
                  <c:v>1.3903447513498597E-2</c:v>
                </c:pt>
                <c:pt idx="5">
                  <c:v>2.2750131948179191E-2</c:v>
                </c:pt>
                <c:pt idx="6">
                  <c:v>3.5930319112925789E-2</c:v>
                </c:pt>
                <c:pt idx="7">
                  <c:v>5.4799291699557967E-2</c:v>
                </c:pt>
                <c:pt idx="8">
                  <c:v>8.0756659233771053E-2</c:v>
                </c:pt>
                <c:pt idx="9">
                  <c:v>0.11506967022170828</c:v>
                </c:pt>
                <c:pt idx="10">
                  <c:v>0.15865525393145699</c:v>
                </c:pt>
                <c:pt idx="11">
                  <c:v>0.21185539858339661</c:v>
                </c:pt>
                <c:pt idx="12">
                  <c:v>0.27425311775007355</c:v>
                </c:pt>
                <c:pt idx="13">
                  <c:v>0.34457825838967576</c:v>
                </c:pt>
                <c:pt idx="14">
                  <c:v>0.42074029056089696</c:v>
                </c:pt>
                <c:pt idx="15">
                  <c:v>0.5</c:v>
                </c:pt>
                <c:pt idx="16">
                  <c:v>0.57925970943910299</c:v>
                </c:pt>
                <c:pt idx="17">
                  <c:v>0.65542174161032429</c:v>
                </c:pt>
                <c:pt idx="18">
                  <c:v>0.72574688224992645</c:v>
                </c:pt>
                <c:pt idx="19">
                  <c:v>0.78814460141660336</c:v>
                </c:pt>
                <c:pt idx="20">
                  <c:v>0.84134474606854304</c:v>
                </c:pt>
                <c:pt idx="21">
                  <c:v>0.88493032977829178</c:v>
                </c:pt>
                <c:pt idx="22">
                  <c:v>0.91924334076622893</c:v>
                </c:pt>
                <c:pt idx="23">
                  <c:v>0.94520070830044201</c:v>
                </c:pt>
                <c:pt idx="24">
                  <c:v>0.96406968088707423</c:v>
                </c:pt>
                <c:pt idx="25">
                  <c:v>0.97724986805182079</c:v>
                </c:pt>
                <c:pt idx="26">
                  <c:v>0.98609655248650141</c:v>
                </c:pt>
                <c:pt idx="27">
                  <c:v>0.99180246407540384</c:v>
                </c:pt>
                <c:pt idx="28">
                  <c:v>0.99533881197628127</c:v>
                </c:pt>
                <c:pt idx="29">
                  <c:v>0.99744486966957213</c:v>
                </c:pt>
                <c:pt idx="30">
                  <c:v>0.9986501019683699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9-479F-AC6F-A1B400656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685087"/>
        <c:axId val="1257685567"/>
      </c:scatterChart>
      <c:valAx>
        <c:axId val="125768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85567"/>
        <c:crosses val="autoZero"/>
        <c:crossBetween val="midCat"/>
      </c:valAx>
      <c:valAx>
        <c:axId val="125768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8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'Central Limit thereom'!$J$2:$J$8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More</c:v>
                </c:pt>
              </c:strCache>
            </c:strRef>
          </c:cat>
          <c:val>
            <c:numRef>
              <c:f>'Central Limit thereom'!$K$2:$K$8</c:f>
              <c:numCache>
                <c:formatCode>General</c:formatCode>
                <c:ptCount val="7"/>
                <c:pt idx="0">
                  <c:v>54</c:v>
                </c:pt>
                <c:pt idx="1">
                  <c:v>68</c:v>
                </c:pt>
                <c:pt idx="2">
                  <c:v>85</c:v>
                </c:pt>
                <c:pt idx="3">
                  <c:v>57</c:v>
                </c:pt>
                <c:pt idx="4">
                  <c:v>65</c:v>
                </c:pt>
                <c:pt idx="5">
                  <c:v>70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9-4F26-9CF4-F5E072F49C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16386367"/>
        <c:axId val="916389727"/>
      </c:barChart>
      <c:catAx>
        <c:axId val="91638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89727"/>
        <c:crosses val="autoZero"/>
        <c:auto val="1"/>
        <c:lblAlgn val="ctr"/>
        <c:lblOffset val="100"/>
        <c:noMultiLvlLbl val="0"/>
      </c:catAx>
      <c:valAx>
        <c:axId val="91638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81304931839202"/>
          <c:y val="0.211134163208852"/>
          <c:w val="0.80918695068160795"/>
          <c:h val="0.26978959061652563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'Central Limit thereom'!$M$14:$M$20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More</c:v>
                </c:pt>
              </c:strCache>
            </c:strRef>
          </c:cat>
          <c:val>
            <c:numRef>
              <c:f>'Central Limit thereom'!$N$14:$N$20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27</c:v>
                </c:pt>
                <c:pt idx="3">
                  <c:v>41</c:v>
                </c:pt>
                <c:pt idx="4">
                  <c:v>22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F-4470-86F1-6B3F9415E9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16374367"/>
        <c:axId val="916381087"/>
      </c:barChart>
      <c:catAx>
        <c:axId val="91637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81087"/>
        <c:crosses val="autoZero"/>
        <c:auto val="1"/>
        <c:lblAlgn val="ctr"/>
        <c:lblOffset val="100"/>
        <c:noMultiLvlLbl val="0"/>
      </c:catAx>
      <c:valAx>
        <c:axId val="9163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7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Salary of the Employee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17D02C37-7D47-40B9-BB56-E4E6E1AA9EE8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Salary of the Employee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Salary of the Employee</a:t>
          </a:r>
        </a:p>
      </cx:txPr>
    </cx:title>
    <cx:plotArea>
      <cx:plotAreaRegion>
        <cx:series layoutId="boxWhisker" uniqueId="{3BF58179-2A3D-46E1-B16E-FDF1BAB00793}"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>
          <cx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x:spPr>
        </cx:majorGridlines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of the Employee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of the Employee</a:t>
          </a:r>
        </a:p>
      </cx:txPr>
    </cx:title>
    <cx:plotArea>
      <cx:plotAreaRegion>
        <cx:series layoutId="boxWhisker" uniqueId="{E0000787-FA14-4426-97E8-2E698541E32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4FC3246C-1AE8-40D5-B90A-DB132FF02063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5CF6EEF9-C386-421F-97EE-7F4E690C904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Chart Title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Chart Title 2</a:t>
          </a:r>
        </a:p>
      </cx:txPr>
    </cx:title>
    <cx:plotArea>
      <cx:plotAreaRegion>
        <cx:series layoutId="clusteredColumn" uniqueId="{48C39250-616D-4274-B32E-67AE1998631A}">
          <cx:tx>
            <cx:txData>
              <cx:f>_xlchart.v1.6</cx:f>
              <cx:v>A1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1CB88B99-A680-4488-A9B4-38765787865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openxmlformats.org/officeDocument/2006/relationships/image" Target="../media/image2.png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image" Target="../media/image1.png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microsoft.com/office/2014/relationships/chartEx" Target="../charts/chartEx6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243840</xdr:colOff>
      <xdr:row>2</xdr:row>
      <xdr:rowOff>182880</xdr:rowOff>
    </xdr:from>
    <xdr:ext cx="7459980" cy="30861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2482C5-10EF-00DC-1A3F-CEF1613527B2}"/>
            </a:ext>
          </a:extLst>
        </xdr:cNvPr>
        <xdr:cNvSpPr txBox="1"/>
      </xdr:nvSpPr>
      <xdr:spPr>
        <a:xfrm>
          <a:off x="10058400" y="556260"/>
          <a:ext cx="7459980" cy="3086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200" b="1" u="dbl" kern="1200"/>
            <a:t>Aggregate</a:t>
          </a:r>
          <a:r>
            <a:rPr lang="en-IN" sz="1200" b="1" u="dbl" kern="1200" baseline="0"/>
            <a:t> Function :- </a:t>
          </a:r>
        </a:p>
        <a:p>
          <a:r>
            <a:rPr lang="en-IN" sz="1200" b="1" u="dbl" kern="1200" baseline="0"/>
            <a:t>1) </a:t>
          </a:r>
          <a:r>
            <a:rPr lang="en-IN" sz="1200" b="1" u="none" kern="1200" baseline="0"/>
            <a:t>Sum Function :-</a:t>
          </a:r>
          <a:r>
            <a:rPr lang="en-IN" sz="1100" b="1" u="none" kern="1200" baseline="0"/>
            <a:t> </a:t>
          </a:r>
          <a:r>
            <a:rPr lang="en-IN" sz="1100" b="0" u="none" kern="1200" baseline="0"/>
            <a:t> Here I use sum function for addition of total salary of employee and I found total slary given in employee</a:t>
          </a:r>
        </a:p>
        <a:p>
          <a:r>
            <a:rPr lang="en-IN" sz="1200" b="1" u="none" kern="1200"/>
            <a:t>2) Count Function :- </a:t>
          </a:r>
          <a:r>
            <a:rPr lang="en-IN" sz="1100" b="0" u="none" kern="1200"/>
            <a:t>Count Function is use for counting the totalt number of employee.</a:t>
          </a:r>
        </a:p>
        <a:p>
          <a:r>
            <a:rPr lang="en-IN" sz="1200" b="1" u="none" kern="1200"/>
            <a:t>3) Average Function :- </a:t>
          </a:r>
          <a:r>
            <a:rPr lang="en-IN" sz="1100" b="1" u="none" kern="1200"/>
            <a:t> </a:t>
          </a:r>
          <a:r>
            <a:rPr lang="en-IN" sz="1100" b="0" u="none" kern="1200"/>
            <a:t>Average Function is use for average</a:t>
          </a:r>
          <a:r>
            <a:rPr lang="en-IN" sz="1100" b="0" u="none" kern="1200" baseline="0"/>
            <a:t> salary of employee which means sum of  total salary divided by number of salary distributed. here i found average salary given between employee.</a:t>
          </a:r>
        </a:p>
        <a:p>
          <a:r>
            <a:rPr lang="en-IN" sz="1200" b="1" u="none" kern="1200"/>
            <a:t>4) Minimum Function :-</a:t>
          </a:r>
          <a:r>
            <a:rPr lang="en-IN" sz="1200" b="1" u="none" kern="1200" baseline="0"/>
            <a:t> </a:t>
          </a:r>
          <a:r>
            <a:rPr lang="en-IN" sz="1100" b="1" u="none" kern="1200" baseline="0"/>
            <a:t> </a:t>
          </a:r>
          <a:r>
            <a:rPr lang="en-IN" sz="1100" b="0" u="none" kern="1200" baseline="0"/>
            <a:t>Minimum function is use for found or show the lowest salary of employee, here i show which employee get minimum salary </a:t>
          </a:r>
        </a:p>
        <a:p>
          <a:r>
            <a:rPr lang="en-IN" sz="1200" b="1" u="none" kern="1200"/>
            <a:t>5) Maximum Salary </a:t>
          </a:r>
          <a:r>
            <a:rPr lang="en-IN" sz="1200" b="0" u="none" kern="1200"/>
            <a:t>:-</a:t>
          </a:r>
          <a:r>
            <a:rPr lang="en-IN" sz="1100" b="0" u="none" kern="1200"/>
            <a:t> Maximum function</a:t>
          </a:r>
          <a:r>
            <a:rPr lang="en-IN" sz="1100" b="0" u="none" kern="1200" baseline="0"/>
            <a:t> is use for found or show the highest salary of employee, that means this employee geting highest salary </a:t>
          </a:r>
        </a:p>
        <a:p>
          <a:r>
            <a:rPr lang="en-IN" sz="1200" b="0" u="none" kern="1200"/>
            <a:t>6) </a:t>
          </a:r>
          <a:r>
            <a:rPr lang="en-IN" sz="1200" b="1" u="none" kern="1200"/>
            <a:t>Mean :- </a:t>
          </a:r>
          <a:r>
            <a:rPr lang="en-IN" sz="1100" b="1" u="none" kern="1200" baseline="0"/>
            <a:t> </a:t>
          </a:r>
          <a:r>
            <a:rPr lang="en-IN" sz="1100" b="0" u="none" kern="1200" baseline="0"/>
            <a:t>Mean</a:t>
          </a:r>
          <a:r>
            <a:rPr lang="en-IN" sz="1100" b="1" u="none" kern="1200" baseline="0"/>
            <a:t> </a:t>
          </a:r>
          <a:r>
            <a:rPr lang="en-IN" sz="1100" b="0" u="none" kern="1200" baseline="0"/>
            <a:t>function is use for  find the average number here i use mean function to findout the average salary of employee</a:t>
          </a:r>
        </a:p>
        <a:p>
          <a:r>
            <a:rPr lang="en-IN" sz="1200" b="1" u="none" kern="1200" baseline="0"/>
            <a:t>7) Median :- </a:t>
          </a:r>
        </a:p>
        <a:p>
          <a:r>
            <a:rPr lang="en-IN" sz="1100" b="0" u="none" kern="1200" baseline="0"/>
            <a:t>											</a:t>
          </a:r>
          <a:endParaRPr lang="en-IN" sz="1200" b="0" u="none" kern="1200"/>
        </a:p>
        <a:p>
          <a:endParaRPr lang="en-IN" sz="1200" b="1" u="none" kern="1200"/>
        </a:p>
      </xdr:txBody>
    </xdr:sp>
    <xdr:clientData/>
  </xdr:oneCellAnchor>
  <xdr:oneCellAnchor>
    <xdr:from>
      <xdr:col>11</xdr:col>
      <xdr:colOff>190500</xdr:colOff>
      <xdr:row>31</xdr:row>
      <xdr:rowOff>167640</xdr:rowOff>
    </xdr:from>
    <xdr:ext cx="4518660" cy="17373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A727BA-D1C6-1F96-AA67-097659155067}"/>
            </a:ext>
          </a:extLst>
        </xdr:cNvPr>
        <xdr:cNvSpPr txBox="1"/>
      </xdr:nvSpPr>
      <xdr:spPr>
        <a:xfrm>
          <a:off x="9395460" y="5867400"/>
          <a:ext cx="4518660" cy="17373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kern="1200"/>
            <a:t>Mean - In this sheet or data mean value is fix and suddenly comes two  outlier</a:t>
          </a:r>
          <a:r>
            <a:rPr lang="en-IN" sz="1100" kern="1200" baseline="0"/>
            <a:t> which value is low and onther value is high that gives   variable in  mean value</a:t>
          </a:r>
        </a:p>
        <a:p>
          <a:r>
            <a:rPr lang="en-IN" sz="1100" kern="1200" baseline="0"/>
            <a:t>Median - Same Case in median</a:t>
          </a:r>
        </a:p>
        <a:p>
          <a:r>
            <a:rPr lang="en-IN" sz="1100" kern="1200" baseline="0"/>
            <a:t>If we Show a normal distribution curve there is right side positive value  </a:t>
          </a:r>
          <a:endParaRPr lang="en-IN" sz="1100" kern="1200"/>
        </a:p>
      </xdr:txBody>
    </xdr:sp>
    <xdr:clientData/>
  </xdr:oneCellAnchor>
  <xdr:twoCellAnchor>
    <xdr:from>
      <xdr:col>10</xdr:col>
      <xdr:colOff>632460</xdr:colOff>
      <xdr:row>56</xdr:row>
      <xdr:rowOff>179070</xdr:rowOff>
    </xdr:from>
    <xdr:to>
      <xdr:col>18</xdr:col>
      <xdr:colOff>91440</xdr:colOff>
      <xdr:row>71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A4BB5A1-7B40-6C0D-3C58-E13A3820D7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66120" y="104660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640080</xdr:colOff>
      <xdr:row>41</xdr:row>
      <xdr:rowOff>163830</xdr:rowOff>
    </xdr:from>
    <xdr:to>
      <xdr:col>18</xdr:col>
      <xdr:colOff>99060</xdr:colOff>
      <xdr:row>56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515D7CB-F749-DA3F-A2B8-85158E39D6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73740" y="77000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571500</xdr:colOff>
      <xdr:row>52</xdr:row>
      <xdr:rowOff>179070</xdr:rowOff>
    </xdr:from>
    <xdr:to>
      <xdr:col>5</xdr:col>
      <xdr:colOff>579120</xdr:colOff>
      <xdr:row>67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53B5FD6C-1AAC-5C2A-1CCA-45CE8476BE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100" y="9734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30480</xdr:colOff>
      <xdr:row>76</xdr:row>
      <xdr:rowOff>171450</xdr:rowOff>
    </xdr:from>
    <xdr:to>
      <xdr:col>11</xdr:col>
      <xdr:colOff>114300</xdr:colOff>
      <xdr:row>91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016B8B1-E2D9-F669-FA91-BA86E0AC6A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4460" y="14116050"/>
              <a:ext cx="598932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99060</xdr:colOff>
      <xdr:row>91</xdr:row>
      <xdr:rowOff>186690</xdr:rowOff>
    </xdr:from>
    <xdr:to>
      <xdr:col>14</xdr:col>
      <xdr:colOff>0</xdr:colOff>
      <xdr:row>106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6CADF60E-B95C-4EDB-7A87-179875DC54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8960" y="16897350"/>
              <a:ext cx="59893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411480</xdr:colOff>
      <xdr:row>112</xdr:row>
      <xdr:rowOff>22860</xdr:rowOff>
    </xdr:from>
    <xdr:to>
      <xdr:col>6</xdr:col>
      <xdr:colOff>91441</xdr:colOff>
      <xdr:row>126</xdr:row>
      <xdr:rowOff>84049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945B95-BD0A-401D-4453-D15EE6986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1480" y="20596860"/>
          <a:ext cx="5676901" cy="262150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127</xdr:row>
      <xdr:rowOff>0</xdr:rowOff>
    </xdr:from>
    <xdr:to>
      <xdr:col>7</xdr:col>
      <xdr:colOff>274321</xdr:colOff>
      <xdr:row>150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CC90CD-43C1-F49C-5ECF-2125F6BE7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1" y="23317200"/>
          <a:ext cx="6484620" cy="4335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56213</xdr:colOff>
      <xdr:row>0</xdr:row>
      <xdr:rowOff>8744</xdr:rowOff>
    </xdr:from>
    <xdr:to>
      <xdr:col>15</xdr:col>
      <xdr:colOff>343525</xdr:colOff>
      <xdr:row>15</xdr:row>
      <xdr:rowOff>34977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77EC6-0FAF-8FE8-5B74-87E1465D9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356017</xdr:colOff>
      <xdr:row>0</xdr:row>
      <xdr:rowOff>0</xdr:rowOff>
    </xdr:from>
    <xdr:to>
      <xdr:col>23</xdr:col>
      <xdr:colOff>31230</xdr:colOff>
      <xdr:row>15</xdr:row>
      <xdr:rowOff>26233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22A248C-B212-37D0-A738-AF41245F81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75577" y="0"/>
              <a:ext cx="4552013" cy="27694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518410</xdr:colOff>
      <xdr:row>16</xdr:row>
      <xdr:rowOff>174886</xdr:rowOff>
    </xdr:from>
    <xdr:to>
      <xdr:col>22</xdr:col>
      <xdr:colOff>168639</xdr:colOff>
      <xdr:row>36</xdr:row>
      <xdr:rowOff>93689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45BCBF-C6E8-04BD-350C-4A9F0B7C58FA}"/>
            </a:ext>
          </a:extLst>
        </xdr:cNvPr>
        <xdr:cNvSpPr txBox="1"/>
      </xdr:nvSpPr>
      <xdr:spPr>
        <a:xfrm>
          <a:off x="5796197" y="3072984"/>
          <a:ext cx="8219606" cy="3541426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Interpretation</a:t>
          </a:r>
          <a:r>
            <a:rPr lang="en-IN" sz="1100" kern="1200" baseline="0"/>
            <a:t> </a:t>
          </a:r>
          <a:r>
            <a:rPr lang="en-IN" sz="1100" kern="1200" baseline="0">
              <a:solidFill>
                <a:srgbClr val="561500"/>
              </a:solidFill>
            </a:rPr>
            <a:t>:- Chart 1 Shows or Represent two data set which give ingormation how flactuate lowest to highest vlue</a:t>
          </a:r>
        </a:p>
        <a:p>
          <a:r>
            <a:rPr lang="en-IN" sz="1100" kern="1200" baseline="0">
              <a:solidFill>
                <a:srgbClr val="561500"/>
              </a:solidFill>
            </a:rPr>
            <a:t>                               Chart 2 Represent Decrease the value highest to lowest and orange line shows pick value</a:t>
          </a:r>
        </a:p>
        <a:p>
          <a:r>
            <a:rPr lang="en-IN" sz="1100" kern="1200" baseline="0"/>
            <a:t>Chart 1 help of chat g pt</a:t>
          </a:r>
        </a:p>
        <a:p>
          <a:r>
            <a:rPr lang="en-IN" b="1"/>
            <a:t>A1 (Blue Line):</a:t>
          </a:r>
          <a:endParaRPr lang="en-IN"/>
        </a:p>
        <a:p>
          <a:pPr lvl="1"/>
          <a:r>
            <a:rPr lang="en-IN"/>
            <a:t>The values are generally low, ranging between 2 and 20.</a:t>
          </a:r>
        </a:p>
        <a:p>
          <a:pPr lvl="1"/>
          <a:r>
            <a:rPr lang="en-IN"/>
            <a:t>There are small fluctuations, with a noticeable peak at the 8th point (17) and ending at the highest value (20).</a:t>
          </a:r>
        </a:p>
        <a:p>
          <a:r>
            <a:rPr lang="en-IN" b="1"/>
            <a:t>A2 (Orange Line):</a:t>
          </a:r>
          <a:endParaRPr lang="en-IN"/>
        </a:p>
        <a:p>
          <a:pPr lvl="1"/>
          <a:r>
            <a:rPr lang="en-IN"/>
            <a:t>The values are higher, ranging from 50 to 80.</a:t>
          </a:r>
        </a:p>
        <a:p>
          <a:pPr lvl="1"/>
          <a:r>
            <a:rPr lang="en-IN"/>
            <a:t>It has larger variations, peaking at the 2nd (78) and 12th (80) points.</a:t>
          </a:r>
        </a:p>
        <a:p>
          <a:r>
            <a:rPr lang="en-IN" b="1"/>
            <a:t>Overall:</a:t>
          </a:r>
        </a:p>
        <a:p>
          <a:r>
            <a:rPr lang="en-IN" b="1"/>
            <a:t>A2</a:t>
          </a:r>
          <a:r>
            <a:rPr lang="en-IN"/>
            <a:t> has consistently higher values and more significant changes compared to </a:t>
          </a:r>
          <a:r>
            <a:rPr lang="en-IN" b="1"/>
            <a:t>A1</a:t>
          </a:r>
          <a:r>
            <a:rPr lang="en-IN"/>
            <a:t>, which remains relatively stable at low values.</a:t>
          </a:r>
        </a:p>
        <a:p>
          <a:r>
            <a:rPr lang="en-IN" sz="1800" b="1"/>
            <a:t>Chart 2</a:t>
          </a:r>
        </a:p>
        <a:p>
          <a:r>
            <a:rPr lang="en-IN"/>
            <a:t>The </a:t>
          </a:r>
          <a:r>
            <a:rPr lang="en-IN" b="1"/>
            <a:t>blue bars</a:t>
          </a:r>
          <a:r>
            <a:rPr lang="en-IN"/>
            <a:t> represent values for different items (a12 to a1), decreasing from left to right.</a:t>
          </a:r>
        </a:p>
        <a:p>
          <a:r>
            <a:rPr lang="en-IN"/>
            <a:t>The </a:t>
          </a:r>
          <a:r>
            <a:rPr lang="en-IN" b="1"/>
            <a:t>orange line</a:t>
          </a:r>
          <a:r>
            <a:rPr lang="en-IN"/>
            <a:t> shows the cumulative percentage, growing as we add values.</a:t>
          </a:r>
        </a:p>
        <a:p>
          <a:r>
            <a:rPr lang="en-IN" b="1"/>
            <a:t>Key Points:</a:t>
          </a:r>
        </a:p>
        <a:p>
          <a:r>
            <a:rPr lang="en-IN" b="1"/>
            <a:t>Most important items</a:t>
          </a:r>
          <a:r>
            <a:rPr lang="en-IN"/>
            <a:t>: The first few items (a12, a11, a8, etc.) contribute the most to the total.</a:t>
          </a:r>
        </a:p>
        <a:p>
          <a:r>
            <a:rPr lang="en-IN" b="1"/>
            <a:t>80/20 rule</a:t>
          </a:r>
          <a:r>
            <a:rPr lang="en-IN"/>
            <a:t>: Around 80% of the total comes from the first few items.</a:t>
          </a:r>
        </a:p>
        <a:p>
          <a:r>
            <a:rPr lang="en-IN"/>
            <a:t>This chart highlights that focusing on the top items gives the most impact!</a:t>
          </a:r>
        </a:p>
        <a:p>
          <a:endParaRPr lang="en-IN"/>
        </a:p>
        <a:p>
          <a:endParaRPr lang="en-IN" sz="1100" kern="1200"/>
        </a:p>
      </xdr:txBody>
    </xdr:sp>
    <xdr:clientData/>
  </xdr:twoCellAnchor>
  <xdr:twoCellAnchor>
    <xdr:from>
      <xdr:col>0</xdr:col>
      <xdr:colOff>74951</xdr:colOff>
      <xdr:row>13</xdr:row>
      <xdr:rowOff>27483</xdr:rowOff>
    </xdr:from>
    <xdr:to>
      <xdr:col>6</xdr:col>
      <xdr:colOff>593361</xdr:colOff>
      <xdr:row>28</xdr:row>
      <xdr:rowOff>53716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2AB47B-742D-C89D-32BE-4CCD6829C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31230</xdr:colOff>
      <xdr:row>38</xdr:row>
      <xdr:rowOff>108678</xdr:rowOff>
    </xdr:from>
    <xdr:to>
      <xdr:col>10</xdr:col>
      <xdr:colOff>318541</xdr:colOff>
      <xdr:row>53</xdr:row>
      <xdr:rowOff>134911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284C6A-3216-B974-E57E-D687218AB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593359</xdr:colOff>
      <xdr:row>72</xdr:row>
      <xdr:rowOff>14989</xdr:rowOff>
    </xdr:from>
    <xdr:to>
      <xdr:col>14</xdr:col>
      <xdr:colOff>268572</xdr:colOff>
      <xdr:row>87</xdr:row>
      <xdr:rowOff>41222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7E7867-44BA-5F1B-207C-9BDA05571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87442</xdr:colOff>
      <xdr:row>85</xdr:row>
      <xdr:rowOff>96187</xdr:rowOff>
    </xdr:from>
    <xdr:to>
      <xdr:col>10</xdr:col>
      <xdr:colOff>374754</xdr:colOff>
      <xdr:row>100</xdr:row>
      <xdr:rowOff>122420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CDABCC-A86D-5D93-FFFF-829761427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18738</xdr:colOff>
      <xdr:row>53</xdr:row>
      <xdr:rowOff>171136</xdr:rowOff>
    </xdr:from>
    <xdr:to>
      <xdr:col>10</xdr:col>
      <xdr:colOff>306050</xdr:colOff>
      <xdr:row>70</xdr:row>
      <xdr:rowOff>181130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7FBF8F-C3BE-8225-111A-ECC3CF706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2</xdr:row>
      <xdr:rowOff>160020</xdr:rowOff>
    </xdr:from>
    <xdr:to>
      <xdr:col>21</xdr:col>
      <xdr:colOff>190500</xdr:colOff>
      <xdr:row>12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1DE65-A1CB-52DE-E5FF-056147E02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13</xdr:row>
      <xdr:rowOff>0</xdr:rowOff>
    </xdr:from>
    <xdr:to>
      <xdr:col>21</xdr:col>
      <xdr:colOff>190501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836F70-D596-B6CC-EF4C-CF0AD85DF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198120</xdr:colOff>
      <xdr:row>25</xdr:row>
      <xdr:rowOff>144780</xdr:rowOff>
    </xdr:from>
    <xdr:to>
      <xdr:col>20</xdr:col>
      <xdr:colOff>594360</xdr:colOff>
      <xdr:row>33</xdr:row>
      <xdr:rowOff>83820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E9BC9AE-BD84-E548-277E-EA1019A860FE}"/>
            </a:ext>
          </a:extLst>
        </xdr:cNvPr>
        <xdr:cNvSpPr txBox="1"/>
      </xdr:nvSpPr>
      <xdr:spPr>
        <a:xfrm>
          <a:off x="8366760" y="4739640"/>
          <a:ext cx="4663440" cy="1402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First</a:t>
          </a:r>
          <a:r>
            <a:rPr lang="en-IN" sz="1100" kern="1200" baseline="0"/>
            <a:t> Histogram shows  all random sample data</a:t>
          </a:r>
        </a:p>
        <a:p>
          <a:r>
            <a:rPr lang="en-IN" sz="1100" kern="1200" baseline="0"/>
            <a:t>Second Histogram shows all random sample where we put  mean value and produce the graph normal distribution shape  here we proved centeral limit thereom</a:t>
          </a:r>
          <a:endParaRPr lang="en-IN" sz="1100" kern="12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AE5A87-E622-4762-BB43-9A4D58D55411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SepalLengthCm" tableColumnId="2"/>
      <queryTableField id="3" name="SepalWidthCm" tableColumnId="3"/>
      <queryTableField id="4" name="PetalLengthCm" tableColumnId="4"/>
      <queryTableField id="5" name="PetalWidthCm" tableColumnId="5"/>
      <queryTableField id="6" name="Specie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98A329-3972-4646-AD2E-D8551BC0CAC6}" name="Iriss" displayName="Iriss" ref="A1:F151" tableType="queryTable" totalsRowShown="0">
  <autoFilter ref="A1:F151" xr:uid="{E598A329-3972-4646-AD2E-D8551BC0CAC6}"/>
  <tableColumns count="6">
    <tableColumn id="1" xr3:uid="{70860561-0184-4090-9F67-2BC89433007E}" uniqueName="1" name="Id" queryTableFieldId="1"/>
    <tableColumn id="2" xr3:uid="{74B8982A-F973-4F0A-9FFF-21A46D714ACF}" uniqueName="2" name="SepalLengthCm" queryTableFieldId="2"/>
    <tableColumn id="3" xr3:uid="{2B89DFE3-606F-4349-919C-AEC4730FE199}" uniqueName="3" name="SepalWidthCm" queryTableFieldId="3"/>
    <tableColumn id="4" xr3:uid="{DD3085BD-B198-4AB4-A845-05B32B1BE7F2}" uniqueName="4" name="PetalLengthCm" queryTableFieldId="4"/>
    <tableColumn id="5" xr3:uid="{0895BDD4-B160-4F94-9AA9-7C0EF581504F}" uniqueName="5" name="PetalWidthCm" queryTableFieldId="5"/>
    <tableColumn id="6" xr3:uid="{6B2D51E1-71CB-4997-BF63-E2CFE32A0D4D}" uniqueName="6" name="Species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C628-0E0B-4DB0-8D02-64FFBC50812E}">
  <dimension ref="B2:R146"/>
  <sheetViews>
    <sheetView tabSelected="1" topLeftCell="B56" workbookViewId="0">
      <selection activeCell="I120" sqref="I120"/>
    </sheetView>
  </sheetViews>
  <sheetFormatPr defaultRowHeight="14.4" x14ac:dyDescent="0.3"/>
  <cols>
    <col min="3" max="3" width="16.5546875" bestFit="1" customWidth="1"/>
    <col min="4" max="4" width="18.44140625" bestFit="1" customWidth="1"/>
    <col min="5" max="5" width="22.6640625" bestFit="1" customWidth="1"/>
    <col min="6" max="7" width="12" bestFit="1" customWidth="1"/>
    <col min="8" max="8" width="15.77734375" bestFit="1" customWidth="1"/>
    <col min="10" max="10" width="25.109375" bestFit="1" customWidth="1"/>
    <col min="11" max="11" width="12.33203125" bestFit="1" customWidth="1"/>
  </cols>
  <sheetData>
    <row r="2" spans="2:11" ht="15" thickBot="1" x14ac:dyDescent="0.35">
      <c r="C2" s="14"/>
      <c r="D2" s="14"/>
      <c r="E2" s="14"/>
      <c r="F2" s="14"/>
      <c r="G2">
        <v>95000</v>
      </c>
      <c r="H2" s="14"/>
    </row>
    <row r="3" spans="2:11" ht="15.6" x14ac:dyDescent="0.3">
      <c r="B3" s="1" t="s">
        <v>4</v>
      </c>
      <c r="C3" s="1" t="s">
        <v>40</v>
      </c>
      <c r="D3" s="1" t="s">
        <v>0</v>
      </c>
      <c r="E3" s="1" t="s">
        <v>41</v>
      </c>
      <c r="F3" s="1" t="s">
        <v>1</v>
      </c>
      <c r="G3" s="1" t="s">
        <v>2</v>
      </c>
      <c r="H3" s="1" t="s">
        <v>3</v>
      </c>
      <c r="J3" s="2" t="s">
        <v>20</v>
      </c>
      <c r="K3" s="3">
        <f>SUM(G4:G18)</f>
        <v>488000</v>
      </c>
    </row>
    <row r="4" spans="2:11" x14ac:dyDescent="0.3">
      <c r="B4" s="13">
        <v>1</v>
      </c>
      <c r="C4" s="12" t="s">
        <v>25</v>
      </c>
      <c r="D4" s="13" t="s">
        <v>5</v>
      </c>
      <c r="E4" s="13" t="s">
        <v>42</v>
      </c>
      <c r="F4" s="13">
        <v>23</v>
      </c>
      <c r="G4" s="13">
        <v>15000</v>
      </c>
      <c r="H4" s="13">
        <v>2024</v>
      </c>
      <c r="J4" s="4" t="s">
        <v>21</v>
      </c>
      <c r="K4" s="5">
        <f>COUNT(B4:B18)</f>
        <v>15</v>
      </c>
    </row>
    <row r="5" spans="2:11" x14ac:dyDescent="0.3">
      <c r="B5" s="13">
        <v>2</v>
      </c>
      <c r="C5" s="12" t="s">
        <v>26</v>
      </c>
      <c r="D5" s="13" t="s">
        <v>6</v>
      </c>
      <c r="E5" s="13" t="s">
        <v>43</v>
      </c>
      <c r="F5" s="13">
        <v>25</v>
      </c>
      <c r="G5" s="13">
        <v>26000</v>
      </c>
      <c r="H5" s="13">
        <v>2024</v>
      </c>
      <c r="J5" s="6" t="s">
        <v>22</v>
      </c>
      <c r="K5" s="7">
        <f>AVERAGE(G4:G18)</f>
        <v>32533.333333333332</v>
      </c>
    </row>
    <row r="6" spans="2:11" x14ac:dyDescent="0.3">
      <c r="B6" s="13">
        <v>3</v>
      </c>
      <c r="C6" s="12" t="s">
        <v>27</v>
      </c>
      <c r="D6" s="13" t="s">
        <v>7</v>
      </c>
      <c r="E6" s="13" t="s">
        <v>44</v>
      </c>
      <c r="F6" s="13">
        <v>22</v>
      </c>
      <c r="G6" s="13">
        <v>24000</v>
      </c>
      <c r="H6" s="13">
        <v>2024</v>
      </c>
      <c r="J6" s="8" t="s">
        <v>23</v>
      </c>
      <c r="K6" s="9">
        <f>MIN(G4:G18)</f>
        <v>15000</v>
      </c>
    </row>
    <row r="7" spans="2:11" ht="15" thickBot="1" x14ac:dyDescent="0.35">
      <c r="B7" s="13">
        <v>4</v>
      </c>
      <c r="C7" s="12" t="s">
        <v>28</v>
      </c>
      <c r="D7" s="13" t="s">
        <v>8</v>
      </c>
      <c r="E7" s="13" t="s">
        <v>45</v>
      </c>
      <c r="F7" s="13">
        <v>22</v>
      </c>
      <c r="G7" s="13">
        <v>23000</v>
      </c>
      <c r="H7" s="13">
        <v>2024</v>
      </c>
      <c r="J7" s="10" t="s">
        <v>24</v>
      </c>
      <c r="K7" s="11">
        <f>MAX(G4:G18)</f>
        <v>84000</v>
      </c>
    </row>
    <row r="8" spans="2:11" x14ac:dyDescent="0.3">
      <c r="B8" s="13">
        <v>5</v>
      </c>
      <c r="C8" s="12" t="s">
        <v>29</v>
      </c>
      <c r="D8" s="13" t="s">
        <v>9</v>
      </c>
      <c r="E8" s="13" t="s">
        <v>46</v>
      </c>
      <c r="F8" s="13">
        <v>20</v>
      </c>
      <c r="G8" s="13">
        <v>18000</v>
      </c>
      <c r="H8" s="13">
        <v>2024</v>
      </c>
    </row>
    <row r="9" spans="2:11" x14ac:dyDescent="0.3">
      <c r="B9" s="13">
        <v>6</v>
      </c>
      <c r="C9" s="12" t="s">
        <v>30</v>
      </c>
      <c r="D9" s="13" t="s">
        <v>10</v>
      </c>
      <c r="E9" s="13" t="s">
        <v>47</v>
      </c>
      <c r="F9" s="13">
        <v>27</v>
      </c>
      <c r="G9" s="13">
        <v>19000</v>
      </c>
      <c r="H9" s="13">
        <v>2024</v>
      </c>
    </row>
    <row r="10" spans="2:11" x14ac:dyDescent="0.3">
      <c r="B10" s="13">
        <v>7</v>
      </c>
      <c r="C10" s="12" t="s">
        <v>31</v>
      </c>
      <c r="D10" s="13" t="s">
        <v>11</v>
      </c>
      <c r="E10" s="13" t="s">
        <v>48</v>
      </c>
      <c r="F10" s="13">
        <v>20</v>
      </c>
      <c r="G10" s="13">
        <v>27000</v>
      </c>
      <c r="H10" s="13">
        <v>2024</v>
      </c>
      <c r="J10" s="15" t="s">
        <v>20</v>
      </c>
      <c r="K10" s="15">
        <f>SUM(G4:G33)</f>
        <v>910000</v>
      </c>
    </row>
    <row r="11" spans="2:11" x14ac:dyDescent="0.3">
      <c r="B11" s="13">
        <v>8</v>
      </c>
      <c r="C11" s="12" t="s">
        <v>32</v>
      </c>
      <c r="D11" s="13" t="s">
        <v>12</v>
      </c>
      <c r="E11" s="13" t="s">
        <v>49</v>
      </c>
      <c r="F11" s="13">
        <v>20</v>
      </c>
      <c r="G11" s="13">
        <v>40000</v>
      </c>
      <c r="H11" s="13">
        <v>2024</v>
      </c>
      <c r="J11" s="15" t="s">
        <v>97</v>
      </c>
      <c r="K11" s="15">
        <f>AVERAGE(G4:G33)</f>
        <v>30333.333333333332</v>
      </c>
    </row>
    <row r="12" spans="2:11" x14ac:dyDescent="0.3">
      <c r="B12" s="13">
        <v>9</v>
      </c>
      <c r="C12" s="12" t="s">
        <v>33</v>
      </c>
      <c r="D12" s="13" t="s">
        <v>13</v>
      </c>
      <c r="E12" s="13" t="s">
        <v>50</v>
      </c>
      <c r="F12" s="13">
        <v>16</v>
      </c>
      <c r="G12" s="13">
        <v>35000</v>
      </c>
      <c r="H12" s="13">
        <v>2024</v>
      </c>
      <c r="J12" s="15" t="s">
        <v>98</v>
      </c>
      <c r="K12" s="15">
        <f>MEDIAN(G4:G33)</f>
        <v>26500</v>
      </c>
    </row>
    <row r="13" spans="2:11" x14ac:dyDescent="0.3">
      <c r="B13" s="13">
        <v>10</v>
      </c>
      <c r="C13" s="12" t="s">
        <v>34</v>
      </c>
      <c r="D13" s="13" t="s">
        <v>14</v>
      </c>
      <c r="E13" s="13" t="s">
        <v>51</v>
      </c>
      <c r="F13" s="13">
        <v>22</v>
      </c>
      <c r="G13" s="13">
        <v>32000</v>
      </c>
      <c r="H13" s="13">
        <v>2024</v>
      </c>
      <c r="J13" s="15" t="s">
        <v>99</v>
      </c>
      <c r="K13" s="15">
        <f>MODE(G4:G33)</f>
        <v>23000</v>
      </c>
    </row>
    <row r="14" spans="2:11" x14ac:dyDescent="0.3">
      <c r="B14" s="13">
        <v>11</v>
      </c>
      <c r="C14" s="12" t="s">
        <v>35</v>
      </c>
      <c r="D14" s="13" t="s">
        <v>15</v>
      </c>
      <c r="E14" s="13" t="s">
        <v>52</v>
      </c>
      <c r="F14" s="13">
        <v>35</v>
      </c>
      <c r="G14" s="13">
        <v>64000</v>
      </c>
      <c r="H14" s="13">
        <v>2024</v>
      </c>
      <c r="J14" s="15" t="s">
        <v>100</v>
      </c>
      <c r="K14" s="15">
        <f>_xlfn.STDEV.P(G4:G33)</f>
        <v>14348.828833353922</v>
      </c>
    </row>
    <row r="15" spans="2:11" x14ac:dyDescent="0.3">
      <c r="B15" s="13">
        <v>12</v>
      </c>
      <c r="C15" s="12" t="s">
        <v>36</v>
      </c>
      <c r="D15" s="13" t="s">
        <v>16</v>
      </c>
      <c r="E15" s="13" t="s">
        <v>53</v>
      </c>
      <c r="F15" s="13">
        <v>40</v>
      </c>
      <c r="G15" s="13">
        <v>36000</v>
      </c>
      <c r="H15" s="13">
        <v>2024</v>
      </c>
      <c r="J15" s="15" t="s">
        <v>101</v>
      </c>
      <c r="K15" s="15">
        <f>_xlfn.VAR.P(G4:G33)</f>
        <v>205888888.8888889</v>
      </c>
    </row>
    <row r="16" spans="2:11" x14ac:dyDescent="0.3">
      <c r="B16" s="13">
        <v>13</v>
      </c>
      <c r="C16" s="12" t="s">
        <v>37</v>
      </c>
      <c r="D16" s="13" t="s">
        <v>17</v>
      </c>
      <c r="E16" s="13" t="s">
        <v>54</v>
      </c>
      <c r="F16" s="13">
        <v>23</v>
      </c>
      <c r="G16" s="13">
        <v>84000</v>
      </c>
      <c r="H16" s="13">
        <v>2024</v>
      </c>
      <c r="J16" s="15" t="s">
        <v>102</v>
      </c>
      <c r="K16" s="15">
        <f>MAX(G4:G33)-MIN(G4:G33)</f>
        <v>72000</v>
      </c>
    </row>
    <row r="17" spans="2:8" x14ac:dyDescent="0.3">
      <c r="B17" s="13">
        <v>14</v>
      </c>
      <c r="C17" s="12" t="s">
        <v>38</v>
      </c>
      <c r="D17" s="13" t="s">
        <v>18</v>
      </c>
      <c r="E17" s="13" t="s">
        <v>55</v>
      </c>
      <c r="F17" s="13">
        <v>27</v>
      </c>
      <c r="G17" s="13">
        <v>23000</v>
      </c>
      <c r="H17" s="13">
        <v>2024</v>
      </c>
    </row>
    <row r="18" spans="2:8" x14ac:dyDescent="0.3">
      <c r="B18" s="13">
        <v>15</v>
      </c>
      <c r="C18" s="12" t="s">
        <v>39</v>
      </c>
      <c r="D18" s="13" t="s">
        <v>19</v>
      </c>
      <c r="E18" s="13" t="s">
        <v>56</v>
      </c>
      <c r="F18" s="13">
        <v>30</v>
      </c>
      <c r="G18" s="13">
        <v>22000</v>
      </c>
      <c r="H18" s="13">
        <v>2024</v>
      </c>
    </row>
    <row r="19" spans="2:8" x14ac:dyDescent="0.3">
      <c r="B19" s="13">
        <v>16</v>
      </c>
      <c r="C19" s="12" t="s">
        <v>57</v>
      </c>
      <c r="D19" s="13" t="s">
        <v>5</v>
      </c>
      <c r="E19" s="13" t="s">
        <v>85</v>
      </c>
      <c r="F19" s="13">
        <v>28</v>
      </c>
      <c r="G19" s="13">
        <v>40000</v>
      </c>
      <c r="H19" s="13">
        <v>2024</v>
      </c>
    </row>
    <row r="20" spans="2:8" x14ac:dyDescent="0.3">
      <c r="B20" s="13">
        <v>17</v>
      </c>
      <c r="C20" s="12" t="s">
        <v>58</v>
      </c>
      <c r="D20" s="13" t="s">
        <v>72</v>
      </c>
      <c r="E20" s="13" t="s">
        <v>86</v>
      </c>
      <c r="F20" s="13">
        <v>36</v>
      </c>
      <c r="G20" s="13">
        <v>23000</v>
      </c>
      <c r="H20" s="13">
        <v>2024</v>
      </c>
    </row>
    <row r="21" spans="2:8" x14ac:dyDescent="0.3">
      <c r="B21" s="13">
        <v>18</v>
      </c>
      <c r="C21" s="12" t="s">
        <v>59</v>
      </c>
      <c r="D21" s="13" t="s">
        <v>73</v>
      </c>
      <c r="E21" s="13" t="s">
        <v>87</v>
      </c>
      <c r="F21" s="13">
        <v>27</v>
      </c>
      <c r="G21" s="13">
        <v>25000</v>
      </c>
      <c r="H21" s="13">
        <v>2024</v>
      </c>
    </row>
    <row r="22" spans="2:8" x14ac:dyDescent="0.3">
      <c r="B22" s="13">
        <v>19</v>
      </c>
      <c r="C22" s="12" t="s">
        <v>60</v>
      </c>
      <c r="D22" s="13" t="s">
        <v>74</v>
      </c>
      <c r="E22" s="13" t="s">
        <v>50</v>
      </c>
      <c r="F22" s="13">
        <v>19</v>
      </c>
      <c r="G22" s="13">
        <v>12000</v>
      </c>
      <c r="H22" s="13">
        <v>2024</v>
      </c>
    </row>
    <row r="23" spans="2:8" x14ac:dyDescent="0.3">
      <c r="B23" s="13">
        <v>20</v>
      </c>
      <c r="C23" s="12" t="s">
        <v>61</v>
      </c>
      <c r="D23" s="13" t="s">
        <v>75</v>
      </c>
      <c r="E23" s="13" t="s">
        <v>88</v>
      </c>
      <c r="F23" s="13">
        <v>21</v>
      </c>
      <c r="G23" s="13">
        <v>32000</v>
      </c>
      <c r="H23" s="13">
        <v>2024</v>
      </c>
    </row>
    <row r="24" spans="2:8" x14ac:dyDescent="0.3">
      <c r="B24" s="13">
        <v>21</v>
      </c>
      <c r="C24" s="12" t="s">
        <v>62</v>
      </c>
      <c r="D24" s="13" t="s">
        <v>76</v>
      </c>
      <c r="E24" s="13" t="s">
        <v>89</v>
      </c>
      <c r="F24" s="13">
        <v>24</v>
      </c>
      <c r="G24" s="13">
        <v>25000</v>
      </c>
      <c r="H24" s="13">
        <v>2024</v>
      </c>
    </row>
    <row r="25" spans="2:8" x14ac:dyDescent="0.3">
      <c r="B25" s="13">
        <v>22</v>
      </c>
      <c r="C25" s="12" t="s">
        <v>63</v>
      </c>
      <c r="D25" s="13" t="s">
        <v>77</v>
      </c>
      <c r="E25" s="13" t="s">
        <v>90</v>
      </c>
      <c r="F25" s="13">
        <v>23</v>
      </c>
      <c r="G25" s="13">
        <v>45000</v>
      </c>
      <c r="H25" s="13">
        <v>2024</v>
      </c>
    </row>
    <row r="26" spans="2:8" x14ac:dyDescent="0.3">
      <c r="B26" s="13">
        <v>23</v>
      </c>
      <c r="C26" s="12" t="s">
        <v>64</v>
      </c>
      <c r="D26" s="13" t="s">
        <v>18</v>
      </c>
      <c r="E26" s="13" t="s">
        <v>86</v>
      </c>
      <c r="F26" s="13">
        <v>25</v>
      </c>
      <c r="G26" s="13">
        <v>28000</v>
      </c>
      <c r="H26" s="13">
        <v>2024</v>
      </c>
    </row>
    <row r="27" spans="2:8" x14ac:dyDescent="0.3">
      <c r="B27" s="13">
        <v>24</v>
      </c>
      <c r="C27" s="12" t="s">
        <v>65</v>
      </c>
      <c r="D27" s="13" t="s">
        <v>78</v>
      </c>
      <c r="E27" s="13" t="s">
        <v>91</v>
      </c>
      <c r="F27" s="13">
        <v>40</v>
      </c>
      <c r="G27" s="13">
        <v>24000</v>
      </c>
      <c r="H27" s="13">
        <v>2024</v>
      </c>
    </row>
    <row r="28" spans="2:8" x14ac:dyDescent="0.3">
      <c r="B28" s="13">
        <v>25</v>
      </c>
      <c r="C28" s="12" t="s">
        <v>66</v>
      </c>
      <c r="D28" s="13" t="s">
        <v>79</v>
      </c>
      <c r="E28" s="13" t="s">
        <v>92</v>
      </c>
      <c r="F28" s="13">
        <v>45</v>
      </c>
      <c r="G28" s="13">
        <v>18000</v>
      </c>
      <c r="H28" s="13">
        <v>2024</v>
      </c>
    </row>
    <row r="29" spans="2:8" x14ac:dyDescent="0.3">
      <c r="B29" s="13">
        <v>26</v>
      </c>
      <c r="C29" s="12" t="s">
        <v>67</v>
      </c>
      <c r="D29" s="13" t="s">
        <v>80</v>
      </c>
      <c r="E29" s="13" t="s">
        <v>93</v>
      </c>
      <c r="F29" s="13">
        <v>24</v>
      </c>
      <c r="G29" s="13">
        <v>19000</v>
      </c>
      <c r="H29" s="13">
        <v>2024</v>
      </c>
    </row>
    <row r="30" spans="2:8" x14ac:dyDescent="0.3">
      <c r="B30" s="13">
        <v>27</v>
      </c>
      <c r="C30" s="12" t="s">
        <v>68</v>
      </c>
      <c r="D30" s="13" t="s">
        <v>81</v>
      </c>
      <c r="E30" s="13" t="s">
        <v>94</v>
      </c>
      <c r="F30" s="13">
        <v>42</v>
      </c>
      <c r="G30" s="13">
        <v>27000</v>
      </c>
      <c r="H30" s="13">
        <v>2024</v>
      </c>
    </row>
    <row r="31" spans="2:8" x14ac:dyDescent="0.3">
      <c r="B31" s="13">
        <v>28</v>
      </c>
      <c r="C31" s="12" t="s">
        <v>69</v>
      </c>
      <c r="D31" s="13" t="s">
        <v>82</v>
      </c>
      <c r="E31" s="13" t="s">
        <v>95</v>
      </c>
      <c r="F31" s="13">
        <v>27</v>
      </c>
      <c r="G31" s="13">
        <v>28000</v>
      </c>
      <c r="H31" s="13">
        <v>2024</v>
      </c>
    </row>
    <row r="32" spans="2:8" x14ac:dyDescent="0.3">
      <c r="B32" s="13">
        <v>29</v>
      </c>
      <c r="C32" s="12" t="s">
        <v>70</v>
      </c>
      <c r="D32" s="13" t="s">
        <v>83</v>
      </c>
      <c r="E32" s="13" t="s">
        <v>55</v>
      </c>
      <c r="F32" s="13">
        <v>35</v>
      </c>
      <c r="G32" s="13">
        <v>34000</v>
      </c>
      <c r="H32" s="13">
        <v>2024</v>
      </c>
    </row>
    <row r="33" spans="2:11" x14ac:dyDescent="0.3">
      <c r="B33" s="13">
        <v>30</v>
      </c>
      <c r="C33" s="12" t="s">
        <v>71</v>
      </c>
      <c r="D33" s="13" t="s">
        <v>84</v>
      </c>
      <c r="E33" s="13" t="s">
        <v>96</v>
      </c>
      <c r="F33" s="13">
        <v>23</v>
      </c>
      <c r="G33" s="13">
        <v>42000</v>
      </c>
      <c r="H33" s="13">
        <v>2024</v>
      </c>
      <c r="J33" t="s">
        <v>103</v>
      </c>
      <c r="K33" t="s">
        <v>104</v>
      </c>
    </row>
    <row r="34" spans="2:11" x14ac:dyDescent="0.3">
      <c r="E34" s="14"/>
      <c r="F34" s="14"/>
      <c r="G34" s="16">
        <v>110</v>
      </c>
      <c r="H34" s="14"/>
      <c r="I34" s="17" t="s">
        <v>97</v>
      </c>
      <c r="J34" s="17">
        <f>AVERAGE(G4:G34)</f>
        <v>29358.387096774193</v>
      </c>
      <c r="K34" s="17">
        <f>AVERAGE(G2:G33)</f>
        <v>32419.354838709678</v>
      </c>
    </row>
    <row r="35" spans="2:11" x14ac:dyDescent="0.3">
      <c r="I35" s="17" t="s">
        <v>98</v>
      </c>
      <c r="J35" s="17">
        <f>MEDIAN((G4:G34))</f>
        <v>26000</v>
      </c>
      <c r="K35" s="17">
        <f>MEDIAN(G2:G33)</f>
        <v>27000</v>
      </c>
    </row>
    <row r="37" spans="2:11" ht="15" thickBot="1" x14ac:dyDescent="0.35"/>
    <row r="38" spans="2:11" x14ac:dyDescent="0.3">
      <c r="C38" s="19" t="s">
        <v>1</v>
      </c>
      <c r="D38" s="19"/>
      <c r="E38" s="19" t="s">
        <v>2</v>
      </c>
      <c r="F38" s="19"/>
    </row>
    <row r="40" spans="2:11" x14ac:dyDescent="0.3">
      <c r="C40" t="s">
        <v>97</v>
      </c>
      <c r="D40">
        <v>27.033333333333335</v>
      </c>
      <c r="E40" t="s">
        <v>97</v>
      </c>
      <c r="F40">
        <v>30333.333333333332</v>
      </c>
    </row>
    <row r="41" spans="2:11" x14ac:dyDescent="0.3">
      <c r="C41" t="s">
        <v>105</v>
      </c>
      <c r="D41">
        <v>1.3725413406527203</v>
      </c>
      <c r="E41" t="s">
        <v>105</v>
      </c>
      <c r="F41">
        <v>2664.5106226542898</v>
      </c>
    </row>
    <row r="42" spans="2:11" x14ac:dyDescent="0.3">
      <c r="C42" t="s">
        <v>98</v>
      </c>
      <c r="D42">
        <v>24.5</v>
      </c>
      <c r="E42" t="s">
        <v>98</v>
      </c>
      <c r="F42">
        <v>26500</v>
      </c>
    </row>
    <row r="43" spans="2:11" x14ac:dyDescent="0.3">
      <c r="C43" t="s">
        <v>99</v>
      </c>
      <c r="D43">
        <v>23</v>
      </c>
      <c r="E43" t="s">
        <v>99</v>
      </c>
      <c r="F43">
        <v>23000</v>
      </c>
    </row>
    <row r="44" spans="2:11" x14ac:dyDescent="0.3">
      <c r="C44" t="s">
        <v>106</v>
      </c>
      <c r="D44">
        <v>7.5177185338387735</v>
      </c>
      <c r="E44" t="s">
        <v>106</v>
      </c>
      <c r="F44">
        <v>14594.125727398901</v>
      </c>
    </row>
    <row r="45" spans="2:11" x14ac:dyDescent="0.3">
      <c r="C45" t="s">
        <v>107</v>
      </c>
      <c r="D45">
        <v>56.516091954023004</v>
      </c>
      <c r="E45" t="s">
        <v>107</v>
      </c>
      <c r="F45">
        <v>212988505.74712649</v>
      </c>
    </row>
    <row r="46" spans="2:11" x14ac:dyDescent="0.3">
      <c r="C46" t="s">
        <v>108</v>
      </c>
      <c r="D46">
        <v>6.7218856442723407E-2</v>
      </c>
      <c r="E46" t="s">
        <v>108</v>
      </c>
      <c r="F46">
        <v>5.9482864115112939</v>
      </c>
    </row>
    <row r="47" spans="2:11" x14ac:dyDescent="0.3">
      <c r="C47" t="s">
        <v>109</v>
      </c>
      <c r="D47">
        <v>0.99384614604916011</v>
      </c>
      <c r="E47" t="s">
        <v>109</v>
      </c>
      <c r="F47">
        <v>2.1445939347423884</v>
      </c>
    </row>
    <row r="48" spans="2:11" x14ac:dyDescent="0.3">
      <c r="C48" t="s">
        <v>102</v>
      </c>
      <c r="D48">
        <v>29</v>
      </c>
      <c r="E48" t="s">
        <v>102</v>
      </c>
      <c r="F48">
        <v>72000</v>
      </c>
    </row>
    <row r="49" spans="3:6" x14ac:dyDescent="0.3">
      <c r="C49" t="s">
        <v>110</v>
      </c>
      <c r="D49">
        <v>16</v>
      </c>
      <c r="E49" t="s">
        <v>110</v>
      </c>
      <c r="F49">
        <v>12000</v>
      </c>
    </row>
    <row r="50" spans="3:6" x14ac:dyDescent="0.3">
      <c r="C50" t="s">
        <v>111</v>
      </c>
      <c r="D50">
        <v>45</v>
      </c>
      <c r="E50" t="s">
        <v>111</v>
      </c>
      <c r="F50">
        <v>84000</v>
      </c>
    </row>
    <row r="51" spans="3:6" x14ac:dyDescent="0.3">
      <c r="C51" t="s">
        <v>112</v>
      </c>
      <c r="D51">
        <v>811</v>
      </c>
      <c r="E51" t="s">
        <v>112</v>
      </c>
      <c r="F51">
        <v>910000</v>
      </c>
    </row>
    <row r="52" spans="3:6" ht="15" thickBot="1" x14ac:dyDescent="0.35">
      <c r="C52" s="18" t="s">
        <v>113</v>
      </c>
      <c r="D52" s="18">
        <v>30</v>
      </c>
      <c r="E52" s="18" t="s">
        <v>113</v>
      </c>
      <c r="F52" s="18">
        <v>30</v>
      </c>
    </row>
    <row r="57" spans="3:6" x14ac:dyDescent="0.3">
      <c r="E57">
        <f>1^1</f>
        <v>1</v>
      </c>
    </row>
    <row r="77" spans="4:5" ht="15.6" x14ac:dyDescent="0.3">
      <c r="D77" s="1" t="s">
        <v>0</v>
      </c>
      <c r="E77" s="1" t="s">
        <v>1</v>
      </c>
    </row>
    <row r="78" spans="4:5" x14ac:dyDescent="0.3">
      <c r="D78" s="13" t="s">
        <v>5</v>
      </c>
      <c r="E78" s="13">
        <v>23</v>
      </c>
    </row>
    <row r="79" spans="4:5" x14ac:dyDescent="0.3">
      <c r="D79" s="13" t="s">
        <v>6</v>
      </c>
      <c r="E79" s="13">
        <v>25</v>
      </c>
    </row>
    <row r="80" spans="4:5" x14ac:dyDescent="0.3">
      <c r="D80" s="13" t="s">
        <v>7</v>
      </c>
      <c r="E80" s="13">
        <v>22</v>
      </c>
    </row>
    <row r="81" spans="4:18" x14ac:dyDescent="0.3">
      <c r="D81" s="13" t="s">
        <v>8</v>
      </c>
      <c r="E81" s="13">
        <v>22</v>
      </c>
    </row>
    <row r="82" spans="4:18" x14ac:dyDescent="0.3">
      <c r="D82" s="13" t="s">
        <v>9</v>
      </c>
      <c r="E82" s="13">
        <v>20</v>
      </c>
    </row>
    <row r="83" spans="4:18" x14ac:dyDescent="0.3">
      <c r="D83" s="13" t="s">
        <v>10</v>
      </c>
      <c r="E83" s="13">
        <v>27</v>
      </c>
    </row>
    <row r="84" spans="4:18" x14ac:dyDescent="0.3">
      <c r="D84" s="13" t="s">
        <v>11</v>
      </c>
      <c r="E84" s="13">
        <v>20</v>
      </c>
    </row>
    <row r="85" spans="4:18" x14ac:dyDescent="0.3">
      <c r="D85" s="13" t="s">
        <v>12</v>
      </c>
      <c r="E85" s="13">
        <v>20</v>
      </c>
    </row>
    <row r="86" spans="4:18" x14ac:dyDescent="0.3">
      <c r="D86" s="13" t="s">
        <v>13</v>
      </c>
      <c r="E86" s="13">
        <v>16</v>
      </c>
    </row>
    <row r="87" spans="4:18" x14ac:dyDescent="0.3">
      <c r="D87" s="13" t="s">
        <v>14</v>
      </c>
      <c r="E87" s="13">
        <v>22</v>
      </c>
    </row>
    <row r="88" spans="4:18" ht="15" thickBot="1" x14ac:dyDescent="0.35">
      <c r="D88" s="13" t="s">
        <v>15</v>
      </c>
      <c r="E88" s="13">
        <v>35</v>
      </c>
    </row>
    <row r="89" spans="4:18" x14ac:dyDescent="0.3">
      <c r="D89" s="13" t="s">
        <v>16</v>
      </c>
      <c r="E89" s="13">
        <v>40</v>
      </c>
      <c r="Q89" s="20">
        <v>23</v>
      </c>
      <c r="R89" s="20"/>
    </row>
    <row r="90" spans="4:18" x14ac:dyDescent="0.3">
      <c r="D90" s="13" t="s">
        <v>17</v>
      </c>
      <c r="E90" s="13">
        <v>23</v>
      </c>
    </row>
    <row r="91" spans="4:18" x14ac:dyDescent="0.3">
      <c r="D91" s="13" t="s">
        <v>18</v>
      </c>
      <c r="E91" s="13">
        <v>27</v>
      </c>
      <c r="Q91" t="s">
        <v>97</v>
      </c>
      <c r="R91">
        <v>26.666666666666668</v>
      </c>
    </row>
    <row r="92" spans="4:18" ht="15" thickBot="1" x14ac:dyDescent="0.35">
      <c r="D92" s="13" t="s">
        <v>19</v>
      </c>
      <c r="E92" s="13">
        <v>30</v>
      </c>
      <c r="Q92" t="s">
        <v>105</v>
      </c>
      <c r="R92">
        <v>1.4561272311889382</v>
      </c>
    </row>
    <row r="93" spans="4:18" x14ac:dyDescent="0.3">
      <c r="D93" s="13" t="s">
        <v>5</v>
      </c>
      <c r="E93" s="13">
        <v>28</v>
      </c>
      <c r="F93" s="20" t="s">
        <v>1</v>
      </c>
      <c r="G93" s="20"/>
      <c r="Q93" t="s">
        <v>98</v>
      </c>
      <c r="R93">
        <v>24.5</v>
      </c>
    </row>
    <row r="94" spans="4:18" x14ac:dyDescent="0.3">
      <c r="D94" s="13" t="s">
        <v>72</v>
      </c>
      <c r="E94" s="13">
        <v>36</v>
      </c>
      <c r="Q94" t="s">
        <v>99</v>
      </c>
      <c r="R94">
        <v>27</v>
      </c>
    </row>
    <row r="95" spans="4:18" x14ac:dyDescent="0.3">
      <c r="D95" s="13" t="s">
        <v>73</v>
      </c>
      <c r="E95" s="13">
        <v>27</v>
      </c>
      <c r="F95" t="s">
        <v>97</v>
      </c>
      <c r="G95">
        <v>27.033333333333335</v>
      </c>
      <c r="Q95" t="s">
        <v>106</v>
      </c>
      <c r="R95">
        <v>7.9755373111972148</v>
      </c>
    </row>
    <row r="96" spans="4:18" x14ac:dyDescent="0.3">
      <c r="D96" s="13" t="s">
        <v>74</v>
      </c>
      <c r="E96" s="13">
        <v>19</v>
      </c>
      <c r="F96" t="s">
        <v>105</v>
      </c>
      <c r="G96">
        <v>1.3725413406527203</v>
      </c>
      <c r="Q96" t="s">
        <v>107</v>
      </c>
      <c r="R96">
        <v>63.609195402298894</v>
      </c>
    </row>
    <row r="97" spans="3:18" x14ac:dyDescent="0.3">
      <c r="D97" s="13" t="s">
        <v>75</v>
      </c>
      <c r="E97" s="13">
        <v>21</v>
      </c>
      <c r="F97" t="s">
        <v>98</v>
      </c>
      <c r="G97">
        <v>24.5</v>
      </c>
      <c r="Q97" t="s">
        <v>108</v>
      </c>
      <c r="R97">
        <v>2.310194179675662E-2</v>
      </c>
    </row>
    <row r="98" spans="3:18" x14ac:dyDescent="0.3">
      <c r="D98" s="13" t="s">
        <v>76</v>
      </c>
      <c r="E98" s="13">
        <v>24</v>
      </c>
      <c r="F98" t="s">
        <v>99</v>
      </c>
      <c r="G98">
        <v>23</v>
      </c>
      <c r="Q98" t="s">
        <v>109</v>
      </c>
      <c r="R98">
        <v>0.73756370247036984</v>
      </c>
    </row>
    <row r="99" spans="3:18" x14ac:dyDescent="0.3">
      <c r="D99" s="13" t="s">
        <v>77</v>
      </c>
      <c r="E99" s="13">
        <v>23</v>
      </c>
      <c r="F99" t="s">
        <v>106</v>
      </c>
      <c r="G99">
        <v>7.5177185338387735</v>
      </c>
      <c r="Q99" t="s">
        <v>102</v>
      </c>
      <c r="R99">
        <v>33</v>
      </c>
    </row>
    <row r="100" spans="3:18" x14ac:dyDescent="0.3">
      <c r="D100" s="13" t="s">
        <v>18</v>
      </c>
      <c r="E100" s="13">
        <v>25</v>
      </c>
      <c r="F100" t="s">
        <v>107</v>
      </c>
      <c r="G100">
        <v>56.516091954023004</v>
      </c>
      <c r="Q100" t="s">
        <v>110</v>
      </c>
      <c r="R100">
        <v>12</v>
      </c>
    </row>
    <row r="101" spans="3:18" x14ac:dyDescent="0.3">
      <c r="D101" s="13" t="s">
        <v>78</v>
      </c>
      <c r="E101" s="13">
        <v>40</v>
      </c>
      <c r="F101" t="s">
        <v>108</v>
      </c>
      <c r="G101">
        <v>6.7218856442723407E-2</v>
      </c>
      <c r="Q101" t="s">
        <v>111</v>
      </c>
      <c r="R101">
        <v>45</v>
      </c>
    </row>
    <row r="102" spans="3:18" x14ac:dyDescent="0.3">
      <c r="D102" s="13" t="s">
        <v>79</v>
      </c>
      <c r="E102" s="13">
        <v>45</v>
      </c>
      <c r="F102" t="s">
        <v>109</v>
      </c>
      <c r="G102">
        <v>0.99384614604916011</v>
      </c>
      <c r="Q102" t="s">
        <v>112</v>
      </c>
      <c r="R102">
        <v>800</v>
      </c>
    </row>
    <row r="103" spans="3:18" ht="15" thickBot="1" x14ac:dyDescent="0.35">
      <c r="D103" s="13" t="s">
        <v>80</v>
      </c>
      <c r="E103" s="13">
        <v>24</v>
      </c>
      <c r="F103" t="s">
        <v>102</v>
      </c>
      <c r="G103">
        <v>29</v>
      </c>
      <c r="Q103" s="18" t="s">
        <v>113</v>
      </c>
      <c r="R103" s="18">
        <v>30</v>
      </c>
    </row>
    <row r="104" spans="3:18" x14ac:dyDescent="0.3">
      <c r="D104" s="13" t="s">
        <v>81</v>
      </c>
      <c r="E104" s="13">
        <v>42</v>
      </c>
      <c r="F104" t="s">
        <v>110</v>
      </c>
      <c r="G104">
        <v>16</v>
      </c>
    </row>
    <row r="105" spans="3:18" x14ac:dyDescent="0.3">
      <c r="D105" s="13" t="s">
        <v>82</v>
      </c>
      <c r="E105" s="13">
        <v>27</v>
      </c>
      <c r="F105" t="s">
        <v>111</v>
      </c>
      <c r="G105">
        <v>45</v>
      </c>
    </row>
    <row r="106" spans="3:18" x14ac:dyDescent="0.3">
      <c r="D106" s="13" t="s">
        <v>83</v>
      </c>
      <c r="E106" s="13">
        <v>35</v>
      </c>
      <c r="F106" t="s">
        <v>112</v>
      </c>
      <c r="G106">
        <v>811</v>
      </c>
    </row>
    <row r="107" spans="3:18" ht="15" thickBot="1" x14ac:dyDescent="0.35">
      <c r="D107" s="13" t="s">
        <v>84</v>
      </c>
      <c r="E107" s="13">
        <v>23</v>
      </c>
      <c r="F107" s="18" t="s">
        <v>113</v>
      </c>
      <c r="G107" s="18">
        <v>30</v>
      </c>
    </row>
    <row r="108" spans="3:18" x14ac:dyDescent="0.3">
      <c r="E108" s="16">
        <v>12</v>
      </c>
    </row>
    <row r="112" spans="3:18" x14ac:dyDescent="0.3">
      <c r="C112" t="s">
        <v>162</v>
      </c>
    </row>
    <row r="115" spans="8:10" x14ac:dyDescent="0.3">
      <c r="H115" t="s">
        <v>165</v>
      </c>
      <c r="I115" t="s">
        <v>163</v>
      </c>
      <c r="J115" t="s">
        <v>169</v>
      </c>
    </row>
    <row r="116" spans="8:10" x14ac:dyDescent="0.3">
      <c r="H116" t="s">
        <v>166</v>
      </c>
      <c r="I116" t="s">
        <v>164</v>
      </c>
      <c r="J116" t="s">
        <v>168</v>
      </c>
    </row>
    <row r="117" spans="8:10" x14ac:dyDescent="0.3">
      <c r="H117" t="s">
        <v>167</v>
      </c>
    </row>
    <row r="123" spans="8:10" x14ac:dyDescent="0.3">
      <c r="H123" t="s">
        <v>165</v>
      </c>
      <c r="I123" t="s">
        <v>163</v>
      </c>
      <c r="J123" t="s">
        <v>170</v>
      </c>
    </row>
    <row r="124" spans="8:10" x14ac:dyDescent="0.3">
      <c r="H124" t="s">
        <v>166</v>
      </c>
      <c r="I124" t="s">
        <v>164</v>
      </c>
      <c r="J124" t="s">
        <v>171</v>
      </c>
    </row>
    <row r="130" spans="9:10" x14ac:dyDescent="0.3">
      <c r="I130" t="s">
        <v>165</v>
      </c>
      <c r="J130" t="s">
        <v>163</v>
      </c>
    </row>
    <row r="131" spans="9:10" x14ac:dyDescent="0.3">
      <c r="I131" t="s">
        <v>166</v>
      </c>
      <c r="J131" t="s">
        <v>164</v>
      </c>
    </row>
    <row r="138" spans="9:10" x14ac:dyDescent="0.3">
      <c r="I138" t="s">
        <v>165</v>
      </c>
      <c r="J138" t="s">
        <v>163</v>
      </c>
    </row>
    <row r="139" spans="9:10" x14ac:dyDescent="0.3">
      <c r="I139" t="s">
        <v>166</v>
      </c>
      <c r="J139" t="s">
        <v>164</v>
      </c>
    </row>
    <row r="145" spans="9:10" x14ac:dyDescent="0.3">
      <c r="I145" t="s">
        <v>165</v>
      </c>
      <c r="J145" t="s">
        <v>163</v>
      </c>
    </row>
    <row r="146" spans="9:10" x14ac:dyDescent="0.3">
      <c r="I146" t="s">
        <v>166</v>
      </c>
      <c r="J146" t="s">
        <v>164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67B2-88EC-4180-87DA-FE9853D952FA}">
  <dimension ref="A1:F151"/>
  <sheetViews>
    <sheetView topLeftCell="D93" workbookViewId="0">
      <selection activeCell="I20" sqref="I20"/>
    </sheetView>
  </sheetViews>
  <sheetFormatPr defaultRowHeight="14.4" x14ac:dyDescent="0.3"/>
  <cols>
    <col min="1" max="1" width="4.88671875" bestFit="1" customWidth="1"/>
    <col min="2" max="2" width="16.44140625" bestFit="1" customWidth="1"/>
    <col min="3" max="3" width="15.77734375" bestFit="1" customWidth="1"/>
    <col min="4" max="4" width="16.109375" bestFit="1" customWidth="1"/>
    <col min="5" max="5" width="15.44140625" bestFit="1" customWidth="1"/>
    <col min="6" max="6" width="12.109375" bestFit="1" customWidth="1"/>
  </cols>
  <sheetData>
    <row r="1" spans="1:6" x14ac:dyDescent="0.3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</row>
    <row r="2" spans="1:6" x14ac:dyDescent="0.3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130</v>
      </c>
    </row>
    <row r="3" spans="1:6" x14ac:dyDescent="0.3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130</v>
      </c>
    </row>
    <row r="4" spans="1:6" x14ac:dyDescent="0.3">
      <c r="A4">
        <v>3</v>
      </c>
      <c r="B4">
        <v>4.7</v>
      </c>
      <c r="C4">
        <v>3.2</v>
      </c>
      <c r="D4">
        <v>1.3</v>
      </c>
      <c r="E4">
        <v>0.2</v>
      </c>
      <c r="F4" t="s">
        <v>130</v>
      </c>
    </row>
    <row r="5" spans="1:6" x14ac:dyDescent="0.3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130</v>
      </c>
    </row>
    <row r="6" spans="1:6" x14ac:dyDescent="0.3">
      <c r="A6">
        <v>5</v>
      </c>
      <c r="B6">
        <v>5</v>
      </c>
      <c r="C6">
        <v>3.6</v>
      </c>
      <c r="D6">
        <v>1.4</v>
      </c>
      <c r="E6">
        <v>0.2</v>
      </c>
      <c r="F6" t="s">
        <v>130</v>
      </c>
    </row>
    <row r="7" spans="1:6" x14ac:dyDescent="0.3">
      <c r="A7">
        <v>6</v>
      </c>
      <c r="B7">
        <v>5.4</v>
      </c>
      <c r="C7">
        <v>3.9</v>
      </c>
      <c r="D7">
        <v>1.7</v>
      </c>
      <c r="E7">
        <v>0.4</v>
      </c>
      <c r="F7" t="s">
        <v>130</v>
      </c>
    </row>
    <row r="8" spans="1:6" x14ac:dyDescent="0.3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130</v>
      </c>
    </row>
    <row r="9" spans="1:6" x14ac:dyDescent="0.3">
      <c r="A9">
        <v>8</v>
      </c>
      <c r="B9">
        <v>5</v>
      </c>
      <c r="C9">
        <v>3.4</v>
      </c>
      <c r="D9">
        <v>1.5</v>
      </c>
      <c r="E9">
        <v>0.2</v>
      </c>
      <c r="F9" t="s">
        <v>130</v>
      </c>
    </row>
    <row r="10" spans="1:6" x14ac:dyDescent="0.3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130</v>
      </c>
    </row>
    <row r="11" spans="1:6" x14ac:dyDescent="0.3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130</v>
      </c>
    </row>
    <row r="12" spans="1:6" x14ac:dyDescent="0.3">
      <c r="A12">
        <v>11</v>
      </c>
      <c r="B12">
        <v>5.4</v>
      </c>
      <c r="C12">
        <v>3.7</v>
      </c>
      <c r="D12">
        <v>1.5</v>
      </c>
      <c r="E12">
        <v>0.2</v>
      </c>
      <c r="F12" t="s">
        <v>130</v>
      </c>
    </row>
    <row r="13" spans="1:6" x14ac:dyDescent="0.3">
      <c r="A13">
        <v>12</v>
      </c>
      <c r="B13">
        <v>4.8</v>
      </c>
      <c r="C13">
        <v>3.4</v>
      </c>
      <c r="D13">
        <v>1.6</v>
      </c>
      <c r="E13">
        <v>0.2</v>
      </c>
      <c r="F13" t="s">
        <v>130</v>
      </c>
    </row>
    <row r="14" spans="1:6" x14ac:dyDescent="0.3">
      <c r="A14">
        <v>13</v>
      </c>
      <c r="B14">
        <v>4.8</v>
      </c>
      <c r="C14">
        <v>3</v>
      </c>
      <c r="D14">
        <v>1.4</v>
      </c>
      <c r="E14">
        <v>0.1</v>
      </c>
      <c r="F14" t="s">
        <v>130</v>
      </c>
    </row>
    <row r="15" spans="1:6" x14ac:dyDescent="0.3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130</v>
      </c>
    </row>
    <row r="16" spans="1:6" x14ac:dyDescent="0.3">
      <c r="A16">
        <v>15</v>
      </c>
      <c r="B16">
        <v>5.8</v>
      </c>
      <c r="C16">
        <v>4</v>
      </c>
      <c r="D16">
        <v>1.2</v>
      </c>
      <c r="E16">
        <v>0.2</v>
      </c>
      <c r="F16" t="s">
        <v>130</v>
      </c>
    </row>
    <row r="17" spans="1:6" x14ac:dyDescent="0.3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130</v>
      </c>
    </row>
    <row r="18" spans="1:6" x14ac:dyDescent="0.3">
      <c r="A18">
        <v>17</v>
      </c>
      <c r="B18">
        <v>5.4</v>
      </c>
      <c r="C18">
        <v>3.9</v>
      </c>
      <c r="D18">
        <v>1.3</v>
      </c>
      <c r="E18">
        <v>0.4</v>
      </c>
      <c r="F18" t="s">
        <v>130</v>
      </c>
    </row>
    <row r="19" spans="1:6" x14ac:dyDescent="0.3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130</v>
      </c>
    </row>
    <row r="20" spans="1:6" x14ac:dyDescent="0.3">
      <c r="A20">
        <v>19</v>
      </c>
      <c r="B20">
        <v>5.7</v>
      </c>
      <c r="C20">
        <v>3.8</v>
      </c>
      <c r="D20">
        <v>1.7</v>
      </c>
      <c r="E20">
        <v>0.3</v>
      </c>
      <c r="F20" t="s">
        <v>130</v>
      </c>
    </row>
    <row r="21" spans="1:6" x14ac:dyDescent="0.3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130</v>
      </c>
    </row>
    <row r="22" spans="1:6" x14ac:dyDescent="0.3">
      <c r="A22">
        <v>21</v>
      </c>
      <c r="B22">
        <v>5.4</v>
      </c>
      <c r="C22">
        <v>3.4</v>
      </c>
      <c r="D22">
        <v>1.7</v>
      </c>
      <c r="E22">
        <v>0.2</v>
      </c>
      <c r="F22" t="s">
        <v>130</v>
      </c>
    </row>
    <row r="23" spans="1:6" x14ac:dyDescent="0.3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130</v>
      </c>
    </row>
    <row r="24" spans="1:6" x14ac:dyDescent="0.3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130</v>
      </c>
    </row>
    <row r="25" spans="1:6" x14ac:dyDescent="0.3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130</v>
      </c>
    </row>
    <row r="26" spans="1:6" x14ac:dyDescent="0.3">
      <c r="A26">
        <v>25</v>
      </c>
      <c r="B26">
        <v>4.8</v>
      </c>
      <c r="C26">
        <v>3.4</v>
      </c>
      <c r="D26">
        <v>1.9</v>
      </c>
      <c r="E26">
        <v>0.2</v>
      </c>
      <c r="F26" t="s">
        <v>130</v>
      </c>
    </row>
    <row r="27" spans="1:6" x14ac:dyDescent="0.3">
      <c r="A27">
        <v>26</v>
      </c>
      <c r="B27">
        <v>5</v>
      </c>
      <c r="C27">
        <v>3</v>
      </c>
      <c r="D27">
        <v>1.6</v>
      </c>
      <c r="E27">
        <v>0.2</v>
      </c>
      <c r="F27" t="s">
        <v>130</v>
      </c>
    </row>
    <row r="28" spans="1:6" x14ac:dyDescent="0.3">
      <c r="A28">
        <v>27</v>
      </c>
      <c r="B28">
        <v>5</v>
      </c>
      <c r="C28">
        <v>3.4</v>
      </c>
      <c r="D28">
        <v>1.6</v>
      </c>
      <c r="E28">
        <v>0.4</v>
      </c>
      <c r="F28" t="s">
        <v>130</v>
      </c>
    </row>
    <row r="29" spans="1:6" x14ac:dyDescent="0.3">
      <c r="A29">
        <v>28</v>
      </c>
      <c r="B29">
        <v>5.2</v>
      </c>
      <c r="C29">
        <v>3.5</v>
      </c>
      <c r="D29">
        <v>1.5</v>
      </c>
      <c r="E29">
        <v>0.2</v>
      </c>
      <c r="F29" t="s">
        <v>130</v>
      </c>
    </row>
    <row r="30" spans="1:6" x14ac:dyDescent="0.3">
      <c r="A30">
        <v>29</v>
      </c>
      <c r="B30">
        <v>5.2</v>
      </c>
      <c r="C30">
        <v>3.4</v>
      </c>
      <c r="D30">
        <v>1.4</v>
      </c>
      <c r="E30">
        <v>0.2</v>
      </c>
      <c r="F30" t="s">
        <v>130</v>
      </c>
    </row>
    <row r="31" spans="1:6" x14ac:dyDescent="0.3">
      <c r="A31">
        <v>30</v>
      </c>
      <c r="B31">
        <v>4.7</v>
      </c>
      <c r="C31">
        <v>3.2</v>
      </c>
      <c r="D31">
        <v>1.6</v>
      </c>
      <c r="E31">
        <v>0.2</v>
      </c>
      <c r="F31" t="s">
        <v>130</v>
      </c>
    </row>
    <row r="32" spans="1:6" x14ac:dyDescent="0.3">
      <c r="A32">
        <v>31</v>
      </c>
      <c r="B32">
        <v>4.8</v>
      </c>
      <c r="C32">
        <v>3.1</v>
      </c>
      <c r="D32">
        <v>1.6</v>
      </c>
      <c r="E32">
        <v>0.2</v>
      </c>
      <c r="F32" t="s">
        <v>130</v>
      </c>
    </row>
    <row r="33" spans="1:6" x14ac:dyDescent="0.3">
      <c r="A33">
        <v>32</v>
      </c>
      <c r="B33">
        <v>5.4</v>
      </c>
      <c r="C33">
        <v>3.4</v>
      </c>
      <c r="D33">
        <v>1.5</v>
      </c>
      <c r="E33">
        <v>0.4</v>
      </c>
      <c r="F33" t="s">
        <v>130</v>
      </c>
    </row>
    <row r="34" spans="1:6" x14ac:dyDescent="0.3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130</v>
      </c>
    </row>
    <row r="35" spans="1:6" x14ac:dyDescent="0.3">
      <c r="A35">
        <v>34</v>
      </c>
      <c r="B35">
        <v>5.5</v>
      </c>
      <c r="C35">
        <v>4.2</v>
      </c>
      <c r="D35">
        <v>1.4</v>
      </c>
      <c r="E35">
        <v>0.2</v>
      </c>
      <c r="F35" t="s">
        <v>130</v>
      </c>
    </row>
    <row r="36" spans="1:6" x14ac:dyDescent="0.3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130</v>
      </c>
    </row>
    <row r="37" spans="1:6" x14ac:dyDescent="0.3">
      <c r="A37">
        <v>36</v>
      </c>
      <c r="B37">
        <v>5</v>
      </c>
      <c r="C37">
        <v>3.2</v>
      </c>
      <c r="D37">
        <v>1.2</v>
      </c>
      <c r="E37">
        <v>0.2</v>
      </c>
      <c r="F37" t="s">
        <v>130</v>
      </c>
    </row>
    <row r="38" spans="1:6" x14ac:dyDescent="0.3">
      <c r="A38">
        <v>37</v>
      </c>
      <c r="B38">
        <v>5.5</v>
      </c>
      <c r="C38">
        <v>3.5</v>
      </c>
      <c r="D38">
        <v>1.3</v>
      </c>
      <c r="E38">
        <v>0.2</v>
      </c>
      <c r="F38" t="s">
        <v>130</v>
      </c>
    </row>
    <row r="39" spans="1:6" x14ac:dyDescent="0.3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130</v>
      </c>
    </row>
    <row r="40" spans="1:6" x14ac:dyDescent="0.3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130</v>
      </c>
    </row>
    <row r="41" spans="1:6" x14ac:dyDescent="0.3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130</v>
      </c>
    </row>
    <row r="42" spans="1:6" x14ac:dyDescent="0.3">
      <c r="A42">
        <v>41</v>
      </c>
      <c r="B42">
        <v>5</v>
      </c>
      <c r="C42">
        <v>3.5</v>
      </c>
      <c r="D42">
        <v>1.3</v>
      </c>
      <c r="E42">
        <v>0.3</v>
      </c>
      <c r="F42" t="s">
        <v>130</v>
      </c>
    </row>
    <row r="43" spans="1:6" x14ac:dyDescent="0.3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130</v>
      </c>
    </row>
    <row r="44" spans="1:6" x14ac:dyDescent="0.3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130</v>
      </c>
    </row>
    <row r="45" spans="1:6" x14ac:dyDescent="0.3">
      <c r="A45">
        <v>44</v>
      </c>
      <c r="B45">
        <v>5</v>
      </c>
      <c r="C45">
        <v>3.5</v>
      </c>
      <c r="D45">
        <v>1.6</v>
      </c>
      <c r="E45">
        <v>0.6</v>
      </c>
      <c r="F45" t="s">
        <v>130</v>
      </c>
    </row>
    <row r="46" spans="1:6" x14ac:dyDescent="0.3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130</v>
      </c>
    </row>
    <row r="47" spans="1:6" x14ac:dyDescent="0.3">
      <c r="A47">
        <v>46</v>
      </c>
      <c r="B47">
        <v>4.8</v>
      </c>
      <c r="C47">
        <v>3</v>
      </c>
      <c r="D47">
        <v>1.4</v>
      </c>
      <c r="E47">
        <v>0.3</v>
      </c>
      <c r="F47" t="s">
        <v>130</v>
      </c>
    </row>
    <row r="48" spans="1:6" x14ac:dyDescent="0.3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130</v>
      </c>
    </row>
    <row r="49" spans="1:6" x14ac:dyDescent="0.3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130</v>
      </c>
    </row>
    <row r="50" spans="1:6" x14ac:dyDescent="0.3">
      <c r="A50">
        <v>49</v>
      </c>
      <c r="B50">
        <v>5.3</v>
      </c>
      <c r="C50">
        <v>3.7</v>
      </c>
      <c r="D50">
        <v>1.5</v>
      </c>
      <c r="E50">
        <v>0.2</v>
      </c>
      <c r="F50" t="s">
        <v>130</v>
      </c>
    </row>
    <row r="51" spans="1:6" x14ac:dyDescent="0.3">
      <c r="A51">
        <v>50</v>
      </c>
      <c r="B51">
        <v>5</v>
      </c>
      <c r="C51">
        <v>3.3</v>
      </c>
      <c r="D51">
        <v>1.4</v>
      </c>
      <c r="E51">
        <v>0.2</v>
      </c>
      <c r="F51" t="s">
        <v>130</v>
      </c>
    </row>
    <row r="52" spans="1:6" x14ac:dyDescent="0.3">
      <c r="A52">
        <v>51</v>
      </c>
      <c r="B52">
        <v>7</v>
      </c>
      <c r="C52">
        <v>3.2</v>
      </c>
      <c r="D52">
        <v>4.7</v>
      </c>
      <c r="E52">
        <v>1.4</v>
      </c>
      <c r="F52" t="s">
        <v>131</v>
      </c>
    </row>
    <row r="53" spans="1:6" x14ac:dyDescent="0.3">
      <c r="A53">
        <v>52</v>
      </c>
      <c r="B53">
        <v>6.4</v>
      </c>
      <c r="C53">
        <v>3.2</v>
      </c>
      <c r="D53">
        <v>4.5</v>
      </c>
      <c r="E53">
        <v>1.5</v>
      </c>
      <c r="F53" t="s">
        <v>131</v>
      </c>
    </row>
    <row r="54" spans="1:6" x14ac:dyDescent="0.3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131</v>
      </c>
    </row>
    <row r="55" spans="1:6" x14ac:dyDescent="0.3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131</v>
      </c>
    </row>
    <row r="56" spans="1:6" x14ac:dyDescent="0.3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131</v>
      </c>
    </row>
    <row r="57" spans="1:6" x14ac:dyDescent="0.3">
      <c r="A57">
        <v>56</v>
      </c>
      <c r="B57">
        <v>5.7</v>
      </c>
      <c r="C57">
        <v>2.8</v>
      </c>
      <c r="D57">
        <v>4.5</v>
      </c>
      <c r="E57">
        <v>1.3</v>
      </c>
      <c r="F57" t="s">
        <v>131</v>
      </c>
    </row>
    <row r="58" spans="1:6" x14ac:dyDescent="0.3">
      <c r="A58">
        <v>57</v>
      </c>
      <c r="B58">
        <v>6.3</v>
      </c>
      <c r="C58">
        <v>3.3</v>
      </c>
      <c r="D58">
        <v>4.7</v>
      </c>
      <c r="E58">
        <v>1.6</v>
      </c>
      <c r="F58" t="s">
        <v>131</v>
      </c>
    </row>
    <row r="59" spans="1:6" x14ac:dyDescent="0.3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131</v>
      </c>
    </row>
    <row r="60" spans="1:6" x14ac:dyDescent="0.3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131</v>
      </c>
    </row>
    <row r="61" spans="1:6" x14ac:dyDescent="0.3">
      <c r="A61">
        <v>60</v>
      </c>
      <c r="B61">
        <v>5.2</v>
      </c>
      <c r="C61">
        <v>2.7</v>
      </c>
      <c r="D61">
        <v>3.9</v>
      </c>
      <c r="E61">
        <v>1.4</v>
      </c>
      <c r="F61" t="s">
        <v>131</v>
      </c>
    </row>
    <row r="62" spans="1:6" x14ac:dyDescent="0.3">
      <c r="A62">
        <v>61</v>
      </c>
      <c r="B62">
        <v>5</v>
      </c>
      <c r="C62">
        <v>2</v>
      </c>
      <c r="D62">
        <v>3.5</v>
      </c>
      <c r="E62">
        <v>1</v>
      </c>
      <c r="F62" t="s">
        <v>131</v>
      </c>
    </row>
    <row r="63" spans="1:6" x14ac:dyDescent="0.3">
      <c r="A63">
        <v>62</v>
      </c>
      <c r="B63">
        <v>5.9</v>
      </c>
      <c r="C63">
        <v>3</v>
      </c>
      <c r="D63">
        <v>4.2</v>
      </c>
      <c r="E63">
        <v>1.5</v>
      </c>
      <c r="F63" t="s">
        <v>131</v>
      </c>
    </row>
    <row r="64" spans="1:6" x14ac:dyDescent="0.3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131</v>
      </c>
    </row>
    <row r="65" spans="1:6" x14ac:dyDescent="0.3">
      <c r="A65">
        <v>64</v>
      </c>
      <c r="B65">
        <v>6.1</v>
      </c>
      <c r="C65">
        <v>2.9</v>
      </c>
      <c r="D65">
        <v>4.7</v>
      </c>
      <c r="E65">
        <v>1.4</v>
      </c>
      <c r="F65" t="s">
        <v>131</v>
      </c>
    </row>
    <row r="66" spans="1:6" x14ac:dyDescent="0.3">
      <c r="A66">
        <v>65</v>
      </c>
      <c r="B66">
        <v>5.6</v>
      </c>
      <c r="C66">
        <v>2.9</v>
      </c>
      <c r="D66">
        <v>3.6</v>
      </c>
      <c r="E66">
        <v>1.3</v>
      </c>
      <c r="F66" t="s">
        <v>131</v>
      </c>
    </row>
    <row r="67" spans="1:6" x14ac:dyDescent="0.3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131</v>
      </c>
    </row>
    <row r="68" spans="1:6" x14ac:dyDescent="0.3">
      <c r="A68">
        <v>67</v>
      </c>
      <c r="B68">
        <v>5.6</v>
      </c>
      <c r="C68">
        <v>3</v>
      </c>
      <c r="D68">
        <v>4.5</v>
      </c>
      <c r="E68">
        <v>1.5</v>
      </c>
      <c r="F68" t="s">
        <v>131</v>
      </c>
    </row>
    <row r="69" spans="1:6" x14ac:dyDescent="0.3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131</v>
      </c>
    </row>
    <row r="70" spans="1:6" x14ac:dyDescent="0.3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131</v>
      </c>
    </row>
    <row r="71" spans="1:6" x14ac:dyDescent="0.3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131</v>
      </c>
    </row>
    <row r="72" spans="1:6" x14ac:dyDescent="0.3">
      <c r="A72">
        <v>71</v>
      </c>
      <c r="B72">
        <v>5.9</v>
      </c>
      <c r="C72">
        <v>3.2</v>
      </c>
      <c r="D72">
        <v>4.8</v>
      </c>
      <c r="E72">
        <v>1.8</v>
      </c>
      <c r="F72" t="s">
        <v>131</v>
      </c>
    </row>
    <row r="73" spans="1:6" x14ac:dyDescent="0.3">
      <c r="A73">
        <v>72</v>
      </c>
      <c r="B73">
        <v>6.1</v>
      </c>
      <c r="C73">
        <v>2.8</v>
      </c>
      <c r="D73">
        <v>4</v>
      </c>
      <c r="E73">
        <v>1.3</v>
      </c>
      <c r="F73" t="s">
        <v>131</v>
      </c>
    </row>
    <row r="74" spans="1:6" x14ac:dyDescent="0.3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131</v>
      </c>
    </row>
    <row r="75" spans="1:6" x14ac:dyDescent="0.3">
      <c r="A75">
        <v>74</v>
      </c>
      <c r="B75">
        <v>6.1</v>
      </c>
      <c r="C75">
        <v>2.8</v>
      </c>
      <c r="D75">
        <v>4.7</v>
      </c>
      <c r="E75">
        <v>1.2</v>
      </c>
      <c r="F75" t="s">
        <v>131</v>
      </c>
    </row>
    <row r="76" spans="1:6" x14ac:dyDescent="0.3">
      <c r="A76">
        <v>75</v>
      </c>
      <c r="B76">
        <v>6.4</v>
      </c>
      <c r="C76">
        <v>2.9</v>
      </c>
      <c r="D76">
        <v>4.3</v>
      </c>
      <c r="E76">
        <v>1.3</v>
      </c>
      <c r="F76" t="s">
        <v>131</v>
      </c>
    </row>
    <row r="77" spans="1:6" x14ac:dyDescent="0.3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131</v>
      </c>
    </row>
    <row r="78" spans="1:6" x14ac:dyDescent="0.3">
      <c r="A78">
        <v>77</v>
      </c>
      <c r="B78">
        <v>6.8</v>
      </c>
      <c r="C78">
        <v>2.8</v>
      </c>
      <c r="D78">
        <v>4.8</v>
      </c>
      <c r="E78">
        <v>1.4</v>
      </c>
      <c r="F78" t="s">
        <v>131</v>
      </c>
    </row>
    <row r="79" spans="1:6" x14ac:dyDescent="0.3">
      <c r="A79">
        <v>78</v>
      </c>
      <c r="B79">
        <v>6.7</v>
      </c>
      <c r="C79">
        <v>3</v>
      </c>
      <c r="D79">
        <v>5</v>
      </c>
      <c r="E79">
        <v>1.7</v>
      </c>
      <c r="F79" t="s">
        <v>131</v>
      </c>
    </row>
    <row r="80" spans="1:6" x14ac:dyDescent="0.3">
      <c r="A80">
        <v>79</v>
      </c>
      <c r="B80">
        <v>6</v>
      </c>
      <c r="C80">
        <v>2.9</v>
      </c>
      <c r="D80">
        <v>4.5</v>
      </c>
      <c r="E80">
        <v>1.5</v>
      </c>
      <c r="F80" t="s">
        <v>131</v>
      </c>
    </row>
    <row r="81" spans="1:6" x14ac:dyDescent="0.3">
      <c r="A81">
        <v>80</v>
      </c>
      <c r="B81">
        <v>5.7</v>
      </c>
      <c r="C81">
        <v>2.6</v>
      </c>
      <c r="D81">
        <v>3.5</v>
      </c>
      <c r="E81">
        <v>1</v>
      </c>
      <c r="F81" t="s">
        <v>131</v>
      </c>
    </row>
    <row r="82" spans="1:6" x14ac:dyDescent="0.3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131</v>
      </c>
    </row>
    <row r="83" spans="1:6" x14ac:dyDescent="0.3">
      <c r="A83">
        <v>82</v>
      </c>
      <c r="B83">
        <v>5.5</v>
      </c>
      <c r="C83">
        <v>2.4</v>
      </c>
      <c r="D83">
        <v>3.7</v>
      </c>
      <c r="E83">
        <v>1</v>
      </c>
      <c r="F83" t="s">
        <v>131</v>
      </c>
    </row>
    <row r="84" spans="1:6" x14ac:dyDescent="0.3">
      <c r="A84">
        <v>83</v>
      </c>
      <c r="B84">
        <v>5.8</v>
      </c>
      <c r="C84">
        <v>2.7</v>
      </c>
      <c r="D84">
        <v>3.9</v>
      </c>
      <c r="E84">
        <v>1.2</v>
      </c>
      <c r="F84" t="s">
        <v>131</v>
      </c>
    </row>
    <row r="85" spans="1:6" x14ac:dyDescent="0.3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131</v>
      </c>
    </row>
    <row r="86" spans="1:6" x14ac:dyDescent="0.3">
      <c r="A86">
        <v>85</v>
      </c>
      <c r="B86">
        <v>5.4</v>
      </c>
      <c r="C86">
        <v>3</v>
      </c>
      <c r="D86">
        <v>4.5</v>
      </c>
      <c r="E86">
        <v>1.5</v>
      </c>
      <c r="F86" t="s">
        <v>131</v>
      </c>
    </row>
    <row r="87" spans="1:6" x14ac:dyDescent="0.3">
      <c r="A87">
        <v>86</v>
      </c>
      <c r="B87">
        <v>6</v>
      </c>
      <c r="C87">
        <v>3.4</v>
      </c>
      <c r="D87">
        <v>4.5</v>
      </c>
      <c r="E87">
        <v>1.6</v>
      </c>
      <c r="F87" t="s">
        <v>131</v>
      </c>
    </row>
    <row r="88" spans="1:6" x14ac:dyDescent="0.3">
      <c r="A88">
        <v>87</v>
      </c>
      <c r="B88">
        <v>6.7</v>
      </c>
      <c r="C88">
        <v>3.1</v>
      </c>
      <c r="D88">
        <v>4.7</v>
      </c>
      <c r="E88">
        <v>1.5</v>
      </c>
      <c r="F88" t="s">
        <v>131</v>
      </c>
    </row>
    <row r="89" spans="1:6" x14ac:dyDescent="0.3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131</v>
      </c>
    </row>
    <row r="90" spans="1:6" x14ac:dyDescent="0.3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131</v>
      </c>
    </row>
    <row r="91" spans="1:6" x14ac:dyDescent="0.3">
      <c r="A91">
        <v>90</v>
      </c>
      <c r="B91">
        <v>5.5</v>
      </c>
      <c r="C91">
        <v>2.5</v>
      </c>
      <c r="D91">
        <v>4</v>
      </c>
      <c r="E91">
        <v>1.3</v>
      </c>
      <c r="F91" t="s">
        <v>131</v>
      </c>
    </row>
    <row r="92" spans="1:6" x14ac:dyDescent="0.3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131</v>
      </c>
    </row>
    <row r="93" spans="1:6" x14ac:dyDescent="0.3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131</v>
      </c>
    </row>
    <row r="94" spans="1:6" x14ac:dyDescent="0.3">
      <c r="A94">
        <v>93</v>
      </c>
      <c r="B94">
        <v>5.8</v>
      </c>
      <c r="C94">
        <v>2.6</v>
      </c>
      <c r="D94">
        <v>4</v>
      </c>
      <c r="E94">
        <v>1.2</v>
      </c>
      <c r="F94" t="s">
        <v>131</v>
      </c>
    </row>
    <row r="95" spans="1:6" x14ac:dyDescent="0.3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131</v>
      </c>
    </row>
    <row r="96" spans="1:6" x14ac:dyDescent="0.3">
      <c r="A96">
        <v>95</v>
      </c>
      <c r="B96">
        <v>5.6</v>
      </c>
      <c r="C96">
        <v>2.7</v>
      </c>
      <c r="D96">
        <v>4.2</v>
      </c>
      <c r="E96">
        <v>1.3</v>
      </c>
      <c r="F96" t="s">
        <v>131</v>
      </c>
    </row>
    <row r="97" spans="1:6" x14ac:dyDescent="0.3">
      <c r="A97">
        <v>96</v>
      </c>
      <c r="B97">
        <v>5.7</v>
      </c>
      <c r="C97">
        <v>3</v>
      </c>
      <c r="D97">
        <v>4.2</v>
      </c>
      <c r="E97">
        <v>1.2</v>
      </c>
      <c r="F97" t="s">
        <v>131</v>
      </c>
    </row>
    <row r="98" spans="1:6" x14ac:dyDescent="0.3">
      <c r="A98">
        <v>97</v>
      </c>
      <c r="B98">
        <v>5.7</v>
      </c>
      <c r="C98">
        <v>2.9</v>
      </c>
      <c r="D98">
        <v>4.2</v>
      </c>
      <c r="E98">
        <v>1.3</v>
      </c>
      <c r="F98" t="s">
        <v>131</v>
      </c>
    </row>
    <row r="99" spans="1:6" x14ac:dyDescent="0.3">
      <c r="A99">
        <v>98</v>
      </c>
      <c r="B99">
        <v>6.2</v>
      </c>
      <c r="C99">
        <v>2.9</v>
      </c>
      <c r="D99">
        <v>4.3</v>
      </c>
      <c r="E99">
        <v>1.3</v>
      </c>
      <c r="F99" t="s">
        <v>131</v>
      </c>
    </row>
    <row r="100" spans="1:6" x14ac:dyDescent="0.3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131</v>
      </c>
    </row>
    <row r="101" spans="1:6" x14ac:dyDescent="0.3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131</v>
      </c>
    </row>
    <row r="102" spans="1:6" x14ac:dyDescent="0.3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132</v>
      </c>
    </row>
    <row r="103" spans="1:6" x14ac:dyDescent="0.3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132</v>
      </c>
    </row>
    <row r="104" spans="1:6" x14ac:dyDescent="0.3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132</v>
      </c>
    </row>
    <row r="105" spans="1:6" x14ac:dyDescent="0.3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132</v>
      </c>
    </row>
    <row r="106" spans="1:6" x14ac:dyDescent="0.3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132</v>
      </c>
    </row>
    <row r="107" spans="1:6" x14ac:dyDescent="0.3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132</v>
      </c>
    </row>
    <row r="108" spans="1:6" x14ac:dyDescent="0.3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132</v>
      </c>
    </row>
    <row r="109" spans="1:6" x14ac:dyDescent="0.3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132</v>
      </c>
    </row>
    <row r="110" spans="1:6" x14ac:dyDescent="0.3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132</v>
      </c>
    </row>
    <row r="111" spans="1:6" x14ac:dyDescent="0.3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132</v>
      </c>
    </row>
    <row r="112" spans="1:6" x14ac:dyDescent="0.3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132</v>
      </c>
    </row>
    <row r="113" spans="1:6" x14ac:dyDescent="0.3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132</v>
      </c>
    </row>
    <row r="114" spans="1:6" x14ac:dyDescent="0.3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132</v>
      </c>
    </row>
    <row r="115" spans="1:6" x14ac:dyDescent="0.3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132</v>
      </c>
    </row>
    <row r="116" spans="1:6" x14ac:dyDescent="0.3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132</v>
      </c>
    </row>
    <row r="117" spans="1:6" x14ac:dyDescent="0.3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132</v>
      </c>
    </row>
    <row r="118" spans="1:6" x14ac:dyDescent="0.3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132</v>
      </c>
    </row>
    <row r="119" spans="1:6" x14ac:dyDescent="0.3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132</v>
      </c>
    </row>
    <row r="120" spans="1:6" x14ac:dyDescent="0.3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132</v>
      </c>
    </row>
    <row r="121" spans="1:6" x14ac:dyDescent="0.3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132</v>
      </c>
    </row>
    <row r="122" spans="1:6" x14ac:dyDescent="0.3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132</v>
      </c>
    </row>
    <row r="123" spans="1:6" x14ac:dyDescent="0.3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132</v>
      </c>
    </row>
    <row r="124" spans="1:6" x14ac:dyDescent="0.3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132</v>
      </c>
    </row>
    <row r="125" spans="1:6" x14ac:dyDescent="0.3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132</v>
      </c>
    </row>
    <row r="126" spans="1:6" x14ac:dyDescent="0.3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132</v>
      </c>
    </row>
    <row r="127" spans="1:6" x14ac:dyDescent="0.3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132</v>
      </c>
    </row>
    <row r="128" spans="1:6" x14ac:dyDescent="0.3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132</v>
      </c>
    </row>
    <row r="129" spans="1:6" x14ac:dyDescent="0.3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132</v>
      </c>
    </row>
    <row r="130" spans="1:6" x14ac:dyDescent="0.3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132</v>
      </c>
    </row>
    <row r="131" spans="1:6" x14ac:dyDescent="0.3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132</v>
      </c>
    </row>
    <row r="132" spans="1:6" x14ac:dyDescent="0.3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132</v>
      </c>
    </row>
    <row r="133" spans="1:6" x14ac:dyDescent="0.3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132</v>
      </c>
    </row>
    <row r="134" spans="1:6" x14ac:dyDescent="0.3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132</v>
      </c>
    </row>
    <row r="135" spans="1:6" x14ac:dyDescent="0.3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132</v>
      </c>
    </row>
    <row r="136" spans="1:6" x14ac:dyDescent="0.3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132</v>
      </c>
    </row>
    <row r="137" spans="1:6" x14ac:dyDescent="0.3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132</v>
      </c>
    </row>
    <row r="138" spans="1:6" x14ac:dyDescent="0.3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132</v>
      </c>
    </row>
    <row r="139" spans="1:6" x14ac:dyDescent="0.3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132</v>
      </c>
    </row>
    <row r="140" spans="1:6" x14ac:dyDescent="0.3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132</v>
      </c>
    </row>
    <row r="141" spans="1:6" x14ac:dyDescent="0.3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132</v>
      </c>
    </row>
    <row r="142" spans="1:6" x14ac:dyDescent="0.3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132</v>
      </c>
    </row>
    <row r="143" spans="1:6" x14ac:dyDescent="0.3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132</v>
      </c>
    </row>
    <row r="144" spans="1:6" x14ac:dyDescent="0.3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132</v>
      </c>
    </row>
    <row r="145" spans="1:6" x14ac:dyDescent="0.3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132</v>
      </c>
    </row>
    <row r="146" spans="1:6" x14ac:dyDescent="0.3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132</v>
      </c>
    </row>
    <row r="147" spans="1:6" x14ac:dyDescent="0.3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132</v>
      </c>
    </row>
    <row r="148" spans="1:6" x14ac:dyDescent="0.3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132</v>
      </c>
    </row>
    <row r="149" spans="1:6" x14ac:dyDescent="0.3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132</v>
      </c>
    </row>
    <row r="150" spans="1:6" x14ac:dyDescent="0.3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132</v>
      </c>
    </row>
    <row r="151" spans="1:6" x14ac:dyDescent="0.3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132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D3E4-F4AD-48A0-A690-56C9F4318250}">
  <dimension ref="A1:Z103"/>
  <sheetViews>
    <sheetView topLeftCell="A70" zoomScale="122" workbookViewId="0">
      <selection activeCell="M45" sqref="M45"/>
    </sheetView>
  </sheetViews>
  <sheetFormatPr defaultRowHeight="14.4" x14ac:dyDescent="0.3"/>
  <cols>
    <col min="1" max="1" width="44.5546875" bestFit="1" customWidth="1"/>
    <col min="3" max="3" width="9.6640625" bestFit="1" customWidth="1"/>
    <col min="13" max="13" width="10" bestFit="1" customWidth="1"/>
  </cols>
  <sheetData>
    <row r="1" spans="1:26" x14ac:dyDescent="0.3">
      <c r="A1" s="22" t="s">
        <v>0</v>
      </c>
      <c r="B1" s="22" t="s">
        <v>122</v>
      </c>
      <c r="C1" s="22" t="s">
        <v>123</v>
      </c>
      <c r="D1" s="22" t="s">
        <v>1</v>
      </c>
      <c r="F1" s="23" t="s">
        <v>145</v>
      </c>
      <c r="G1" s="23" t="s">
        <v>146</v>
      </c>
      <c r="H1" s="23" t="s">
        <v>147</v>
      </c>
    </row>
    <row r="2" spans="1:26" x14ac:dyDescent="0.3">
      <c r="A2" s="21" t="s">
        <v>0</v>
      </c>
      <c r="B2" s="21">
        <v>250</v>
      </c>
      <c r="C2" s="21">
        <v>50</v>
      </c>
      <c r="D2" s="24">
        <v>10</v>
      </c>
      <c r="F2" t="s">
        <v>133</v>
      </c>
      <c r="G2">
        <v>2</v>
      </c>
      <c r="H2">
        <v>55</v>
      </c>
      <c r="Y2" s="25"/>
      <c r="Z2" s="25"/>
    </row>
    <row r="3" spans="1:26" x14ac:dyDescent="0.3">
      <c r="A3" s="21" t="s">
        <v>114</v>
      </c>
      <c r="B3" s="21">
        <v>300</v>
      </c>
      <c r="C3" s="21">
        <v>50</v>
      </c>
      <c r="D3" s="24">
        <v>20</v>
      </c>
      <c r="F3" t="s">
        <v>134</v>
      </c>
      <c r="G3">
        <v>12</v>
      </c>
      <c r="H3">
        <v>78</v>
      </c>
    </row>
    <row r="4" spans="1:26" x14ac:dyDescent="0.3">
      <c r="A4" s="21" t="s">
        <v>115</v>
      </c>
      <c r="B4" s="21">
        <v>450</v>
      </c>
      <c r="C4" s="21">
        <v>90</v>
      </c>
      <c r="D4" s="24">
        <v>30</v>
      </c>
      <c r="F4" t="s">
        <v>135</v>
      </c>
      <c r="G4">
        <v>6</v>
      </c>
      <c r="H4">
        <v>50</v>
      </c>
    </row>
    <row r="5" spans="1:26" x14ac:dyDescent="0.3">
      <c r="A5" s="21" t="s">
        <v>116</v>
      </c>
      <c r="B5" s="21">
        <v>220</v>
      </c>
      <c r="C5" s="21">
        <v>80</v>
      </c>
      <c r="D5" s="24">
        <v>40</v>
      </c>
      <c r="F5" t="s">
        <v>136</v>
      </c>
      <c r="G5">
        <v>15</v>
      </c>
      <c r="H5">
        <v>66</v>
      </c>
    </row>
    <row r="6" spans="1:26" x14ac:dyDescent="0.3">
      <c r="A6" s="21" t="s">
        <v>117</v>
      </c>
      <c r="B6" s="21">
        <v>630</v>
      </c>
      <c r="C6" s="21">
        <v>30</v>
      </c>
      <c r="D6" s="24">
        <v>50</v>
      </c>
      <c r="F6" t="s">
        <v>137</v>
      </c>
      <c r="G6">
        <v>4</v>
      </c>
      <c r="H6">
        <v>61</v>
      </c>
    </row>
    <row r="7" spans="1:26" x14ac:dyDescent="0.3">
      <c r="A7" s="21" t="s">
        <v>118</v>
      </c>
      <c r="B7" s="21">
        <v>460</v>
      </c>
      <c r="C7" s="21">
        <v>40</v>
      </c>
      <c r="D7" s="24">
        <v>60</v>
      </c>
      <c r="F7" t="s">
        <v>138</v>
      </c>
      <c r="G7">
        <v>8</v>
      </c>
      <c r="H7">
        <v>54</v>
      </c>
    </row>
    <row r="8" spans="1:26" x14ac:dyDescent="0.3">
      <c r="A8" s="21" t="s">
        <v>119</v>
      </c>
      <c r="B8" s="21">
        <v>500</v>
      </c>
      <c r="C8" s="21">
        <v>65</v>
      </c>
      <c r="D8" s="24">
        <v>70</v>
      </c>
      <c r="F8" t="s">
        <v>139</v>
      </c>
      <c r="G8">
        <v>10</v>
      </c>
      <c r="H8">
        <v>63</v>
      </c>
    </row>
    <row r="9" spans="1:26" x14ac:dyDescent="0.3">
      <c r="A9" s="21" t="s">
        <v>120</v>
      </c>
      <c r="B9" s="21">
        <v>250</v>
      </c>
      <c r="C9" s="21">
        <v>20</v>
      </c>
      <c r="D9" s="24">
        <v>80</v>
      </c>
      <c r="F9" t="s">
        <v>140</v>
      </c>
      <c r="G9">
        <v>17</v>
      </c>
      <c r="H9">
        <v>60</v>
      </c>
    </row>
    <row r="10" spans="1:26" x14ac:dyDescent="0.3">
      <c r="A10" s="21" t="s">
        <v>121</v>
      </c>
      <c r="B10" s="21">
        <v>350</v>
      </c>
      <c r="C10" s="21">
        <v>70</v>
      </c>
      <c r="D10" s="24">
        <v>90</v>
      </c>
      <c r="F10" t="s">
        <v>141</v>
      </c>
      <c r="G10">
        <v>7</v>
      </c>
      <c r="H10">
        <v>53</v>
      </c>
    </row>
    <row r="11" spans="1:26" x14ac:dyDescent="0.3">
      <c r="F11" t="s">
        <v>142</v>
      </c>
      <c r="G11">
        <v>3</v>
      </c>
      <c r="H11">
        <v>71</v>
      </c>
    </row>
    <row r="12" spans="1:26" x14ac:dyDescent="0.3">
      <c r="F12" t="s">
        <v>143</v>
      </c>
      <c r="G12">
        <v>18</v>
      </c>
      <c r="H12">
        <v>59</v>
      </c>
    </row>
    <row r="13" spans="1:26" x14ac:dyDescent="0.3">
      <c r="F13" t="s">
        <v>144</v>
      </c>
      <c r="G13">
        <v>20</v>
      </c>
      <c r="H13">
        <v>80</v>
      </c>
    </row>
    <row r="39" spans="1:13" x14ac:dyDescent="0.3">
      <c r="A39" t="s">
        <v>148</v>
      </c>
      <c r="B39" t="s">
        <v>149</v>
      </c>
      <c r="C39" t="s">
        <v>150</v>
      </c>
    </row>
    <row r="40" spans="1:13" x14ac:dyDescent="0.3">
      <c r="A40">
        <v>-3</v>
      </c>
      <c r="B40">
        <f>_xlfn.NORM.S.DIST(A40,FALSE)</f>
        <v>4.4318484119380075E-3</v>
      </c>
      <c r="C40">
        <f>_xlfn.NORM.S.DIST(A40,TRUE)</f>
        <v>1.3498980316300933E-3</v>
      </c>
    </row>
    <row r="41" spans="1:13" x14ac:dyDescent="0.3">
      <c r="A41">
        <v>-2.8</v>
      </c>
      <c r="B41">
        <f t="shared" ref="B41:B70" si="0">_xlfn.NORM.S.DIST(A41,FALSE)</f>
        <v>7.9154515829799686E-3</v>
      </c>
      <c r="C41">
        <f t="shared" ref="C41:C70" si="1">_xlfn.NORM.S.DIST(A41,TRUE)</f>
        <v>2.5551303304279312E-3</v>
      </c>
    </row>
    <row r="42" spans="1:13" x14ac:dyDescent="0.3">
      <c r="A42">
        <v>-2.6</v>
      </c>
      <c r="B42">
        <f t="shared" si="0"/>
        <v>1.3582969233685613E-2</v>
      </c>
      <c r="C42">
        <f t="shared" si="1"/>
        <v>4.6611880237187476E-3</v>
      </c>
    </row>
    <row r="43" spans="1:13" x14ac:dyDescent="0.3">
      <c r="A43">
        <v>-2.4</v>
      </c>
      <c r="B43">
        <f t="shared" si="0"/>
        <v>2.2394530294842899E-2</v>
      </c>
      <c r="C43">
        <f t="shared" si="1"/>
        <v>8.1975359245961311E-3</v>
      </c>
    </row>
    <row r="44" spans="1:13" x14ac:dyDescent="0.3">
      <c r="A44">
        <v>-2.2000000000000002</v>
      </c>
      <c r="B44">
        <f t="shared" si="0"/>
        <v>3.5474592846231424E-2</v>
      </c>
      <c r="C44">
        <f t="shared" si="1"/>
        <v>1.3903447513498597E-2</v>
      </c>
      <c r="M44">
        <v>7</v>
      </c>
    </row>
    <row r="45" spans="1:13" x14ac:dyDescent="0.3">
      <c r="A45">
        <v>-2</v>
      </c>
      <c r="B45">
        <f t="shared" si="0"/>
        <v>5.3990966513188063E-2</v>
      </c>
      <c r="C45">
        <f t="shared" si="1"/>
        <v>2.2750131948179191E-2</v>
      </c>
    </row>
    <row r="46" spans="1:13" x14ac:dyDescent="0.3">
      <c r="A46">
        <v>-1.8</v>
      </c>
      <c r="B46">
        <f t="shared" si="0"/>
        <v>7.8950158300894149E-2</v>
      </c>
      <c r="C46">
        <f t="shared" si="1"/>
        <v>3.5930319112925789E-2</v>
      </c>
    </row>
    <row r="47" spans="1:13" x14ac:dyDescent="0.3">
      <c r="A47">
        <v>-1.6</v>
      </c>
      <c r="B47">
        <f t="shared" si="0"/>
        <v>0.11092083467945554</v>
      </c>
      <c r="C47">
        <f t="shared" si="1"/>
        <v>5.4799291699557967E-2</v>
      </c>
      <c r="M47">
        <v>4.5230000000000002E-24</v>
      </c>
    </row>
    <row r="48" spans="1:13" x14ac:dyDescent="0.3">
      <c r="A48">
        <v>-1.4</v>
      </c>
      <c r="B48">
        <f t="shared" si="0"/>
        <v>0.14972746563574488</v>
      </c>
      <c r="C48">
        <f t="shared" si="1"/>
        <v>8.0756659233771053E-2</v>
      </c>
    </row>
    <row r="49" spans="1:3" x14ac:dyDescent="0.3">
      <c r="A49">
        <v>-1.2</v>
      </c>
      <c r="B49">
        <f t="shared" si="0"/>
        <v>0.19418605498321295</v>
      </c>
      <c r="C49">
        <f t="shared" si="1"/>
        <v>0.11506967022170828</v>
      </c>
    </row>
    <row r="50" spans="1:3" x14ac:dyDescent="0.3">
      <c r="A50">
        <v>-1</v>
      </c>
      <c r="B50">
        <f t="shared" si="0"/>
        <v>0.24197072451914337</v>
      </c>
      <c r="C50">
        <f t="shared" si="1"/>
        <v>0.15865525393145699</v>
      </c>
    </row>
    <row r="51" spans="1:3" x14ac:dyDescent="0.3">
      <c r="A51">
        <v>-0.8</v>
      </c>
      <c r="B51">
        <f t="shared" si="0"/>
        <v>0.28969155276148273</v>
      </c>
      <c r="C51">
        <f t="shared" si="1"/>
        <v>0.21185539858339661</v>
      </c>
    </row>
    <row r="52" spans="1:3" x14ac:dyDescent="0.3">
      <c r="A52">
        <v>-0.6</v>
      </c>
      <c r="B52">
        <f t="shared" si="0"/>
        <v>0.33322460289179967</v>
      </c>
      <c r="C52">
        <f t="shared" si="1"/>
        <v>0.27425311775007355</v>
      </c>
    </row>
    <row r="53" spans="1:3" x14ac:dyDescent="0.3">
      <c r="A53">
        <v>-0.4</v>
      </c>
      <c r="B53">
        <f t="shared" si="0"/>
        <v>0.36827014030332333</v>
      </c>
      <c r="C53">
        <f t="shared" si="1"/>
        <v>0.34457825838967576</v>
      </c>
    </row>
    <row r="54" spans="1:3" x14ac:dyDescent="0.3">
      <c r="A54">
        <v>-0.2</v>
      </c>
      <c r="B54">
        <f t="shared" si="0"/>
        <v>0.39104269397545588</v>
      </c>
      <c r="C54">
        <f t="shared" si="1"/>
        <v>0.42074029056089696</v>
      </c>
    </row>
    <row r="55" spans="1:3" x14ac:dyDescent="0.3">
      <c r="A55">
        <v>0</v>
      </c>
      <c r="B55">
        <f t="shared" si="0"/>
        <v>0.3989422804014327</v>
      </c>
      <c r="C55">
        <f t="shared" si="1"/>
        <v>0.5</v>
      </c>
    </row>
    <row r="56" spans="1:3" x14ac:dyDescent="0.3">
      <c r="A56">
        <v>0.2</v>
      </c>
      <c r="B56">
        <f t="shared" si="0"/>
        <v>0.39104269397545588</v>
      </c>
      <c r="C56">
        <f t="shared" si="1"/>
        <v>0.57925970943910299</v>
      </c>
    </row>
    <row r="57" spans="1:3" x14ac:dyDescent="0.3">
      <c r="A57">
        <v>0.4</v>
      </c>
      <c r="B57">
        <f t="shared" si="0"/>
        <v>0.36827014030332333</v>
      </c>
      <c r="C57">
        <f t="shared" si="1"/>
        <v>0.65542174161032429</v>
      </c>
    </row>
    <row r="58" spans="1:3" x14ac:dyDescent="0.3">
      <c r="A58">
        <v>0.6</v>
      </c>
      <c r="B58">
        <f t="shared" si="0"/>
        <v>0.33322460289179967</v>
      </c>
      <c r="C58">
        <f t="shared" si="1"/>
        <v>0.72574688224992645</v>
      </c>
    </row>
    <row r="59" spans="1:3" x14ac:dyDescent="0.3">
      <c r="A59">
        <v>0.8</v>
      </c>
      <c r="B59">
        <f t="shared" si="0"/>
        <v>0.28969155276148273</v>
      </c>
      <c r="C59">
        <f t="shared" si="1"/>
        <v>0.78814460141660336</v>
      </c>
    </row>
    <row r="60" spans="1:3" x14ac:dyDescent="0.3">
      <c r="A60">
        <v>1</v>
      </c>
      <c r="B60">
        <f t="shared" si="0"/>
        <v>0.24197072451914337</v>
      </c>
      <c r="C60">
        <f t="shared" si="1"/>
        <v>0.84134474606854304</v>
      </c>
    </row>
    <row r="61" spans="1:3" x14ac:dyDescent="0.3">
      <c r="A61">
        <v>1.2</v>
      </c>
      <c r="B61">
        <f t="shared" si="0"/>
        <v>0.19418605498321295</v>
      </c>
      <c r="C61">
        <f t="shared" si="1"/>
        <v>0.88493032977829178</v>
      </c>
    </row>
    <row r="62" spans="1:3" x14ac:dyDescent="0.3">
      <c r="A62">
        <v>1.4</v>
      </c>
      <c r="B62">
        <f t="shared" si="0"/>
        <v>0.14972746563574488</v>
      </c>
      <c r="C62">
        <f t="shared" si="1"/>
        <v>0.91924334076622893</v>
      </c>
    </row>
    <row r="63" spans="1:3" x14ac:dyDescent="0.3">
      <c r="A63">
        <v>1.6</v>
      </c>
      <c r="B63">
        <f t="shared" si="0"/>
        <v>0.11092083467945554</v>
      </c>
      <c r="C63">
        <f t="shared" si="1"/>
        <v>0.94520070830044201</v>
      </c>
    </row>
    <row r="64" spans="1:3" x14ac:dyDescent="0.3">
      <c r="A64">
        <v>1.8</v>
      </c>
      <c r="B64">
        <f t="shared" si="0"/>
        <v>7.8950158300894149E-2</v>
      </c>
      <c r="C64">
        <f t="shared" si="1"/>
        <v>0.96406968088707423</v>
      </c>
    </row>
    <row r="65" spans="1:3" x14ac:dyDescent="0.3">
      <c r="A65">
        <v>2</v>
      </c>
      <c r="B65">
        <f t="shared" si="0"/>
        <v>5.3990966513188063E-2</v>
      </c>
      <c r="C65">
        <f t="shared" si="1"/>
        <v>0.97724986805182079</v>
      </c>
    </row>
    <row r="66" spans="1:3" x14ac:dyDescent="0.3">
      <c r="A66">
        <v>2.2000000000000002</v>
      </c>
      <c r="B66">
        <f t="shared" si="0"/>
        <v>3.5474592846231424E-2</v>
      </c>
      <c r="C66">
        <f t="shared" si="1"/>
        <v>0.98609655248650141</v>
      </c>
    </row>
    <row r="67" spans="1:3" x14ac:dyDescent="0.3">
      <c r="A67">
        <v>2.4</v>
      </c>
      <c r="B67">
        <f t="shared" si="0"/>
        <v>2.2394530294842899E-2</v>
      </c>
      <c r="C67">
        <f t="shared" si="1"/>
        <v>0.99180246407540384</v>
      </c>
    </row>
    <row r="68" spans="1:3" x14ac:dyDescent="0.3">
      <c r="A68">
        <v>2.6</v>
      </c>
      <c r="B68">
        <f t="shared" si="0"/>
        <v>1.3582969233685613E-2</v>
      </c>
      <c r="C68">
        <f t="shared" si="1"/>
        <v>0.99533881197628127</v>
      </c>
    </row>
    <row r="69" spans="1:3" x14ac:dyDescent="0.3">
      <c r="A69">
        <v>2.80000000000001</v>
      </c>
      <c r="B69">
        <f t="shared" si="0"/>
        <v>7.915451582979743E-3</v>
      </c>
      <c r="C69">
        <f t="shared" si="1"/>
        <v>0.99744486966957213</v>
      </c>
    </row>
    <row r="70" spans="1:3" x14ac:dyDescent="0.3">
      <c r="A70">
        <v>3.0000000000000102</v>
      </c>
      <c r="B70">
        <f t="shared" si="0"/>
        <v>4.431848411937874E-3</v>
      </c>
      <c r="C70">
        <f t="shared" si="1"/>
        <v>0.9986501019683699</v>
      </c>
    </row>
    <row r="73" spans="1:3" x14ac:dyDescent="0.3">
      <c r="A73">
        <v>-3</v>
      </c>
      <c r="B73">
        <f>_xlfn.NORM.S.DIST(A73,FALSE)</f>
        <v>4.4318484119380075E-3</v>
      </c>
      <c r="C73">
        <f>_xlfn.NORM.S.DIST(A73,TRUE)</f>
        <v>1.3498980316300933E-3</v>
      </c>
    </row>
    <row r="74" spans="1:3" x14ac:dyDescent="0.3">
      <c r="A74">
        <v>-2.8</v>
      </c>
      <c r="B74">
        <f t="shared" ref="B74:B103" si="2">_xlfn.NORM.S.DIST(A74,FALSE)</f>
        <v>7.9154515829799686E-3</v>
      </c>
      <c r="C74">
        <f t="shared" ref="C74:C103" si="3">_xlfn.NORM.S.DIST(A74,TRUE)</f>
        <v>2.5551303304279312E-3</v>
      </c>
    </row>
    <row r="75" spans="1:3" x14ac:dyDescent="0.3">
      <c r="A75">
        <v>-2.6</v>
      </c>
      <c r="B75">
        <f t="shared" si="2"/>
        <v>1.3582969233685613E-2</v>
      </c>
      <c r="C75">
        <f t="shared" si="3"/>
        <v>4.6611880237187476E-3</v>
      </c>
    </row>
    <row r="76" spans="1:3" x14ac:dyDescent="0.3">
      <c r="A76">
        <v>-2.4</v>
      </c>
      <c r="B76">
        <f t="shared" si="2"/>
        <v>2.2394530294842899E-2</v>
      </c>
      <c r="C76">
        <f t="shared" si="3"/>
        <v>8.1975359245961311E-3</v>
      </c>
    </row>
    <row r="77" spans="1:3" x14ac:dyDescent="0.3">
      <c r="A77">
        <v>-2.2000000000000002</v>
      </c>
      <c r="B77">
        <f t="shared" si="2"/>
        <v>3.5474592846231424E-2</v>
      </c>
      <c r="C77">
        <f t="shared" si="3"/>
        <v>1.3903447513498597E-2</v>
      </c>
    </row>
    <row r="78" spans="1:3" x14ac:dyDescent="0.3">
      <c r="A78">
        <v>-2</v>
      </c>
      <c r="B78">
        <f t="shared" si="2"/>
        <v>5.3990966513188063E-2</v>
      </c>
      <c r="C78">
        <f t="shared" si="3"/>
        <v>2.2750131948179191E-2</v>
      </c>
    </row>
    <row r="79" spans="1:3" x14ac:dyDescent="0.3">
      <c r="A79">
        <v>-1.8</v>
      </c>
      <c r="B79">
        <f t="shared" si="2"/>
        <v>7.8950158300894149E-2</v>
      </c>
      <c r="C79">
        <f t="shared" si="3"/>
        <v>3.5930319112925789E-2</v>
      </c>
    </row>
    <row r="80" spans="1:3" x14ac:dyDescent="0.3">
      <c r="A80">
        <v>-1.6</v>
      </c>
      <c r="B80">
        <f t="shared" si="2"/>
        <v>0.11092083467945554</v>
      </c>
      <c r="C80">
        <f t="shared" si="3"/>
        <v>5.4799291699557967E-2</v>
      </c>
    </row>
    <row r="81" spans="1:3" x14ac:dyDescent="0.3">
      <c r="A81">
        <v>-1.4</v>
      </c>
      <c r="B81">
        <f t="shared" si="2"/>
        <v>0.14972746563574488</v>
      </c>
      <c r="C81">
        <f t="shared" si="3"/>
        <v>8.0756659233771053E-2</v>
      </c>
    </row>
    <row r="82" spans="1:3" x14ac:dyDescent="0.3">
      <c r="A82">
        <v>-1.2</v>
      </c>
      <c r="B82">
        <f t="shared" si="2"/>
        <v>0.19418605498321295</v>
      </c>
      <c r="C82">
        <f t="shared" si="3"/>
        <v>0.11506967022170828</v>
      </c>
    </row>
    <row r="83" spans="1:3" x14ac:dyDescent="0.3">
      <c r="A83">
        <v>-1</v>
      </c>
      <c r="B83">
        <f t="shared" si="2"/>
        <v>0.24197072451914337</v>
      </c>
      <c r="C83">
        <f t="shared" si="3"/>
        <v>0.15865525393145699</v>
      </c>
    </row>
    <row r="84" spans="1:3" x14ac:dyDescent="0.3">
      <c r="A84">
        <v>-0.8</v>
      </c>
      <c r="B84">
        <f t="shared" si="2"/>
        <v>0.28969155276148273</v>
      </c>
      <c r="C84">
        <f t="shared" si="3"/>
        <v>0.21185539858339661</v>
      </c>
    </row>
    <row r="85" spans="1:3" x14ac:dyDescent="0.3">
      <c r="A85">
        <v>-0.6</v>
      </c>
      <c r="B85">
        <f t="shared" si="2"/>
        <v>0.33322460289179967</v>
      </c>
      <c r="C85">
        <f t="shared" si="3"/>
        <v>0.27425311775007355</v>
      </c>
    </row>
    <row r="86" spans="1:3" x14ac:dyDescent="0.3">
      <c r="A86">
        <v>-0.4</v>
      </c>
      <c r="B86">
        <f t="shared" si="2"/>
        <v>0.36827014030332333</v>
      </c>
      <c r="C86">
        <f t="shared" si="3"/>
        <v>0.34457825838967576</v>
      </c>
    </row>
    <row r="87" spans="1:3" x14ac:dyDescent="0.3">
      <c r="A87">
        <v>-0.2</v>
      </c>
      <c r="B87">
        <f t="shared" si="2"/>
        <v>0.39104269397545588</v>
      </c>
      <c r="C87">
        <f t="shared" si="3"/>
        <v>0.42074029056089696</v>
      </c>
    </row>
    <row r="88" spans="1:3" x14ac:dyDescent="0.3">
      <c r="A88">
        <v>0</v>
      </c>
      <c r="B88">
        <f t="shared" si="2"/>
        <v>0.3989422804014327</v>
      </c>
      <c r="C88">
        <f t="shared" si="3"/>
        <v>0.5</v>
      </c>
    </row>
    <row r="89" spans="1:3" x14ac:dyDescent="0.3">
      <c r="A89">
        <v>0.2</v>
      </c>
      <c r="B89">
        <f t="shared" si="2"/>
        <v>0.39104269397545588</v>
      </c>
      <c r="C89">
        <f t="shared" si="3"/>
        <v>0.57925970943910299</v>
      </c>
    </row>
    <row r="90" spans="1:3" x14ac:dyDescent="0.3">
      <c r="A90">
        <v>0.4</v>
      </c>
      <c r="B90">
        <f t="shared" si="2"/>
        <v>0.36827014030332333</v>
      </c>
      <c r="C90">
        <f t="shared" si="3"/>
        <v>0.65542174161032429</v>
      </c>
    </row>
    <row r="91" spans="1:3" x14ac:dyDescent="0.3">
      <c r="A91">
        <v>0.6</v>
      </c>
      <c r="B91">
        <f t="shared" si="2"/>
        <v>0.33322460289179967</v>
      </c>
      <c r="C91">
        <f t="shared" si="3"/>
        <v>0.72574688224992645</v>
      </c>
    </row>
    <row r="92" spans="1:3" x14ac:dyDescent="0.3">
      <c r="A92">
        <v>0.8</v>
      </c>
      <c r="B92">
        <f t="shared" si="2"/>
        <v>0.28969155276148273</v>
      </c>
      <c r="C92">
        <f t="shared" si="3"/>
        <v>0.78814460141660336</v>
      </c>
    </row>
    <row r="93" spans="1:3" x14ac:dyDescent="0.3">
      <c r="A93">
        <v>1</v>
      </c>
      <c r="B93">
        <f t="shared" si="2"/>
        <v>0.24197072451914337</v>
      </c>
      <c r="C93">
        <f t="shared" si="3"/>
        <v>0.84134474606854304</v>
      </c>
    </row>
    <row r="94" spans="1:3" x14ac:dyDescent="0.3">
      <c r="A94">
        <v>1.2</v>
      </c>
      <c r="B94">
        <f t="shared" si="2"/>
        <v>0.19418605498321295</v>
      </c>
      <c r="C94">
        <f t="shared" si="3"/>
        <v>0.88493032977829178</v>
      </c>
    </row>
    <row r="95" spans="1:3" x14ac:dyDescent="0.3">
      <c r="A95">
        <v>1.4</v>
      </c>
      <c r="B95">
        <f t="shared" si="2"/>
        <v>0.14972746563574488</v>
      </c>
      <c r="C95">
        <f t="shared" si="3"/>
        <v>0.91924334076622893</v>
      </c>
    </row>
    <row r="96" spans="1:3" x14ac:dyDescent="0.3">
      <c r="A96">
        <v>1.6</v>
      </c>
      <c r="B96">
        <f t="shared" si="2"/>
        <v>0.11092083467945554</v>
      </c>
      <c r="C96">
        <f t="shared" si="3"/>
        <v>0.94520070830044201</v>
      </c>
    </row>
    <row r="97" spans="1:3" x14ac:dyDescent="0.3">
      <c r="A97">
        <v>1.8</v>
      </c>
      <c r="B97">
        <f t="shared" si="2"/>
        <v>7.8950158300894149E-2</v>
      </c>
      <c r="C97">
        <f t="shared" si="3"/>
        <v>0.96406968088707423</v>
      </c>
    </row>
    <row r="98" spans="1:3" x14ac:dyDescent="0.3">
      <c r="A98">
        <v>2</v>
      </c>
      <c r="B98">
        <f t="shared" si="2"/>
        <v>5.3990966513188063E-2</v>
      </c>
      <c r="C98">
        <f t="shared" si="3"/>
        <v>0.97724986805182079</v>
      </c>
    </row>
    <row r="99" spans="1:3" x14ac:dyDescent="0.3">
      <c r="A99">
        <v>2.2000000000000002</v>
      </c>
      <c r="B99">
        <f t="shared" si="2"/>
        <v>3.5474592846231424E-2</v>
      </c>
      <c r="C99">
        <f t="shared" si="3"/>
        <v>0.98609655248650141</v>
      </c>
    </row>
    <row r="100" spans="1:3" x14ac:dyDescent="0.3">
      <c r="A100">
        <v>2.4</v>
      </c>
      <c r="B100">
        <f t="shared" si="2"/>
        <v>2.2394530294842899E-2</v>
      </c>
      <c r="C100">
        <f t="shared" si="3"/>
        <v>0.99180246407540384</v>
      </c>
    </row>
    <row r="101" spans="1:3" x14ac:dyDescent="0.3">
      <c r="A101">
        <v>2.6</v>
      </c>
      <c r="B101">
        <f t="shared" si="2"/>
        <v>1.3582969233685613E-2</v>
      </c>
      <c r="C101">
        <f t="shared" si="3"/>
        <v>0.99533881197628127</v>
      </c>
    </row>
    <row r="102" spans="1:3" x14ac:dyDescent="0.3">
      <c r="A102">
        <v>2.80000000000001</v>
      </c>
      <c r="B102">
        <f t="shared" si="2"/>
        <v>7.915451582979743E-3</v>
      </c>
      <c r="C102">
        <f t="shared" si="3"/>
        <v>0.99744486966957213</v>
      </c>
    </row>
    <row r="103" spans="1:3" x14ac:dyDescent="0.3">
      <c r="A103">
        <v>3.0000000000000102</v>
      </c>
      <c r="B103">
        <f t="shared" si="2"/>
        <v>4.431848411937874E-3</v>
      </c>
      <c r="C103">
        <f t="shared" si="3"/>
        <v>0.9986501019683699</v>
      </c>
    </row>
  </sheetData>
  <sortState xmlns:xlrd2="http://schemas.microsoft.com/office/spreadsheetml/2017/richdata2" ref="Y3:Y14">
    <sortCondition ref="Y3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085E6-1D53-4500-B52F-226CA906C68B}">
  <dimension ref="A1:N401"/>
  <sheetViews>
    <sheetView topLeftCell="B1" workbookViewId="0">
      <selection activeCell="K26" sqref="K26"/>
    </sheetView>
  </sheetViews>
  <sheetFormatPr defaultRowHeight="14.4" x14ac:dyDescent="0.3"/>
  <cols>
    <col min="13" max="13" width="12.44140625" bestFit="1" customWidth="1"/>
  </cols>
  <sheetData>
    <row r="1" spans="1:14" x14ac:dyDescent="0.3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I1" t="s">
        <v>158</v>
      </c>
      <c r="J1" s="19" t="s">
        <v>158</v>
      </c>
      <c r="K1" s="19" t="s">
        <v>160</v>
      </c>
    </row>
    <row r="2" spans="1:14" x14ac:dyDescent="0.3">
      <c r="A2" s="26">
        <v>1</v>
      </c>
      <c r="B2">
        <v>4</v>
      </c>
      <c r="C2">
        <v>5</v>
      </c>
      <c r="D2">
        <v>3</v>
      </c>
      <c r="E2">
        <v>3</v>
      </c>
      <c r="F2">
        <v>4</v>
      </c>
      <c r="G2">
        <f>AVERAGE(B2:E2)</f>
        <v>3.75</v>
      </c>
      <c r="I2">
        <v>1</v>
      </c>
      <c r="J2">
        <v>1</v>
      </c>
      <c r="K2">
        <v>54</v>
      </c>
    </row>
    <row r="3" spans="1:14" x14ac:dyDescent="0.3">
      <c r="A3" s="26">
        <v>2</v>
      </c>
      <c r="B3">
        <v>2</v>
      </c>
      <c r="C3">
        <v>2</v>
      </c>
      <c r="D3">
        <v>1</v>
      </c>
      <c r="E3">
        <v>3</v>
      </c>
      <c r="F3">
        <v>2</v>
      </c>
      <c r="G3">
        <f t="shared" ref="G3:G66" si="0">AVERAGE(B3:E3)</f>
        <v>2</v>
      </c>
      <c r="I3">
        <v>2</v>
      </c>
      <c r="J3">
        <v>2</v>
      </c>
      <c r="K3">
        <v>68</v>
      </c>
    </row>
    <row r="4" spans="1:14" x14ac:dyDescent="0.3">
      <c r="A4" s="26">
        <v>3</v>
      </c>
      <c r="B4">
        <v>2</v>
      </c>
      <c r="C4">
        <v>6</v>
      </c>
      <c r="D4">
        <v>3</v>
      </c>
      <c r="E4">
        <v>2</v>
      </c>
      <c r="F4">
        <v>2</v>
      </c>
      <c r="G4">
        <f t="shared" si="0"/>
        <v>3.25</v>
      </c>
      <c r="I4">
        <v>3</v>
      </c>
      <c r="J4">
        <v>3</v>
      </c>
      <c r="K4">
        <v>85</v>
      </c>
    </row>
    <row r="5" spans="1:14" x14ac:dyDescent="0.3">
      <c r="A5" s="26">
        <v>4</v>
      </c>
      <c r="B5">
        <v>6</v>
      </c>
      <c r="C5">
        <v>6</v>
      </c>
      <c r="D5">
        <v>6</v>
      </c>
      <c r="E5">
        <v>4</v>
      </c>
      <c r="F5">
        <v>6</v>
      </c>
      <c r="G5">
        <f t="shared" si="0"/>
        <v>5.5</v>
      </c>
      <c r="I5">
        <v>4</v>
      </c>
      <c r="J5">
        <v>4</v>
      </c>
      <c r="K5">
        <v>57</v>
      </c>
    </row>
    <row r="6" spans="1:14" x14ac:dyDescent="0.3">
      <c r="A6" s="26">
        <v>5</v>
      </c>
      <c r="B6">
        <v>3</v>
      </c>
      <c r="C6">
        <v>6</v>
      </c>
      <c r="D6">
        <v>3</v>
      </c>
      <c r="E6">
        <v>1</v>
      </c>
      <c r="F6">
        <v>3</v>
      </c>
      <c r="G6">
        <f t="shared" si="0"/>
        <v>3.25</v>
      </c>
      <c r="I6">
        <v>5</v>
      </c>
      <c r="J6">
        <v>5</v>
      </c>
      <c r="K6">
        <v>65</v>
      </c>
    </row>
    <row r="7" spans="1:14" x14ac:dyDescent="0.3">
      <c r="A7" s="26">
        <v>6</v>
      </c>
      <c r="B7">
        <v>4</v>
      </c>
      <c r="C7">
        <v>4</v>
      </c>
      <c r="D7">
        <v>6</v>
      </c>
      <c r="E7">
        <v>6</v>
      </c>
      <c r="F7">
        <v>4</v>
      </c>
      <c r="G7">
        <f t="shared" si="0"/>
        <v>5</v>
      </c>
      <c r="I7">
        <v>6</v>
      </c>
      <c r="J7">
        <v>6</v>
      </c>
      <c r="K7">
        <v>70</v>
      </c>
    </row>
    <row r="8" spans="1:14" ht="15" thickBot="1" x14ac:dyDescent="0.35">
      <c r="A8" s="26">
        <v>7</v>
      </c>
      <c r="B8">
        <v>1</v>
      </c>
      <c r="C8">
        <v>6</v>
      </c>
      <c r="D8">
        <v>1</v>
      </c>
      <c r="E8">
        <v>3</v>
      </c>
      <c r="F8">
        <v>1</v>
      </c>
      <c r="G8">
        <f t="shared" si="0"/>
        <v>2.75</v>
      </c>
      <c r="J8" s="18" t="s">
        <v>159</v>
      </c>
      <c r="K8" s="18">
        <v>0</v>
      </c>
    </row>
    <row r="9" spans="1:14" x14ac:dyDescent="0.3">
      <c r="A9" s="26">
        <v>8</v>
      </c>
      <c r="B9">
        <v>3</v>
      </c>
      <c r="C9">
        <v>5</v>
      </c>
      <c r="D9">
        <v>5</v>
      </c>
      <c r="E9">
        <v>6</v>
      </c>
      <c r="F9">
        <v>3</v>
      </c>
      <c r="G9">
        <f t="shared" si="0"/>
        <v>4.75</v>
      </c>
    </row>
    <row r="10" spans="1:14" x14ac:dyDescent="0.3">
      <c r="A10" s="26">
        <v>9</v>
      </c>
      <c r="B10">
        <v>1</v>
      </c>
      <c r="C10">
        <v>6</v>
      </c>
      <c r="D10">
        <v>2</v>
      </c>
      <c r="E10">
        <v>3</v>
      </c>
      <c r="F10">
        <v>1</v>
      </c>
      <c r="G10">
        <f t="shared" si="0"/>
        <v>3</v>
      </c>
    </row>
    <row r="11" spans="1:14" x14ac:dyDescent="0.3">
      <c r="A11" s="26">
        <v>10</v>
      </c>
      <c r="B11">
        <v>1</v>
      </c>
      <c r="C11">
        <v>6</v>
      </c>
      <c r="D11">
        <v>2</v>
      </c>
      <c r="E11">
        <v>2</v>
      </c>
      <c r="F11">
        <v>1</v>
      </c>
      <c r="G11">
        <f t="shared" si="0"/>
        <v>2.75</v>
      </c>
    </row>
    <row r="12" spans="1:14" ht="15" thickBot="1" x14ac:dyDescent="0.35">
      <c r="A12" s="26">
        <v>11</v>
      </c>
      <c r="B12">
        <v>4</v>
      </c>
      <c r="C12">
        <v>3</v>
      </c>
      <c r="D12">
        <v>5</v>
      </c>
      <c r="E12">
        <v>5</v>
      </c>
      <c r="F12">
        <v>4</v>
      </c>
      <c r="G12">
        <f t="shared" si="0"/>
        <v>4.25</v>
      </c>
    </row>
    <row r="13" spans="1:14" x14ac:dyDescent="0.3">
      <c r="A13" s="26">
        <v>12</v>
      </c>
      <c r="B13">
        <v>1</v>
      </c>
      <c r="C13">
        <v>2</v>
      </c>
      <c r="D13">
        <v>5</v>
      </c>
      <c r="E13">
        <v>4</v>
      </c>
      <c r="F13">
        <v>1</v>
      </c>
      <c r="G13">
        <f t="shared" si="0"/>
        <v>3</v>
      </c>
      <c r="M13" s="19" t="s">
        <v>158</v>
      </c>
      <c r="N13" s="19" t="s">
        <v>160</v>
      </c>
    </row>
    <row r="14" spans="1:14" x14ac:dyDescent="0.3">
      <c r="A14" s="26">
        <v>13</v>
      </c>
      <c r="B14">
        <v>2</v>
      </c>
      <c r="C14">
        <v>3</v>
      </c>
      <c r="D14">
        <v>1</v>
      </c>
      <c r="E14">
        <v>5</v>
      </c>
      <c r="F14">
        <v>2</v>
      </c>
      <c r="G14">
        <f t="shared" si="0"/>
        <v>2.75</v>
      </c>
      <c r="M14">
        <v>1</v>
      </c>
      <c r="N14">
        <v>0</v>
      </c>
    </row>
    <row r="15" spans="1:14" x14ac:dyDescent="0.3">
      <c r="A15" s="26">
        <v>14</v>
      </c>
      <c r="B15">
        <v>5</v>
      </c>
      <c r="C15">
        <v>6</v>
      </c>
      <c r="D15">
        <v>6</v>
      </c>
      <c r="E15">
        <v>3</v>
      </c>
      <c r="F15">
        <v>5</v>
      </c>
      <c r="G15">
        <f t="shared" si="0"/>
        <v>5</v>
      </c>
      <c r="M15">
        <v>2</v>
      </c>
      <c r="N15">
        <v>6</v>
      </c>
    </row>
    <row r="16" spans="1:14" x14ac:dyDescent="0.3">
      <c r="A16" s="26">
        <v>15</v>
      </c>
      <c r="B16">
        <v>3</v>
      </c>
      <c r="C16">
        <v>3</v>
      </c>
      <c r="D16">
        <v>2</v>
      </c>
      <c r="E16">
        <v>4</v>
      </c>
      <c r="F16">
        <v>3</v>
      </c>
      <c r="G16">
        <f t="shared" si="0"/>
        <v>3</v>
      </c>
      <c r="M16">
        <v>3</v>
      </c>
      <c r="N16">
        <v>27</v>
      </c>
    </row>
    <row r="17" spans="1:14" x14ac:dyDescent="0.3">
      <c r="A17" s="26">
        <v>16</v>
      </c>
      <c r="B17">
        <v>5</v>
      </c>
      <c r="C17">
        <v>2</v>
      </c>
      <c r="D17">
        <v>4</v>
      </c>
      <c r="E17">
        <v>2</v>
      </c>
      <c r="F17">
        <v>5</v>
      </c>
      <c r="G17">
        <f t="shared" si="0"/>
        <v>3.25</v>
      </c>
      <c r="M17">
        <v>4</v>
      </c>
      <c r="N17">
        <v>41</v>
      </c>
    </row>
    <row r="18" spans="1:14" x14ac:dyDescent="0.3">
      <c r="A18" s="26">
        <v>17</v>
      </c>
      <c r="B18">
        <v>1</v>
      </c>
      <c r="C18">
        <v>4</v>
      </c>
      <c r="D18">
        <v>6</v>
      </c>
      <c r="E18">
        <v>1</v>
      </c>
      <c r="F18">
        <v>1</v>
      </c>
      <c r="G18">
        <f t="shared" si="0"/>
        <v>3</v>
      </c>
      <c r="M18">
        <v>5</v>
      </c>
      <c r="N18">
        <v>22</v>
      </c>
    </row>
    <row r="19" spans="1:14" x14ac:dyDescent="0.3">
      <c r="A19" s="26">
        <v>18</v>
      </c>
      <c r="B19">
        <v>4</v>
      </c>
      <c r="C19">
        <v>5</v>
      </c>
      <c r="D19">
        <v>2</v>
      </c>
      <c r="E19">
        <v>3</v>
      </c>
      <c r="F19">
        <v>4</v>
      </c>
      <c r="G19">
        <f t="shared" si="0"/>
        <v>3.5</v>
      </c>
      <c r="M19">
        <v>6</v>
      </c>
      <c r="N19">
        <v>3</v>
      </c>
    </row>
    <row r="20" spans="1:14" ht="15" thickBot="1" x14ac:dyDescent="0.35">
      <c r="A20" s="26">
        <v>19</v>
      </c>
      <c r="B20">
        <v>3</v>
      </c>
      <c r="C20">
        <v>6</v>
      </c>
      <c r="D20">
        <v>3</v>
      </c>
      <c r="E20">
        <v>2</v>
      </c>
      <c r="F20">
        <v>3</v>
      </c>
      <c r="G20">
        <f t="shared" si="0"/>
        <v>3.5</v>
      </c>
      <c r="M20" s="18" t="s">
        <v>159</v>
      </c>
      <c r="N20" s="18">
        <v>0</v>
      </c>
    </row>
    <row r="21" spans="1:14" x14ac:dyDescent="0.3">
      <c r="A21" s="26">
        <v>20</v>
      </c>
      <c r="B21">
        <v>2</v>
      </c>
      <c r="C21">
        <v>3</v>
      </c>
      <c r="D21">
        <v>4</v>
      </c>
      <c r="E21">
        <v>4</v>
      </c>
      <c r="F21">
        <v>2</v>
      </c>
      <c r="G21">
        <f t="shared" si="0"/>
        <v>3.25</v>
      </c>
    </row>
    <row r="22" spans="1:14" x14ac:dyDescent="0.3">
      <c r="A22" s="26">
        <v>21</v>
      </c>
      <c r="B22">
        <v>3</v>
      </c>
      <c r="C22">
        <v>1</v>
      </c>
      <c r="D22">
        <v>5</v>
      </c>
      <c r="E22">
        <v>3</v>
      </c>
      <c r="F22">
        <v>3</v>
      </c>
      <c r="G22">
        <f t="shared" si="0"/>
        <v>3</v>
      </c>
    </row>
    <row r="23" spans="1:14" x14ac:dyDescent="0.3">
      <c r="A23" s="26">
        <v>22</v>
      </c>
      <c r="B23">
        <v>5</v>
      </c>
      <c r="C23">
        <v>3</v>
      </c>
      <c r="D23">
        <v>4</v>
      </c>
      <c r="E23">
        <v>1</v>
      </c>
      <c r="F23">
        <v>5</v>
      </c>
      <c r="G23">
        <f t="shared" si="0"/>
        <v>3.25</v>
      </c>
    </row>
    <row r="24" spans="1:14" x14ac:dyDescent="0.3">
      <c r="A24" s="26">
        <v>23</v>
      </c>
      <c r="B24">
        <v>6</v>
      </c>
      <c r="C24">
        <v>2</v>
      </c>
      <c r="D24">
        <v>5</v>
      </c>
      <c r="E24">
        <v>4</v>
      </c>
      <c r="F24">
        <v>6</v>
      </c>
      <c r="G24">
        <f t="shared" si="0"/>
        <v>4.25</v>
      </c>
    </row>
    <row r="25" spans="1:14" x14ac:dyDescent="0.3">
      <c r="A25" s="26">
        <v>24</v>
      </c>
      <c r="B25">
        <v>1</v>
      </c>
      <c r="C25">
        <v>4</v>
      </c>
      <c r="D25">
        <v>4</v>
      </c>
      <c r="E25">
        <v>4</v>
      </c>
      <c r="F25">
        <v>1</v>
      </c>
      <c r="G25">
        <f t="shared" si="0"/>
        <v>3.25</v>
      </c>
    </row>
    <row r="26" spans="1:14" x14ac:dyDescent="0.3">
      <c r="A26" s="26">
        <v>25</v>
      </c>
      <c r="B26">
        <v>1</v>
      </c>
      <c r="C26">
        <v>2</v>
      </c>
      <c r="D26">
        <v>5</v>
      </c>
      <c r="E26">
        <v>1</v>
      </c>
      <c r="F26">
        <v>1</v>
      </c>
      <c r="G26">
        <f t="shared" si="0"/>
        <v>2.25</v>
      </c>
      <c r="M26" t="s">
        <v>161</v>
      </c>
    </row>
    <row r="27" spans="1:14" x14ac:dyDescent="0.3">
      <c r="A27" s="26">
        <v>26</v>
      </c>
      <c r="B27">
        <v>1</v>
      </c>
      <c r="C27">
        <v>5</v>
      </c>
      <c r="D27">
        <v>4</v>
      </c>
      <c r="E27">
        <v>2</v>
      </c>
      <c r="F27">
        <v>1</v>
      </c>
      <c r="G27">
        <f t="shared" si="0"/>
        <v>3</v>
      </c>
    </row>
    <row r="28" spans="1:14" x14ac:dyDescent="0.3">
      <c r="A28" s="26">
        <v>27</v>
      </c>
      <c r="B28">
        <v>2</v>
      </c>
      <c r="C28">
        <v>6</v>
      </c>
      <c r="D28">
        <v>2</v>
      </c>
      <c r="E28">
        <v>3</v>
      </c>
      <c r="F28">
        <v>2</v>
      </c>
      <c r="G28">
        <f t="shared" si="0"/>
        <v>3.25</v>
      </c>
    </row>
    <row r="29" spans="1:14" x14ac:dyDescent="0.3">
      <c r="A29" s="26">
        <v>28</v>
      </c>
      <c r="B29">
        <v>1</v>
      </c>
      <c r="C29">
        <v>2</v>
      </c>
      <c r="D29">
        <v>3</v>
      </c>
      <c r="E29">
        <v>2</v>
      </c>
      <c r="F29">
        <v>1</v>
      </c>
      <c r="G29">
        <f t="shared" si="0"/>
        <v>2</v>
      </c>
    </row>
    <row r="30" spans="1:14" x14ac:dyDescent="0.3">
      <c r="A30" s="26">
        <v>29</v>
      </c>
      <c r="B30">
        <v>5</v>
      </c>
      <c r="C30">
        <v>4</v>
      </c>
      <c r="D30">
        <v>1</v>
      </c>
      <c r="E30">
        <v>3</v>
      </c>
      <c r="F30">
        <v>5</v>
      </c>
      <c r="G30">
        <f t="shared" si="0"/>
        <v>3.25</v>
      </c>
    </row>
    <row r="31" spans="1:14" x14ac:dyDescent="0.3">
      <c r="A31" s="26">
        <v>30</v>
      </c>
      <c r="B31">
        <v>6</v>
      </c>
      <c r="C31">
        <v>1</v>
      </c>
      <c r="D31">
        <v>2</v>
      </c>
      <c r="E31">
        <v>5</v>
      </c>
      <c r="F31">
        <v>6</v>
      </c>
      <c r="G31">
        <f t="shared" si="0"/>
        <v>3.5</v>
      </c>
    </row>
    <row r="32" spans="1:14" x14ac:dyDescent="0.3">
      <c r="A32" s="26">
        <v>31</v>
      </c>
      <c r="B32">
        <v>3</v>
      </c>
      <c r="C32">
        <v>3</v>
      </c>
      <c r="D32">
        <v>2</v>
      </c>
      <c r="E32">
        <v>3</v>
      </c>
      <c r="F32">
        <v>3</v>
      </c>
      <c r="G32">
        <f t="shared" si="0"/>
        <v>2.75</v>
      </c>
    </row>
    <row r="33" spans="1:7" x14ac:dyDescent="0.3">
      <c r="A33" s="26">
        <v>32</v>
      </c>
      <c r="B33">
        <v>3</v>
      </c>
      <c r="C33">
        <v>6</v>
      </c>
      <c r="D33">
        <v>1</v>
      </c>
      <c r="E33">
        <v>5</v>
      </c>
      <c r="F33">
        <v>3</v>
      </c>
      <c r="G33">
        <f t="shared" si="0"/>
        <v>3.75</v>
      </c>
    </row>
    <row r="34" spans="1:7" x14ac:dyDescent="0.3">
      <c r="A34" s="26">
        <v>33</v>
      </c>
      <c r="B34">
        <v>5</v>
      </c>
      <c r="C34">
        <v>3</v>
      </c>
      <c r="D34">
        <v>5</v>
      </c>
      <c r="E34">
        <v>1</v>
      </c>
      <c r="F34">
        <v>5</v>
      </c>
      <c r="G34">
        <f t="shared" si="0"/>
        <v>3.5</v>
      </c>
    </row>
    <row r="35" spans="1:7" x14ac:dyDescent="0.3">
      <c r="A35" s="26">
        <v>34</v>
      </c>
      <c r="B35">
        <v>2</v>
      </c>
      <c r="C35">
        <v>5</v>
      </c>
      <c r="D35">
        <v>2</v>
      </c>
      <c r="E35">
        <v>3</v>
      </c>
      <c r="F35">
        <v>2</v>
      </c>
      <c r="G35">
        <f t="shared" si="0"/>
        <v>3</v>
      </c>
    </row>
    <row r="36" spans="1:7" x14ac:dyDescent="0.3">
      <c r="A36" s="26">
        <v>35</v>
      </c>
      <c r="B36">
        <v>2</v>
      </c>
      <c r="C36">
        <v>6</v>
      </c>
      <c r="D36">
        <v>5</v>
      </c>
      <c r="E36">
        <v>6</v>
      </c>
      <c r="F36">
        <v>2</v>
      </c>
      <c r="G36">
        <f t="shared" si="0"/>
        <v>4.75</v>
      </c>
    </row>
    <row r="37" spans="1:7" x14ac:dyDescent="0.3">
      <c r="A37" s="26">
        <v>36</v>
      </c>
      <c r="B37">
        <v>6</v>
      </c>
      <c r="C37">
        <v>6</v>
      </c>
      <c r="D37">
        <v>5</v>
      </c>
      <c r="E37">
        <v>3</v>
      </c>
      <c r="F37">
        <v>6</v>
      </c>
      <c r="G37">
        <f t="shared" si="0"/>
        <v>5</v>
      </c>
    </row>
    <row r="38" spans="1:7" x14ac:dyDescent="0.3">
      <c r="A38" s="26">
        <v>37</v>
      </c>
      <c r="B38">
        <v>2</v>
      </c>
      <c r="C38">
        <v>3</v>
      </c>
      <c r="D38">
        <v>4</v>
      </c>
      <c r="E38">
        <v>2</v>
      </c>
      <c r="F38">
        <v>2</v>
      </c>
      <c r="G38">
        <f t="shared" si="0"/>
        <v>2.75</v>
      </c>
    </row>
    <row r="39" spans="1:7" x14ac:dyDescent="0.3">
      <c r="A39" s="26">
        <v>38</v>
      </c>
      <c r="B39">
        <v>6</v>
      </c>
      <c r="C39">
        <v>5</v>
      </c>
      <c r="D39">
        <v>4</v>
      </c>
      <c r="E39">
        <v>4</v>
      </c>
      <c r="F39">
        <v>6</v>
      </c>
      <c r="G39">
        <f t="shared" si="0"/>
        <v>4.75</v>
      </c>
    </row>
    <row r="40" spans="1:7" x14ac:dyDescent="0.3">
      <c r="A40" s="26">
        <v>39</v>
      </c>
      <c r="B40">
        <v>2</v>
      </c>
      <c r="C40">
        <v>6</v>
      </c>
      <c r="D40">
        <v>2</v>
      </c>
      <c r="E40">
        <v>2</v>
      </c>
      <c r="F40">
        <v>2</v>
      </c>
      <c r="G40">
        <f t="shared" si="0"/>
        <v>3</v>
      </c>
    </row>
    <row r="41" spans="1:7" x14ac:dyDescent="0.3">
      <c r="A41" s="26">
        <v>40</v>
      </c>
      <c r="B41">
        <v>3</v>
      </c>
      <c r="C41">
        <v>2</v>
      </c>
      <c r="D41">
        <v>5</v>
      </c>
      <c r="E41">
        <v>6</v>
      </c>
      <c r="F41">
        <v>3</v>
      </c>
      <c r="G41">
        <f t="shared" si="0"/>
        <v>4</v>
      </c>
    </row>
    <row r="42" spans="1:7" x14ac:dyDescent="0.3">
      <c r="A42" s="26">
        <v>41</v>
      </c>
      <c r="B42">
        <v>2</v>
      </c>
      <c r="C42">
        <v>5</v>
      </c>
      <c r="D42">
        <v>4</v>
      </c>
      <c r="E42">
        <v>4</v>
      </c>
      <c r="F42">
        <v>2</v>
      </c>
      <c r="G42">
        <f t="shared" si="0"/>
        <v>3.75</v>
      </c>
    </row>
    <row r="43" spans="1:7" x14ac:dyDescent="0.3">
      <c r="A43" s="26">
        <v>42</v>
      </c>
      <c r="B43">
        <v>6</v>
      </c>
      <c r="C43">
        <v>5</v>
      </c>
      <c r="D43">
        <v>1</v>
      </c>
      <c r="E43">
        <v>4</v>
      </c>
      <c r="F43">
        <v>6</v>
      </c>
      <c r="G43">
        <f t="shared" si="0"/>
        <v>4</v>
      </c>
    </row>
    <row r="44" spans="1:7" x14ac:dyDescent="0.3">
      <c r="A44" s="26">
        <v>43</v>
      </c>
      <c r="B44">
        <v>6</v>
      </c>
      <c r="C44">
        <v>4</v>
      </c>
      <c r="D44">
        <v>2</v>
      </c>
      <c r="E44">
        <v>6</v>
      </c>
      <c r="F44">
        <v>6</v>
      </c>
      <c r="G44">
        <f t="shared" si="0"/>
        <v>4.5</v>
      </c>
    </row>
    <row r="45" spans="1:7" x14ac:dyDescent="0.3">
      <c r="A45" s="26">
        <v>44</v>
      </c>
      <c r="B45">
        <v>1</v>
      </c>
      <c r="C45">
        <v>5</v>
      </c>
      <c r="D45">
        <v>5</v>
      </c>
      <c r="E45">
        <v>3</v>
      </c>
      <c r="F45">
        <v>1</v>
      </c>
      <c r="G45">
        <f t="shared" si="0"/>
        <v>3.5</v>
      </c>
    </row>
    <row r="46" spans="1:7" x14ac:dyDescent="0.3">
      <c r="A46" s="26">
        <v>45</v>
      </c>
      <c r="B46">
        <v>3</v>
      </c>
      <c r="C46">
        <v>4</v>
      </c>
      <c r="D46">
        <v>1</v>
      </c>
      <c r="E46">
        <v>2</v>
      </c>
      <c r="F46">
        <v>3</v>
      </c>
      <c r="G46">
        <f t="shared" si="0"/>
        <v>2.5</v>
      </c>
    </row>
    <row r="47" spans="1:7" x14ac:dyDescent="0.3">
      <c r="A47" s="26">
        <v>46</v>
      </c>
      <c r="B47">
        <v>1</v>
      </c>
      <c r="C47">
        <v>3</v>
      </c>
      <c r="D47">
        <v>3</v>
      </c>
      <c r="E47">
        <v>3</v>
      </c>
      <c r="F47">
        <v>1</v>
      </c>
      <c r="G47">
        <f t="shared" si="0"/>
        <v>2.5</v>
      </c>
    </row>
    <row r="48" spans="1:7" x14ac:dyDescent="0.3">
      <c r="A48" s="26">
        <v>47</v>
      </c>
      <c r="B48">
        <v>1</v>
      </c>
      <c r="C48">
        <v>5</v>
      </c>
      <c r="D48">
        <v>4</v>
      </c>
      <c r="E48">
        <v>2</v>
      </c>
      <c r="F48">
        <v>1</v>
      </c>
      <c r="G48">
        <f t="shared" si="0"/>
        <v>3</v>
      </c>
    </row>
    <row r="49" spans="1:7" x14ac:dyDescent="0.3">
      <c r="A49" s="26">
        <v>48</v>
      </c>
      <c r="B49">
        <v>5</v>
      </c>
      <c r="C49">
        <v>6</v>
      </c>
      <c r="D49">
        <v>1</v>
      </c>
      <c r="E49">
        <v>6</v>
      </c>
      <c r="F49">
        <v>5</v>
      </c>
      <c r="G49">
        <f t="shared" si="0"/>
        <v>4.5</v>
      </c>
    </row>
    <row r="50" spans="1:7" x14ac:dyDescent="0.3">
      <c r="A50" s="26">
        <v>49</v>
      </c>
      <c r="B50">
        <v>1</v>
      </c>
      <c r="C50">
        <v>2</v>
      </c>
      <c r="D50">
        <v>3</v>
      </c>
      <c r="E50">
        <v>4</v>
      </c>
      <c r="F50">
        <v>1</v>
      </c>
      <c r="G50">
        <f t="shared" si="0"/>
        <v>2.5</v>
      </c>
    </row>
    <row r="51" spans="1:7" x14ac:dyDescent="0.3">
      <c r="A51" s="26">
        <v>50</v>
      </c>
      <c r="B51">
        <v>4</v>
      </c>
      <c r="C51">
        <v>6</v>
      </c>
      <c r="D51">
        <v>6</v>
      </c>
      <c r="E51">
        <v>3</v>
      </c>
      <c r="F51">
        <v>4</v>
      </c>
      <c r="G51">
        <f t="shared" si="0"/>
        <v>4.75</v>
      </c>
    </row>
    <row r="52" spans="1:7" x14ac:dyDescent="0.3">
      <c r="A52" s="26">
        <v>51</v>
      </c>
      <c r="B52">
        <v>3</v>
      </c>
      <c r="C52">
        <v>6</v>
      </c>
      <c r="D52">
        <v>5</v>
      </c>
      <c r="E52">
        <v>4</v>
      </c>
      <c r="F52">
        <v>3</v>
      </c>
      <c r="G52">
        <f t="shared" si="0"/>
        <v>4.5</v>
      </c>
    </row>
    <row r="53" spans="1:7" x14ac:dyDescent="0.3">
      <c r="A53" s="26">
        <v>52</v>
      </c>
      <c r="B53">
        <v>6</v>
      </c>
      <c r="C53">
        <v>4</v>
      </c>
      <c r="D53">
        <v>3</v>
      </c>
      <c r="E53">
        <v>4</v>
      </c>
      <c r="F53">
        <v>6</v>
      </c>
      <c r="G53">
        <f t="shared" si="0"/>
        <v>4.25</v>
      </c>
    </row>
    <row r="54" spans="1:7" x14ac:dyDescent="0.3">
      <c r="A54" s="26">
        <v>53</v>
      </c>
      <c r="B54">
        <v>6</v>
      </c>
      <c r="C54">
        <v>2</v>
      </c>
      <c r="D54">
        <v>3</v>
      </c>
      <c r="E54">
        <v>4</v>
      </c>
      <c r="F54">
        <v>6</v>
      </c>
      <c r="G54">
        <f t="shared" si="0"/>
        <v>3.75</v>
      </c>
    </row>
    <row r="55" spans="1:7" x14ac:dyDescent="0.3">
      <c r="A55" s="26">
        <v>54</v>
      </c>
      <c r="B55">
        <v>2</v>
      </c>
      <c r="C55">
        <v>6</v>
      </c>
      <c r="D55">
        <v>5</v>
      </c>
      <c r="E55">
        <v>6</v>
      </c>
      <c r="F55">
        <v>2</v>
      </c>
      <c r="G55">
        <f t="shared" si="0"/>
        <v>4.75</v>
      </c>
    </row>
    <row r="56" spans="1:7" x14ac:dyDescent="0.3">
      <c r="A56" s="26">
        <v>55</v>
      </c>
      <c r="B56">
        <v>3</v>
      </c>
      <c r="C56">
        <v>2</v>
      </c>
      <c r="D56">
        <v>1</v>
      </c>
      <c r="E56">
        <v>5</v>
      </c>
      <c r="F56">
        <v>3</v>
      </c>
      <c r="G56">
        <f t="shared" si="0"/>
        <v>2.75</v>
      </c>
    </row>
    <row r="57" spans="1:7" x14ac:dyDescent="0.3">
      <c r="A57" s="26">
        <v>56</v>
      </c>
      <c r="B57">
        <v>4</v>
      </c>
      <c r="C57">
        <v>4</v>
      </c>
      <c r="D57">
        <v>1</v>
      </c>
      <c r="E57">
        <v>5</v>
      </c>
      <c r="F57">
        <v>4</v>
      </c>
      <c r="G57">
        <f t="shared" si="0"/>
        <v>3.5</v>
      </c>
    </row>
    <row r="58" spans="1:7" x14ac:dyDescent="0.3">
      <c r="A58" s="26">
        <v>57</v>
      </c>
      <c r="B58">
        <v>1</v>
      </c>
      <c r="C58">
        <v>1</v>
      </c>
      <c r="D58">
        <v>5</v>
      </c>
      <c r="E58">
        <v>3</v>
      </c>
      <c r="F58">
        <v>1</v>
      </c>
      <c r="G58">
        <f t="shared" si="0"/>
        <v>2.5</v>
      </c>
    </row>
    <row r="59" spans="1:7" x14ac:dyDescent="0.3">
      <c r="A59" s="26">
        <v>58</v>
      </c>
      <c r="B59">
        <v>3</v>
      </c>
      <c r="C59">
        <v>5</v>
      </c>
      <c r="D59">
        <v>3</v>
      </c>
      <c r="E59">
        <v>3</v>
      </c>
      <c r="F59">
        <v>3</v>
      </c>
      <c r="G59">
        <f t="shared" si="0"/>
        <v>3.5</v>
      </c>
    </row>
    <row r="60" spans="1:7" x14ac:dyDescent="0.3">
      <c r="A60" s="26">
        <v>59</v>
      </c>
      <c r="B60">
        <v>1</v>
      </c>
      <c r="C60">
        <v>2</v>
      </c>
      <c r="D60">
        <v>4</v>
      </c>
      <c r="E60">
        <v>1</v>
      </c>
      <c r="F60">
        <v>1</v>
      </c>
      <c r="G60">
        <f t="shared" si="0"/>
        <v>2</v>
      </c>
    </row>
    <row r="61" spans="1:7" x14ac:dyDescent="0.3">
      <c r="A61" s="26">
        <v>60</v>
      </c>
      <c r="B61">
        <v>5</v>
      </c>
      <c r="C61">
        <v>3</v>
      </c>
      <c r="D61">
        <v>4</v>
      </c>
      <c r="E61">
        <v>3</v>
      </c>
      <c r="F61">
        <v>5</v>
      </c>
      <c r="G61">
        <f t="shared" si="0"/>
        <v>3.75</v>
      </c>
    </row>
    <row r="62" spans="1:7" x14ac:dyDescent="0.3">
      <c r="A62" s="26">
        <v>61</v>
      </c>
      <c r="B62">
        <v>2</v>
      </c>
      <c r="C62">
        <v>2</v>
      </c>
      <c r="D62">
        <v>4</v>
      </c>
      <c r="E62">
        <v>2</v>
      </c>
      <c r="F62">
        <v>2</v>
      </c>
      <c r="G62">
        <f t="shared" si="0"/>
        <v>2.5</v>
      </c>
    </row>
    <row r="63" spans="1:7" x14ac:dyDescent="0.3">
      <c r="A63" s="26">
        <v>62</v>
      </c>
      <c r="B63">
        <v>5</v>
      </c>
      <c r="C63">
        <v>3</v>
      </c>
      <c r="D63">
        <v>2</v>
      </c>
      <c r="E63">
        <v>5</v>
      </c>
      <c r="F63">
        <v>5</v>
      </c>
      <c r="G63">
        <f t="shared" si="0"/>
        <v>3.75</v>
      </c>
    </row>
    <row r="64" spans="1:7" x14ac:dyDescent="0.3">
      <c r="A64" s="26">
        <v>63</v>
      </c>
      <c r="B64">
        <v>6</v>
      </c>
      <c r="C64">
        <v>3</v>
      </c>
      <c r="D64">
        <v>4</v>
      </c>
      <c r="E64">
        <v>2</v>
      </c>
      <c r="F64">
        <v>6</v>
      </c>
      <c r="G64">
        <f t="shared" si="0"/>
        <v>3.75</v>
      </c>
    </row>
    <row r="65" spans="1:7" x14ac:dyDescent="0.3">
      <c r="A65" s="26">
        <v>64</v>
      </c>
      <c r="B65">
        <v>6</v>
      </c>
      <c r="C65">
        <v>6</v>
      </c>
      <c r="D65">
        <v>3</v>
      </c>
      <c r="E65">
        <v>6</v>
      </c>
      <c r="F65">
        <v>6</v>
      </c>
      <c r="G65">
        <f t="shared" si="0"/>
        <v>5.25</v>
      </c>
    </row>
    <row r="66" spans="1:7" x14ac:dyDescent="0.3">
      <c r="A66" s="26">
        <v>65</v>
      </c>
      <c r="B66">
        <v>5</v>
      </c>
      <c r="C66">
        <v>3</v>
      </c>
      <c r="D66">
        <v>6</v>
      </c>
      <c r="E66">
        <v>3</v>
      </c>
      <c r="F66">
        <v>5</v>
      </c>
      <c r="G66">
        <f t="shared" si="0"/>
        <v>4.25</v>
      </c>
    </row>
    <row r="67" spans="1:7" x14ac:dyDescent="0.3">
      <c r="A67" s="26">
        <v>66</v>
      </c>
      <c r="B67">
        <v>6</v>
      </c>
      <c r="C67">
        <v>1</v>
      </c>
      <c r="D67">
        <v>6</v>
      </c>
      <c r="E67">
        <v>5</v>
      </c>
      <c r="F67">
        <v>6</v>
      </c>
      <c r="G67">
        <f t="shared" ref="G67:G101" si="1">AVERAGE(B67:E67)</f>
        <v>4.5</v>
      </c>
    </row>
    <row r="68" spans="1:7" x14ac:dyDescent="0.3">
      <c r="A68" s="26">
        <v>67</v>
      </c>
      <c r="B68">
        <v>2</v>
      </c>
      <c r="C68">
        <v>4</v>
      </c>
      <c r="D68">
        <v>3</v>
      </c>
      <c r="E68">
        <v>5</v>
      </c>
      <c r="F68">
        <v>2</v>
      </c>
      <c r="G68">
        <f t="shared" si="1"/>
        <v>3.5</v>
      </c>
    </row>
    <row r="69" spans="1:7" x14ac:dyDescent="0.3">
      <c r="A69" s="26">
        <v>68</v>
      </c>
      <c r="B69">
        <v>5</v>
      </c>
      <c r="C69">
        <v>6</v>
      </c>
      <c r="D69">
        <v>5</v>
      </c>
      <c r="E69">
        <v>3</v>
      </c>
      <c r="F69">
        <v>5</v>
      </c>
      <c r="G69">
        <f t="shared" si="1"/>
        <v>4.75</v>
      </c>
    </row>
    <row r="70" spans="1:7" x14ac:dyDescent="0.3">
      <c r="A70" s="26">
        <v>69</v>
      </c>
      <c r="B70">
        <v>6</v>
      </c>
      <c r="C70">
        <v>2</v>
      </c>
      <c r="D70">
        <v>5</v>
      </c>
      <c r="E70">
        <v>2</v>
      </c>
      <c r="F70">
        <v>6</v>
      </c>
      <c r="G70">
        <f t="shared" si="1"/>
        <v>3.75</v>
      </c>
    </row>
    <row r="71" spans="1:7" x14ac:dyDescent="0.3">
      <c r="A71" s="26">
        <v>70</v>
      </c>
      <c r="B71">
        <v>6</v>
      </c>
      <c r="C71">
        <v>6</v>
      </c>
      <c r="D71">
        <v>6</v>
      </c>
      <c r="E71">
        <v>4</v>
      </c>
      <c r="F71">
        <v>6</v>
      </c>
      <c r="G71">
        <f t="shared" si="1"/>
        <v>5.5</v>
      </c>
    </row>
    <row r="72" spans="1:7" x14ac:dyDescent="0.3">
      <c r="A72" s="26">
        <v>71</v>
      </c>
      <c r="B72">
        <v>3</v>
      </c>
      <c r="C72">
        <v>1</v>
      </c>
      <c r="D72">
        <v>6</v>
      </c>
      <c r="E72">
        <v>3</v>
      </c>
      <c r="F72">
        <v>3</v>
      </c>
      <c r="G72">
        <f t="shared" si="1"/>
        <v>3.25</v>
      </c>
    </row>
    <row r="73" spans="1:7" x14ac:dyDescent="0.3">
      <c r="A73" s="26">
        <v>72</v>
      </c>
      <c r="B73">
        <v>3</v>
      </c>
      <c r="C73">
        <v>2</v>
      </c>
      <c r="D73">
        <v>5</v>
      </c>
      <c r="E73">
        <v>6</v>
      </c>
      <c r="F73">
        <v>3</v>
      </c>
      <c r="G73">
        <f t="shared" si="1"/>
        <v>4</v>
      </c>
    </row>
    <row r="74" spans="1:7" x14ac:dyDescent="0.3">
      <c r="A74" s="26">
        <v>73</v>
      </c>
      <c r="B74">
        <v>5</v>
      </c>
      <c r="C74">
        <v>1</v>
      </c>
      <c r="D74">
        <v>5</v>
      </c>
      <c r="E74">
        <v>5</v>
      </c>
      <c r="F74">
        <v>5</v>
      </c>
      <c r="G74">
        <f t="shared" si="1"/>
        <v>4</v>
      </c>
    </row>
    <row r="75" spans="1:7" x14ac:dyDescent="0.3">
      <c r="A75" s="26">
        <v>74</v>
      </c>
      <c r="B75">
        <v>5</v>
      </c>
      <c r="C75">
        <v>4</v>
      </c>
      <c r="D75">
        <v>6</v>
      </c>
      <c r="E75">
        <v>5</v>
      </c>
      <c r="F75">
        <v>5</v>
      </c>
      <c r="G75">
        <f t="shared" si="1"/>
        <v>5</v>
      </c>
    </row>
    <row r="76" spans="1:7" x14ac:dyDescent="0.3">
      <c r="A76" s="26">
        <v>75</v>
      </c>
      <c r="B76">
        <v>1</v>
      </c>
      <c r="C76">
        <v>3</v>
      </c>
      <c r="D76">
        <v>6</v>
      </c>
      <c r="E76">
        <v>2</v>
      </c>
      <c r="F76">
        <v>1</v>
      </c>
      <c r="G76">
        <f t="shared" si="1"/>
        <v>3</v>
      </c>
    </row>
    <row r="77" spans="1:7" x14ac:dyDescent="0.3">
      <c r="A77" s="26">
        <v>76</v>
      </c>
      <c r="B77">
        <v>5</v>
      </c>
      <c r="C77">
        <v>3</v>
      </c>
      <c r="D77">
        <v>4</v>
      </c>
      <c r="E77">
        <v>3</v>
      </c>
      <c r="F77">
        <v>5</v>
      </c>
      <c r="G77">
        <f t="shared" si="1"/>
        <v>3.75</v>
      </c>
    </row>
    <row r="78" spans="1:7" x14ac:dyDescent="0.3">
      <c r="A78" s="26">
        <v>77</v>
      </c>
      <c r="B78">
        <v>1</v>
      </c>
      <c r="C78">
        <v>5</v>
      </c>
      <c r="D78">
        <v>4</v>
      </c>
      <c r="E78">
        <v>3</v>
      </c>
      <c r="F78">
        <v>1</v>
      </c>
      <c r="G78">
        <f t="shared" si="1"/>
        <v>3.25</v>
      </c>
    </row>
    <row r="79" spans="1:7" x14ac:dyDescent="0.3">
      <c r="A79" s="26">
        <v>78</v>
      </c>
      <c r="B79">
        <v>3</v>
      </c>
      <c r="C79">
        <v>4</v>
      </c>
      <c r="D79">
        <v>5</v>
      </c>
      <c r="E79">
        <v>5</v>
      </c>
      <c r="F79">
        <v>3</v>
      </c>
      <c r="G79">
        <f t="shared" si="1"/>
        <v>4.25</v>
      </c>
    </row>
    <row r="80" spans="1:7" x14ac:dyDescent="0.3">
      <c r="A80" s="26">
        <v>79</v>
      </c>
      <c r="B80">
        <v>1</v>
      </c>
      <c r="C80">
        <v>6</v>
      </c>
      <c r="D80">
        <v>6</v>
      </c>
      <c r="E80">
        <v>3</v>
      </c>
      <c r="F80">
        <v>1</v>
      </c>
      <c r="G80">
        <f t="shared" si="1"/>
        <v>4</v>
      </c>
    </row>
    <row r="81" spans="1:7" x14ac:dyDescent="0.3">
      <c r="A81" s="26">
        <v>80</v>
      </c>
      <c r="B81">
        <v>1</v>
      </c>
      <c r="C81">
        <v>2</v>
      </c>
      <c r="D81">
        <v>2</v>
      </c>
      <c r="E81">
        <v>1</v>
      </c>
      <c r="F81">
        <v>1</v>
      </c>
      <c r="G81">
        <f t="shared" si="1"/>
        <v>1.5</v>
      </c>
    </row>
    <row r="82" spans="1:7" x14ac:dyDescent="0.3">
      <c r="A82" s="26">
        <v>81</v>
      </c>
      <c r="B82">
        <v>3</v>
      </c>
      <c r="C82">
        <v>2</v>
      </c>
      <c r="D82">
        <v>3</v>
      </c>
      <c r="E82">
        <v>1</v>
      </c>
      <c r="F82">
        <v>3</v>
      </c>
      <c r="G82">
        <f t="shared" si="1"/>
        <v>2.25</v>
      </c>
    </row>
    <row r="83" spans="1:7" x14ac:dyDescent="0.3">
      <c r="A83" s="26">
        <v>82</v>
      </c>
      <c r="B83">
        <v>2</v>
      </c>
      <c r="C83">
        <v>2</v>
      </c>
      <c r="D83">
        <v>3</v>
      </c>
      <c r="E83">
        <v>1</v>
      </c>
      <c r="F83">
        <v>2</v>
      </c>
      <c r="G83">
        <f t="shared" si="1"/>
        <v>2</v>
      </c>
    </row>
    <row r="84" spans="1:7" x14ac:dyDescent="0.3">
      <c r="A84" s="26">
        <v>83</v>
      </c>
      <c r="B84">
        <v>1</v>
      </c>
      <c r="C84">
        <v>3</v>
      </c>
      <c r="D84">
        <v>2</v>
      </c>
      <c r="E84">
        <v>2</v>
      </c>
      <c r="F84">
        <v>1</v>
      </c>
      <c r="G84">
        <f t="shared" si="1"/>
        <v>2</v>
      </c>
    </row>
    <row r="85" spans="1:7" x14ac:dyDescent="0.3">
      <c r="A85" s="26">
        <v>84</v>
      </c>
      <c r="B85">
        <v>2</v>
      </c>
      <c r="C85">
        <v>3</v>
      </c>
      <c r="D85">
        <v>6</v>
      </c>
      <c r="E85">
        <v>4</v>
      </c>
      <c r="F85">
        <v>2</v>
      </c>
      <c r="G85">
        <f t="shared" si="1"/>
        <v>3.75</v>
      </c>
    </row>
    <row r="86" spans="1:7" x14ac:dyDescent="0.3">
      <c r="A86" s="26">
        <v>85</v>
      </c>
      <c r="B86">
        <v>4</v>
      </c>
      <c r="C86">
        <v>6</v>
      </c>
      <c r="D86">
        <v>2</v>
      </c>
      <c r="E86">
        <v>4</v>
      </c>
      <c r="F86">
        <v>4</v>
      </c>
      <c r="G86">
        <f t="shared" si="1"/>
        <v>4</v>
      </c>
    </row>
    <row r="87" spans="1:7" x14ac:dyDescent="0.3">
      <c r="A87" s="26">
        <v>86</v>
      </c>
      <c r="B87">
        <v>1</v>
      </c>
      <c r="C87">
        <v>3</v>
      </c>
      <c r="D87">
        <v>4</v>
      </c>
      <c r="E87">
        <v>3</v>
      </c>
      <c r="F87">
        <v>1</v>
      </c>
      <c r="G87">
        <f t="shared" si="1"/>
        <v>2.75</v>
      </c>
    </row>
    <row r="88" spans="1:7" x14ac:dyDescent="0.3">
      <c r="A88" s="26">
        <v>87</v>
      </c>
      <c r="B88">
        <v>5</v>
      </c>
      <c r="C88">
        <v>4</v>
      </c>
      <c r="D88">
        <v>3</v>
      </c>
      <c r="E88">
        <v>6</v>
      </c>
      <c r="F88">
        <v>5</v>
      </c>
      <c r="G88">
        <f t="shared" si="1"/>
        <v>4.5</v>
      </c>
    </row>
    <row r="89" spans="1:7" x14ac:dyDescent="0.3">
      <c r="A89" s="26">
        <v>88</v>
      </c>
      <c r="B89">
        <v>1</v>
      </c>
      <c r="C89">
        <v>5</v>
      </c>
      <c r="D89">
        <v>4</v>
      </c>
      <c r="E89">
        <v>6</v>
      </c>
      <c r="F89">
        <v>1</v>
      </c>
      <c r="G89">
        <f t="shared" si="1"/>
        <v>4</v>
      </c>
    </row>
    <row r="90" spans="1:7" x14ac:dyDescent="0.3">
      <c r="A90" s="26">
        <v>89</v>
      </c>
      <c r="B90">
        <v>5</v>
      </c>
      <c r="C90">
        <v>3</v>
      </c>
      <c r="D90">
        <v>6</v>
      </c>
      <c r="E90">
        <v>4</v>
      </c>
      <c r="F90">
        <v>5</v>
      </c>
      <c r="G90">
        <f t="shared" si="1"/>
        <v>4.5</v>
      </c>
    </row>
    <row r="91" spans="1:7" x14ac:dyDescent="0.3">
      <c r="A91" s="26">
        <v>90</v>
      </c>
      <c r="B91">
        <v>4</v>
      </c>
      <c r="C91">
        <v>6</v>
      </c>
      <c r="D91">
        <v>2</v>
      </c>
      <c r="E91">
        <v>4</v>
      </c>
      <c r="F91">
        <v>4</v>
      </c>
      <c r="G91">
        <f t="shared" si="1"/>
        <v>4</v>
      </c>
    </row>
    <row r="92" spans="1:7" x14ac:dyDescent="0.3">
      <c r="A92" s="26">
        <v>91</v>
      </c>
      <c r="B92">
        <v>6</v>
      </c>
      <c r="C92">
        <v>1</v>
      </c>
      <c r="D92">
        <v>2</v>
      </c>
      <c r="E92">
        <v>5</v>
      </c>
      <c r="F92">
        <v>6</v>
      </c>
      <c r="G92">
        <f t="shared" si="1"/>
        <v>3.5</v>
      </c>
    </row>
    <row r="93" spans="1:7" x14ac:dyDescent="0.3">
      <c r="A93" s="26">
        <v>92</v>
      </c>
      <c r="B93">
        <v>3</v>
      </c>
      <c r="C93">
        <v>1</v>
      </c>
      <c r="D93">
        <v>1</v>
      </c>
      <c r="E93">
        <v>4</v>
      </c>
      <c r="F93">
        <v>3</v>
      </c>
      <c r="G93">
        <f t="shared" si="1"/>
        <v>2.25</v>
      </c>
    </row>
    <row r="94" spans="1:7" x14ac:dyDescent="0.3">
      <c r="A94" s="26">
        <v>93</v>
      </c>
      <c r="B94">
        <v>5</v>
      </c>
      <c r="C94">
        <v>1</v>
      </c>
      <c r="D94">
        <v>3</v>
      </c>
      <c r="E94">
        <v>3</v>
      </c>
      <c r="F94">
        <v>5</v>
      </c>
      <c r="G94">
        <f t="shared" si="1"/>
        <v>3</v>
      </c>
    </row>
    <row r="95" spans="1:7" x14ac:dyDescent="0.3">
      <c r="A95" s="26">
        <v>94</v>
      </c>
      <c r="B95">
        <v>6</v>
      </c>
      <c r="C95">
        <v>2</v>
      </c>
      <c r="D95">
        <v>6</v>
      </c>
      <c r="E95">
        <v>6</v>
      </c>
      <c r="F95">
        <v>6</v>
      </c>
      <c r="G95">
        <f t="shared" si="1"/>
        <v>5</v>
      </c>
    </row>
    <row r="96" spans="1:7" x14ac:dyDescent="0.3">
      <c r="A96" s="26">
        <v>95</v>
      </c>
      <c r="B96">
        <v>3</v>
      </c>
      <c r="C96">
        <v>6</v>
      </c>
      <c r="D96">
        <v>4</v>
      </c>
      <c r="E96">
        <v>3</v>
      </c>
      <c r="F96">
        <v>3</v>
      </c>
      <c r="G96">
        <f t="shared" si="1"/>
        <v>4</v>
      </c>
    </row>
    <row r="97" spans="1:7" x14ac:dyDescent="0.3">
      <c r="A97" s="26">
        <v>96</v>
      </c>
      <c r="B97">
        <v>1</v>
      </c>
      <c r="C97">
        <v>4</v>
      </c>
      <c r="D97">
        <v>6</v>
      </c>
      <c r="E97">
        <v>2</v>
      </c>
      <c r="F97">
        <v>1</v>
      </c>
      <c r="G97">
        <f t="shared" si="1"/>
        <v>3.25</v>
      </c>
    </row>
    <row r="98" spans="1:7" x14ac:dyDescent="0.3">
      <c r="A98" s="26">
        <v>97</v>
      </c>
      <c r="B98">
        <v>3</v>
      </c>
      <c r="C98">
        <v>3</v>
      </c>
      <c r="D98">
        <v>6</v>
      </c>
      <c r="E98">
        <v>3</v>
      </c>
      <c r="F98">
        <v>3</v>
      </c>
      <c r="G98">
        <f t="shared" si="1"/>
        <v>3.75</v>
      </c>
    </row>
    <row r="99" spans="1:7" x14ac:dyDescent="0.3">
      <c r="A99" s="26">
        <v>98</v>
      </c>
      <c r="B99">
        <v>6</v>
      </c>
      <c r="C99">
        <v>5</v>
      </c>
      <c r="D99">
        <v>1</v>
      </c>
      <c r="E99">
        <v>3</v>
      </c>
      <c r="F99">
        <v>6</v>
      </c>
      <c r="G99">
        <f t="shared" si="1"/>
        <v>3.75</v>
      </c>
    </row>
    <row r="100" spans="1:7" x14ac:dyDescent="0.3">
      <c r="A100" s="26">
        <v>99</v>
      </c>
      <c r="B100">
        <v>5</v>
      </c>
      <c r="C100">
        <v>3</v>
      </c>
      <c r="D100">
        <v>2</v>
      </c>
      <c r="E100">
        <v>5</v>
      </c>
      <c r="F100">
        <v>5</v>
      </c>
      <c r="G100">
        <f t="shared" si="1"/>
        <v>3.75</v>
      </c>
    </row>
    <row r="101" spans="1:7" x14ac:dyDescent="0.3">
      <c r="A101" s="26">
        <v>100</v>
      </c>
      <c r="B101">
        <v>1</v>
      </c>
      <c r="C101">
        <v>2</v>
      </c>
      <c r="D101">
        <v>5</v>
      </c>
      <c r="E101">
        <v>2</v>
      </c>
      <c r="F101">
        <v>1</v>
      </c>
      <c r="G101">
        <f t="shared" si="1"/>
        <v>2.5</v>
      </c>
    </row>
    <row r="102" spans="1:7" x14ac:dyDescent="0.3">
      <c r="F102">
        <v>5</v>
      </c>
    </row>
    <row r="103" spans="1:7" x14ac:dyDescent="0.3">
      <c r="F103">
        <v>2</v>
      </c>
    </row>
    <row r="104" spans="1:7" x14ac:dyDescent="0.3">
      <c r="F104">
        <v>6</v>
      </c>
    </row>
    <row r="105" spans="1:7" x14ac:dyDescent="0.3">
      <c r="F105">
        <v>6</v>
      </c>
    </row>
    <row r="106" spans="1:7" x14ac:dyDescent="0.3">
      <c r="F106">
        <v>6</v>
      </c>
    </row>
    <row r="107" spans="1:7" x14ac:dyDescent="0.3">
      <c r="F107">
        <v>4</v>
      </c>
    </row>
    <row r="108" spans="1:7" x14ac:dyDescent="0.3">
      <c r="F108">
        <v>6</v>
      </c>
    </row>
    <row r="109" spans="1:7" x14ac:dyDescent="0.3">
      <c r="F109">
        <v>5</v>
      </c>
    </row>
    <row r="110" spans="1:7" x14ac:dyDescent="0.3">
      <c r="F110">
        <v>6</v>
      </c>
    </row>
    <row r="111" spans="1:7" x14ac:dyDescent="0.3">
      <c r="F111">
        <v>6</v>
      </c>
    </row>
    <row r="112" spans="1:7" x14ac:dyDescent="0.3">
      <c r="F112">
        <v>3</v>
      </c>
    </row>
    <row r="113" spans="6:6" x14ac:dyDescent="0.3">
      <c r="F113">
        <v>2</v>
      </c>
    </row>
    <row r="114" spans="6:6" x14ac:dyDescent="0.3">
      <c r="F114">
        <v>3</v>
      </c>
    </row>
    <row r="115" spans="6:6" x14ac:dyDescent="0.3">
      <c r="F115">
        <v>6</v>
      </c>
    </row>
    <row r="116" spans="6:6" x14ac:dyDescent="0.3">
      <c r="F116">
        <v>3</v>
      </c>
    </row>
    <row r="117" spans="6:6" x14ac:dyDescent="0.3">
      <c r="F117">
        <v>2</v>
      </c>
    </row>
    <row r="118" spans="6:6" x14ac:dyDescent="0.3">
      <c r="F118">
        <v>4</v>
      </c>
    </row>
    <row r="119" spans="6:6" x14ac:dyDescent="0.3">
      <c r="F119">
        <v>5</v>
      </c>
    </row>
    <row r="120" spans="6:6" x14ac:dyDescent="0.3">
      <c r="F120">
        <v>6</v>
      </c>
    </row>
    <row r="121" spans="6:6" x14ac:dyDescent="0.3">
      <c r="F121">
        <v>3</v>
      </c>
    </row>
    <row r="122" spans="6:6" x14ac:dyDescent="0.3">
      <c r="F122">
        <v>1</v>
      </c>
    </row>
    <row r="123" spans="6:6" x14ac:dyDescent="0.3">
      <c r="F123">
        <v>3</v>
      </c>
    </row>
    <row r="124" spans="6:6" x14ac:dyDescent="0.3">
      <c r="F124">
        <v>2</v>
      </c>
    </row>
    <row r="125" spans="6:6" x14ac:dyDescent="0.3">
      <c r="F125">
        <v>4</v>
      </c>
    </row>
    <row r="126" spans="6:6" x14ac:dyDescent="0.3">
      <c r="F126">
        <v>2</v>
      </c>
    </row>
    <row r="127" spans="6:6" x14ac:dyDescent="0.3">
      <c r="F127">
        <v>5</v>
      </c>
    </row>
    <row r="128" spans="6:6" x14ac:dyDescent="0.3">
      <c r="F128">
        <v>6</v>
      </c>
    </row>
    <row r="129" spans="6:6" x14ac:dyDescent="0.3">
      <c r="F129">
        <v>2</v>
      </c>
    </row>
    <row r="130" spans="6:6" x14ac:dyDescent="0.3">
      <c r="F130">
        <v>4</v>
      </c>
    </row>
    <row r="131" spans="6:6" x14ac:dyDescent="0.3">
      <c r="F131">
        <v>1</v>
      </c>
    </row>
    <row r="132" spans="6:6" x14ac:dyDescent="0.3">
      <c r="F132">
        <v>3</v>
      </c>
    </row>
    <row r="133" spans="6:6" x14ac:dyDescent="0.3">
      <c r="F133">
        <v>6</v>
      </c>
    </row>
    <row r="134" spans="6:6" x14ac:dyDescent="0.3">
      <c r="F134">
        <v>3</v>
      </c>
    </row>
    <row r="135" spans="6:6" x14ac:dyDescent="0.3">
      <c r="F135">
        <v>5</v>
      </c>
    </row>
    <row r="136" spans="6:6" x14ac:dyDescent="0.3">
      <c r="F136">
        <v>6</v>
      </c>
    </row>
    <row r="137" spans="6:6" x14ac:dyDescent="0.3">
      <c r="F137">
        <v>6</v>
      </c>
    </row>
    <row r="138" spans="6:6" x14ac:dyDescent="0.3">
      <c r="F138">
        <v>3</v>
      </c>
    </row>
    <row r="139" spans="6:6" x14ac:dyDescent="0.3">
      <c r="F139">
        <v>5</v>
      </c>
    </row>
    <row r="140" spans="6:6" x14ac:dyDescent="0.3">
      <c r="F140">
        <v>6</v>
      </c>
    </row>
    <row r="141" spans="6:6" x14ac:dyDescent="0.3">
      <c r="F141">
        <v>2</v>
      </c>
    </row>
    <row r="142" spans="6:6" x14ac:dyDescent="0.3">
      <c r="F142">
        <v>5</v>
      </c>
    </row>
    <row r="143" spans="6:6" x14ac:dyDescent="0.3">
      <c r="F143">
        <v>5</v>
      </c>
    </row>
    <row r="144" spans="6:6" x14ac:dyDescent="0.3">
      <c r="F144">
        <v>4</v>
      </c>
    </row>
    <row r="145" spans="6:6" x14ac:dyDescent="0.3">
      <c r="F145">
        <v>5</v>
      </c>
    </row>
    <row r="146" spans="6:6" x14ac:dyDescent="0.3">
      <c r="F146">
        <v>4</v>
      </c>
    </row>
    <row r="147" spans="6:6" x14ac:dyDescent="0.3">
      <c r="F147">
        <v>3</v>
      </c>
    </row>
    <row r="148" spans="6:6" x14ac:dyDescent="0.3">
      <c r="F148">
        <v>5</v>
      </c>
    </row>
    <row r="149" spans="6:6" x14ac:dyDescent="0.3">
      <c r="F149">
        <v>6</v>
      </c>
    </row>
    <row r="150" spans="6:6" x14ac:dyDescent="0.3">
      <c r="F150">
        <v>2</v>
      </c>
    </row>
    <row r="151" spans="6:6" x14ac:dyDescent="0.3">
      <c r="F151">
        <v>6</v>
      </c>
    </row>
    <row r="152" spans="6:6" x14ac:dyDescent="0.3">
      <c r="F152">
        <v>6</v>
      </c>
    </row>
    <row r="153" spans="6:6" x14ac:dyDescent="0.3">
      <c r="F153">
        <v>4</v>
      </c>
    </row>
    <row r="154" spans="6:6" x14ac:dyDescent="0.3">
      <c r="F154">
        <v>2</v>
      </c>
    </row>
    <row r="155" spans="6:6" x14ac:dyDescent="0.3">
      <c r="F155">
        <v>6</v>
      </c>
    </row>
    <row r="156" spans="6:6" x14ac:dyDescent="0.3">
      <c r="F156">
        <v>2</v>
      </c>
    </row>
    <row r="157" spans="6:6" x14ac:dyDescent="0.3">
      <c r="F157">
        <v>4</v>
      </c>
    </row>
    <row r="158" spans="6:6" x14ac:dyDescent="0.3">
      <c r="F158">
        <v>1</v>
      </c>
    </row>
    <row r="159" spans="6:6" x14ac:dyDescent="0.3">
      <c r="F159">
        <v>5</v>
      </c>
    </row>
    <row r="160" spans="6:6" x14ac:dyDescent="0.3">
      <c r="F160">
        <v>2</v>
      </c>
    </row>
    <row r="161" spans="6:6" x14ac:dyDescent="0.3">
      <c r="F161">
        <v>3</v>
      </c>
    </row>
    <row r="162" spans="6:6" x14ac:dyDescent="0.3">
      <c r="F162">
        <v>2</v>
      </c>
    </row>
    <row r="163" spans="6:6" x14ac:dyDescent="0.3">
      <c r="F163">
        <v>3</v>
      </c>
    </row>
    <row r="164" spans="6:6" x14ac:dyDescent="0.3">
      <c r="F164">
        <v>3</v>
      </c>
    </row>
    <row r="165" spans="6:6" x14ac:dyDescent="0.3">
      <c r="F165">
        <v>6</v>
      </c>
    </row>
    <row r="166" spans="6:6" x14ac:dyDescent="0.3">
      <c r="F166">
        <v>3</v>
      </c>
    </row>
    <row r="167" spans="6:6" x14ac:dyDescent="0.3">
      <c r="F167">
        <v>1</v>
      </c>
    </row>
    <row r="168" spans="6:6" x14ac:dyDescent="0.3">
      <c r="F168">
        <v>4</v>
      </c>
    </row>
    <row r="169" spans="6:6" x14ac:dyDescent="0.3">
      <c r="F169">
        <v>6</v>
      </c>
    </row>
    <row r="170" spans="6:6" x14ac:dyDescent="0.3">
      <c r="F170">
        <v>2</v>
      </c>
    </row>
    <row r="171" spans="6:6" x14ac:dyDescent="0.3">
      <c r="F171">
        <v>6</v>
      </c>
    </row>
    <row r="172" spans="6:6" x14ac:dyDescent="0.3">
      <c r="F172">
        <v>1</v>
      </c>
    </row>
    <row r="173" spans="6:6" x14ac:dyDescent="0.3">
      <c r="F173">
        <v>2</v>
      </c>
    </row>
    <row r="174" spans="6:6" x14ac:dyDescent="0.3">
      <c r="F174">
        <v>1</v>
      </c>
    </row>
    <row r="175" spans="6:6" x14ac:dyDescent="0.3">
      <c r="F175">
        <v>4</v>
      </c>
    </row>
    <row r="176" spans="6:6" x14ac:dyDescent="0.3">
      <c r="F176">
        <v>3</v>
      </c>
    </row>
    <row r="177" spans="6:6" x14ac:dyDescent="0.3">
      <c r="F177">
        <v>3</v>
      </c>
    </row>
    <row r="178" spans="6:6" x14ac:dyDescent="0.3">
      <c r="F178">
        <v>5</v>
      </c>
    </row>
    <row r="179" spans="6:6" x14ac:dyDescent="0.3">
      <c r="F179">
        <v>4</v>
      </c>
    </row>
    <row r="180" spans="6:6" x14ac:dyDescent="0.3">
      <c r="F180">
        <v>6</v>
      </c>
    </row>
    <row r="181" spans="6:6" x14ac:dyDescent="0.3">
      <c r="F181">
        <v>2</v>
      </c>
    </row>
    <row r="182" spans="6:6" x14ac:dyDescent="0.3">
      <c r="F182">
        <v>2</v>
      </c>
    </row>
    <row r="183" spans="6:6" x14ac:dyDescent="0.3">
      <c r="F183">
        <v>2</v>
      </c>
    </row>
    <row r="184" spans="6:6" x14ac:dyDescent="0.3">
      <c r="F184">
        <v>3</v>
      </c>
    </row>
    <row r="185" spans="6:6" x14ac:dyDescent="0.3">
      <c r="F185">
        <v>3</v>
      </c>
    </row>
    <row r="186" spans="6:6" x14ac:dyDescent="0.3">
      <c r="F186">
        <v>6</v>
      </c>
    </row>
    <row r="187" spans="6:6" x14ac:dyDescent="0.3">
      <c r="F187">
        <v>3</v>
      </c>
    </row>
    <row r="188" spans="6:6" x14ac:dyDescent="0.3">
      <c r="F188">
        <v>4</v>
      </c>
    </row>
    <row r="189" spans="6:6" x14ac:dyDescent="0.3">
      <c r="F189">
        <v>5</v>
      </c>
    </row>
    <row r="190" spans="6:6" x14ac:dyDescent="0.3">
      <c r="F190">
        <v>3</v>
      </c>
    </row>
    <row r="191" spans="6:6" x14ac:dyDescent="0.3">
      <c r="F191">
        <v>6</v>
      </c>
    </row>
    <row r="192" spans="6:6" x14ac:dyDescent="0.3">
      <c r="F192">
        <v>1</v>
      </c>
    </row>
    <row r="193" spans="6:6" x14ac:dyDescent="0.3">
      <c r="F193">
        <v>1</v>
      </c>
    </row>
    <row r="194" spans="6:6" x14ac:dyDescent="0.3">
      <c r="F194">
        <v>1</v>
      </c>
    </row>
    <row r="195" spans="6:6" x14ac:dyDescent="0.3">
      <c r="F195">
        <v>2</v>
      </c>
    </row>
    <row r="196" spans="6:6" x14ac:dyDescent="0.3">
      <c r="F196">
        <v>6</v>
      </c>
    </row>
    <row r="197" spans="6:6" x14ac:dyDescent="0.3">
      <c r="F197">
        <v>4</v>
      </c>
    </row>
    <row r="198" spans="6:6" x14ac:dyDescent="0.3">
      <c r="F198">
        <v>3</v>
      </c>
    </row>
    <row r="199" spans="6:6" x14ac:dyDescent="0.3">
      <c r="F199">
        <v>5</v>
      </c>
    </row>
    <row r="200" spans="6:6" x14ac:dyDescent="0.3">
      <c r="F200">
        <v>3</v>
      </c>
    </row>
    <row r="201" spans="6:6" x14ac:dyDescent="0.3">
      <c r="F201">
        <v>2</v>
      </c>
    </row>
    <row r="202" spans="6:6" x14ac:dyDescent="0.3">
      <c r="F202">
        <v>3</v>
      </c>
    </row>
    <row r="203" spans="6:6" x14ac:dyDescent="0.3">
      <c r="F203">
        <v>1</v>
      </c>
    </row>
    <row r="204" spans="6:6" x14ac:dyDescent="0.3">
      <c r="F204">
        <v>3</v>
      </c>
    </row>
    <row r="205" spans="6:6" x14ac:dyDescent="0.3">
      <c r="F205">
        <v>6</v>
      </c>
    </row>
    <row r="206" spans="6:6" x14ac:dyDescent="0.3">
      <c r="F206">
        <v>3</v>
      </c>
    </row>
    <row r="207" spans="6:6" x14ac:dyDescent="0.3">
      <c r="F207">
        <v>6</v>
      </c>
    </row>
    <row r="208" spans="6:6" x14ac:dyDescent="0.3">
      <c r="F208">
        <v>1</v>
      </c>
    </row>
    <row r="209" spans="6:6" x14ac:dyDescent="0.3">
      <c r="F209">
        <v>5</v>
      </c>
    </row>
    <row r="210" spans="6:6" x14ac:dyDescent="0.3">
      <c r="F210">
        <v>2</v>
      </c>
    </row>
    <row r="211" spans="6:6" x14ac:dyDescent="0.3">
      <c r="F211">
        <v>2</v>
      </c>
    </row>
    <row r="212" spans="6:6" x14ac:dyDescent="0.3">
      <c r="F212">
        <v>5</v>
      </c>
    </row>
    <row r="213" spans="6:6" x14ac:dyDescent="0.3">
      <c r="F213">
        <v>5</v>
      </c>
    </row>
    <row r="214" spans="6:6" x14ac:dyDescent="0.3">
      <c r="F214">
        <v>1</v>
      </c>
    </row>
    <row r="215" spans="6:6" x14ac:dyDescent="0.3">
      <c r="F215">
        <v>6</v>
      </c>
    </row>
    <row r="216" spans="6:6" x14ac:dyDescent="0.3">
      <c r="F216">
        <v>2</v>
      </c>
    </row>
    <row r="217" spans="6:6" x14ac:dyDescent="0.3">
      <c r="F217">
        <v>4</v>
      </c>
    </row>
    <row r="218" spans="6:6" x14ac:dyDescent="0.3">
      <c r="F218">
        <v>6</v>
      </c>
    </row>
    <row r="219" spans="6:6" x14ac:dyDescent="0.3">
      <c r="F219">
        <v>2</v>
      </c>
    </row>
    <row r="220" spans="6:6" x14ac:dyDescent="0.3">
      <c r="F220">
        <v>3</v>
      </c>
    </row>
    <row r="221" spans="6:6" x14ac:dyDescent="0.3">
      <c r="F221">
        <v>4</v>
      </c>
    </row>
    <row r="222" spans="6:6" x14ac:dyDescent="0.3">
      <c r="F222">
        <v>5</v>
      </c>
    </row>
    <row r="223" spans="6:6" x14ac:dyDescent="0.3">
      <c r="F223">
        <v>4</v>
      </c>
    </row>
    <row r="224" spans="6:6" x14ac:dyDescent="0.3">
      <c r="F224">
        <v>5</v>
      </c>
    </row>
    <row r="225" spans="6:6" x14ac:dyDescent="0.3">
      <c r="F225">
        <v>4</v>
      </c>
    </row>
    <row r="226" spans="6:6" x14ac:dyDescent="0.3">
      <c r="F226">
        <v>5</v>
      </c>
    </row>
    <row r="227" spans="6:6" x14ac:dyDescent="0.3">
      <c r="F227">
        <v>4</v>
      </c>
    </row>
    <row r="228" spans="6:6" x14ac:dyDescent="0.3">
      <c r="F228">
        <v>2</v>
      </c>
    </row>
    <row r="229" spans="6:6" x14ac:dyDescent="0.3">
      <c r="F229">
        <v>3</v>
      </c>
    </row>
    <row r="230" spans="6:6" x14ac:dyDescent="0.3">
      <c r="F230">
        <v>1</v>
      </c>
    </row>
    <row r="231" spans="6:6" x14ac:dyDescent="0.3">
      <c r="F231">
        <v>2</v>
      </c>
    </row>
    <row r="232" spans="6:6" x14ac:dyDescent="0.3">
      <c r="F232">
        <v>2</v>
      </c>
    </row>
    <row r="233" spans="6:6" x14ac:dyDescent="0.3">
      <c r="F233">
        <v>1</v>
      </c>
    </row>
    <row r="234" spans="6:6" x14ac:dyDescent="0.3">
      <c r="F234">
        <v>5</v>
      </c>
    </row>
    <row r="235" spans="6:6" x14ac:dyDescent="0.3">
      <c r="F235">
        <v>2</v>
      </c>
    </row>
    <row r="236" spans="6:6" x14ac:dyDescent="0.3">
      <c r="F236">
        <v>5</v>
      </c>
    </row>
    <row r="237" spans="6:6" x14ac:dyDescent="0.3">
      <c r="F237">
        <v>5</v>
      </c>
    </row>
    <row r="238" spans="6:6" x14ac:dyDescent="0.3">
      <c r="F238">
        <v>4</v>
      </c>
    </row>
    <row r="239" spans="6:6" x14ac:dyDescent="0.3">
      <c r="F239">
        <v>4</v>
      </c>
    </row>
    <row r="240" spans="6:6" x14ac:dyDescent="0.3">
      <c r="F240">
        <v>2</v>
      </c>
    </row>
    <row r="241" spans="6:6" x14ac:dyDescent="0.3">
      <c r="F241">
        <v>5</v>
      </c>
    </row>
    <row r="242" spans="6:6" x14ac:dyDescent="0.3">
      <c r="F242">
        <v>4</v>
      </c>
    </row>
    <row r="243" spans="6:6" x14ac:dyDescent="0.3">
      <c r="F243">
        <v>1</v>
      </c>
    </row>
    <row r="244" spans="6:6" x14ac:dyDescent="0.3">
      <c r="F244">
        <v>2</v>
      </c>
    </row>
    <row r="245" spans="6:6" x14ac:dyDescent="0.3">
      <c r="F245">
        <v>5</v>
      </c>
    </row>
    <row r="246" spans="6:6" x14ac:dyDescent="0.3">
      <c r="F246">
        <v>1</v>
      </c>
    </row>
    <row r="247" spans="6:6" x14ac:dyDescent="0.3">
      <c r="F247">
        <v>3</v>
      </c>
    </row>
    <row r="248" spans="6:6" x14ac:dyDescent="0.3">
      <c r="F248">
        <v>4</v>
      </c>
    </row>
    <row r="249" spans="6:6" x14ac:dyDescent="0.3">
      <c r="F249">
        <v>1</v>
      </c>
    </row>
    <row r="250" spans="6:6" x14ac:dyDescent="0.3">
      <c r="F250">
        <v>3</v>
      </c>
    </row>
    <row r="251" spans="6:6" x14ac:dyDescent="0.3">
      <c r="F251">
        <v>6</v>
      </c>
    </row>
    <row r="252" spans="6:6" x14ac:dyDescent="0.3">
      <c r="F252">
        <v>5</v>
      </c>
    </row>
    <row r="253" spans="6:6" x14ac:dyDescent="0.3">
      <c r="F253">
        <v>3</v>
      </c>
    </row>
    <row r="254" spans="6:6" x14ac:dyDescent="0.3">
      <c r="F254">
        <v>3</v>
      </c>
    </row>
    <row r="255" spans="6:6" x14ac:dyDescent="0.3">
      <c r="F255">
        <v>5</v>
      </c>
    </row>
    <row r="256" spans="6:6" x14ac:dyDescent="0.3">
      <c r="F256">
        <v>1</v>
      </c>
    </row>
    <row r="257" spans="6:6" x14ac:dyDescent="0.3">
      <c r="F257">
        <v>1</v>
      </c>
    </row>
    <row r="258" spans="6:6" x14ac:dyDescent="0.3">
      <c r="F258">
        <v>5</v>
      </c>
    </row>
    <row r="259" spans="6:6" x14ac:dyDescent="0.3">
      <c r="F259">
        <v>3</v>
      </c>
    </row>
    <row r="260" spans="6:6" x14ac:dyDescent="0.3">
      <c r="F260">
        <v>4</v>
      </c>
    </row>
    <row r="261" spans="6:6" x14ac:dyDescent="0.3">
      <c r="F261">
        <v>4</v>
      </c>
    </row>
    <row r="262" spans="6:6" x14ac:dyDescent="0.3">
      <c r="F262">
        <v>4</v>
      </c>
    </row>
    <row r="263" spans="6:6" x14ac:dyDescent="0.3">
      <c r="F263">
        <v>2</v>
      </c>
    </row>
    <row r="264" spans="6:6" x14ac:dyDescent="0.3">
      <c r="F264">
        <v>4</v>
      </c>
    </row>
    <row r="265" spans="6:6" x14ac:dyDescent="0.3">
      <c r="F265">
        <v>3</v>
      </c>
    </row>
    <row r="266" spans="6:6" x14ac:dyDescent="0.3">
      <c r="F266">
        <v>6</v>
      </c>
    </row>
    <row r="267" spans="6:6" x14ac:dyDescent="0.3">
      <c r="F267">
        <v>6</v>
      </c>
    </row>
    <row r="268" spans="6:6" x14ac:dyDescent="0.3">
      <c r="F268">
        <v>3</v>
      </c>
    </row>
    <row r="269" spans="6:6" x14ac:dyDescent="0.3">
      <c r="F269">
        <v>5</v>
      </c>
    </row>
    <row r="270" spans="6:6" x14ac:dyDescent="0.3">
      <c r="F270">
        <v>5</v>
      </c>
    </row>
    <row r="271" spans="6:6" x14ac:dyDescent="0.3">
      <c r="F271">
        <v>6</v>
      </c>
    </row>
    <row r="272" spans="6:6" x14ac:dyDescent="0.3">
      <c r="F272">
        <v>6</v>
      </c>
    </row>
    <row r="273" spans="6:6" x14ac:dyDescent="0.3">
      <c r="F273">
        <v>5</v>
      </c>
    </row>
    <row r="274" spans="6:6" x14ac:dyDescent="0.3">
      <c r="F274">
        <v>5</v>
      </c>
    </row>
    <row r="275" spans="6:6" x14ac:dyDescent="0.3">
      <c r="F275">
        <v>6</v>
      </c>
    </row>
    <row r="276" spans="6:6" x14ac:dyDescent="0.3">
      <c r="F276">
        <v>6</v>
      </c>
    </row>
    <row r="277" spans="6:6" x14ac:dyDescent="0.3">
      <c r="F277">
        <v>4</v>
      </c>
    </row>
    <row r="278" spans="6:6" x14ac:dyDescent="0.3">
      <c r="F278">
        <v>4</v>
      </c>
    </row>
    <row r="279" spans="6:6" x14ac:dyDescent="0.3">
      <c r="F279">
        <v>5</v>
      </c>
    </row>
    <row r="280" spans="6:6" x14ac:dyDescent="0.3">
      <c r="F280">
        <v>6</v>
      </c>
    </row>
    <row r="281" spans="6:6" x14ac:dyDescent="0.3">
      <c r="F281">
        <v>2</v>
      </c>
    </row>
    <row r="282" spans="6:6" x14ac:dyDescent="0.3">
      <c r="F282">
        <v>3</v>
      </c>
    </row>
    <row r="283" spans="6:6" x14ac:dyDescent="0.3">
      <c r="F283">
        <v>3</v>
      </c>
    </row>
    <row r="284" spans="6:6" x14ac:dyDescent="0.3">
      <c r="F284">
        <v>2</v>
      </c>
    </row>
    <row r="285" spans="6:6" x14ac:dyDescent="0.3">
      <c r="F285">
        <v>6</v>
      </c>
    </row>
    <row r="286" spans="6:6" x14ac:dyDescent="0.3">
      <c r="F286">
        <v>2</v>
      </c>
    </row>
    <row r="287" spans="6:6" x14ac:dyDescent="0.3">
      <c r="F287">
        <v>4</v>
      </c>
    </row>
    <row r="288" spans="6:6" x14ac:dyDescent="0.3">
      <c r="F288">
        <v>3</v>
      </c>
    </row>
    <row r="289" spans="6:6" x14ac:dyDescent="0.3">
      <c r="F289">
        <v>4</v>
      </c>
    </row>
    <row r="290" spans="6:6" x14ac:dyDescent="0.3">
      <c r="F290">
        <v>6</v>
      </c>
    </row>
    <row r="291" spans="6:6" x14ac:dyDescent="0.3">
      <c r="F291">
        <v>2</v>
      </c>
    </row>
    <row r="292" spans="6:6" x14ac:dyDescent="0.3">
      <c r="F292">
        <v>2</v>
      </c>
    </row>
    <row r="293" spans="6:6" x14ac:dyDescent="0.3">
      <c r="F293">
        <v>1</v>
      </c>
    </row>
    <row r="294" spans="6:6" x14ac:dyDescent="0.3">
      <c r="F294">
        <v>3</v>
      </c>
    </row>
    <row r="295" spans="6:6" x14ac:dyDescent="0.3">
      <c r="F295">
        <v>6</v>
      </c>
    </row>
    <row r="296" spans="6:6" x14ac:dyDescent="0.3">
      <c r="F296">
        <v>4</v>
      </c>
    </row>
    <row r="297" spans="6:6" x14ac:dyDescent="0.3">
      <c r="F297">
        <v>6</v>
      </c>
    </row>
    <row r="298" spans="6:6" x14ac:dyDescent="0.3">
      <c r="F298">
        <v>6</v>
      </c>
    </row>
    <row r="299" spans="6:6" x14ac:dyDescent="0.3">
      <c r="F299">
        <v>1</v>
      </c>
    </row>
    <row r="300" spans="6:6" x14ac:dyDescent="0.3">
      <c r="F300">
        <v>2</v>
      </c>
    </row>
    <row r="301" spans="6:6" x14ac:dyDescent="0.3">
      <c r="F301">
        <v>5</v>
      </c>
    </row>
    <row r="302" spans="6:6" x14ac:dyDescent="0.3">
      <c r="F302">
        <v>3</v>
      </c>
    </row>
    <row r="303" spans="6:6" x14ac:dyDescent="0.3">
      <c r="F303">
        <v>3</v>
      </c>
    </row>
    <row r="304" spans="6:6" x14ac:dyDescent="0.3">
      <c r="F304">
        <v>2</v>
      </c>
    </row>
    <row r="305" spans="6:6" x14ac:dyDescent="0.3">
      <c r="F305">
        <v>4</v>
      </c>
    </row>
    <row r="306" spans="6:6" x14ac:dyDescent="0.3">
      <c r="F306">
        <v>1</v>
      </c>
    </row>
    <row r="307" spans="6:6" x14ac:dyDescent="0.3">
      <c r="F307">
        <v>6</v>
      </c>
    </row>
    <row r="308" spans="6:6" x14ac:dyDescent="0.3">
      <c r="F308">
        <v>3</v>
      </c>
    </row>
    <row r="309" spans="6:6" x14ac:dyDescent="0.3">
      <c r="F309">
        <v>6</v>
      </c>
    </row>
    <row r="310" spans="6:6" x14ac:dyDescent="0.3">
      <c r="F310">
        <v>3</v>
      </c>
    </row>
    <row r="311" spans="6:6" x14ac:dyDescent="0.3">
      <c r="F311">
        <v>2</v>
      </c>
    </row>
    <row r="312" spans="6:6" x14ac:dyDescent="0.3">
      <c r="F312">
        <v>5</v>
      </c>
    </row>
    <row r="313" spans="6:6" x14ac:dyDescent="0.3">
      <c r="F313">
        <v>4</v>
      </c>
    </row>
    <row r="314" spans="6:6" x14ac:dyDescent="0.3">
      <c r="F314">
        <v>5</v>
      </c>
    </row>
    <row r="315" spans="6:6" x14ac:dyDescent="0.3">
      <c r="F315">
        <v>3</v>
      </c>
    </row>
    <row r="316" spans="6:6" x14ac:dyDescent="0.3">
      <c r="F316">
        <v>4</v>
      </c>
    </row>
    <row r="317" spans="6:6" x14ac:dyDescent="0.3">
      <c r="F317">
        <v>2</v>
      </c>
    </row>
    <row r="318" spans="6:6" x14ac:dyDescent="0.3">
      <c r="F318">
        <v>1</v>
      </c>
    </row>
    <row r="319" spans="6:6" x14ac:dyDescent="0.3">
      <c r="F319">
        <v>3</v>
      </c>
    </row>
    <row r="320" spans="6:6" x14ac:dyDescent="0.3">
      <c r="F320">
        <v>2</v>
      </c>
    </row>
    <row r="321" spans="6:6" x14ac:dyDescent="0.3">
      <c r="F321">
        <v>4</v>
      </c>
    </row>
    <row r="322" spans="6:6" x14ac:dyDescent="0.3">
      <c r="F322">
        <v>3</v>
      </c>
    </row>
    <row r="323" spans="6:6" x14ac:dyDescent="0.3">
      <c r="F323">
        <v>1</v>
      </c>
    </row>
    <row r="324" spans="6:6" x14ac:dyDescent="0.3">
      <c r="F324">
        <v>4</v>
      </c>
    </row>
    <row r="325" spans="6:6" x14ac:dyDescent="0.3">
      <c r="F325">
        <v>4</v>
      </c>
    </row>
    <row r="326" spans="6:6" x14ac:dyDescent="0.3">
      <c r="F326">
        <v>1</v>
      </c>
    </row>
    <row r="327" spans="6:6" x14ac:dyDescent="0.3">
      <c r="F327">
        <v>2</v>
      </c>
    </row>
    <row r="328" spans="6:6" x14ac:dyDescent="0.3">
      <c r="F328">
        <v>3</v>
      </c>
    </row>
    <row r="329" spans="6:6" x14ac:dyDescent="0.3">
      <c r="F329">
        <v>2</v>
      </c>
    </row>
    <row r="330" spans="6:6" x14ac:dyDescent="0.3">
      <c r="F330">
        <v>3</v>
      </c>
    </row>
    <row r="331" spans="6:6" x14ac:dyDescent="0.3">
      <c r="F331">
        <v>5</v>
      </c>
    </row>
    <row r="332" spans="6:6" x14ac:dyDescent="0.3">
      <c r="F332">
        <v>3</v>
      </c>
    </row>
    <row r="333" spans="6:6" x14ac:dyDescent="0.3">
      <c r="F333">
        <v>5</v>
      </c>
    </row>
    <row r="334" spans="6:6" x14ac:dyDescent="0.3">
      <c r="F334">
        <v>1</v>
      </c>
    </row>
    <row r="335" spans="6:6" x14ac:dyDescent="0.3">
      <c r="F335">
        <v>3</v>
      </c>
    </row>
    <row r="336" spans="6:6" x14ac:dyDescent="0.3">
      <c r="F336">
        <v>6</v>
      </c>
    </row>
    <row r="337" spans="6:6" x14ac:dyDescent="0.3">
      <c r="F337">
        <v>3</v>
      </c>
    </row>
    <row r="338" spans="6:6" x14ac:dyDescent="0.3">
      <c r="F338">
        <v>2</v>
      </c>
    </row>
    <row r="339" spans="6:6" x14ac:dyDescent="0.3">
      <c r="F339">
        <v>4</v>
      </c>
    </row>
    <row r="340" spans="6:6" x14ac:dyDescent="0.3">
      <c r="F340">
        <v>2</v>
      </c>
    </row>
    <row r="341" spans="6:6" x14ac:dyDescent="0.3">
      <c r="F341">
        <v>6</v>
      </c>
    </row>
    <row r="342" spans="6:6" x14ac:dyDescent="0.3">
      <c r="F342">
        <v>4</v>
      </c>
    </row>
    <row r="343" spans="6:6" x14ac:dyDescent="0.3">
      <c r="F343">
        <v>4</v>
      </c>
    </row>
    <row r="344" spans="6:6" x14ac:dyDescent="0.3">
      <c r="F344">
        <v>6</v>
      </c>
    </row>
    <row r="345" spans="6:6" x14ac:dyDescent="0.3">
      <c r="F345">
        <v>3</v>
      </c>
    </row>
    <row r="346" spans="6:6" x14ac:dyDescent="0.3">
      <c r="F346">
        <v>2</v>
      </c>
    </row>
    <row r="347" spans="6:6" x14ac:dyDescent="0.3">
      <c r="F347">
        <v>3</v>
      </c>
    </row>
    <row r="348" spans="6:6" x14ac:dyDescent="0.3">
      <c r="F348">
        <v>2</v>
      </c>
    </row>
    <row r="349" spans="6:6" x14ac:dyDescent="0.3">
      <c r="F349">
        <v>6</v>
      </c>
    </row>
    <row r="350" spans="6:6" x14ac:dyDescent="0.3">
      <c r="F350">
        <v>4</v>
      </c>
    </row>
    <row r="351" spans="6:6" x14ac:dyDescent="0.3">
      <c r="F351">
        <v>3</v>
      </c>
    </row>
    <row r="352" spans="6:6" x14ac:dyDescent="0.3">
      <c r="F352">
        <v>4</v>
      </c>
    </row>
    <row r="353" spans="6:6" x14ac:dyDescent="0.3">
      <c r="F353">
        <v>4</v>
      </c>
    </row>
    <row r="354" spans="6:6" x14ac:dyDescent="0.3">
      <c r="F354">
        <v>4</v>
      </c>
    </row>
    <row r="355" spans="6:6" x14ac:dyDescent="0.3">
      <c r="F355">
        <v>6</v>
      </c>
    </row>
    <row r="356" spans="6:6" x14ac:dyDescent="0.3">
      <c r="F356">
        <v>5</v>
      </c>
    </row>
    <row r="357" spans="6:6" x14ac:dyDescent="0.3">
      <c r="F357">
        <v>5</v>
      </c>
    </row>
    <row r="358" spans="6:6" x14ac:dyDescent="0.3">
      <c r="F358">
        <v>3</v>
      </c>
    </row>
    <row r="359" spans="6:6" x14ac:dyDescent="0.3">
      <c r="F359">
        <v>3</v>
      </c>
    </row>
    <row r="360" spans="6:6" x14ac:dyDescent="0.3">
      <c r="F360">
        <v>1</v>
      </c>
    </row>
    <row r="361" spans="6:6" x14ac:dyDescent="0.3">
      <c r="F361">
        <v>3</v>
      </c>
    </row>
    <row r="362" spans="6:6" x14ac:dyDescent="0.3">
      <c r="F362">
        <v>2</v>
      </c>
    </row>
    <row r="363" spans="6:6" x14ac:dyDescent="0.3">
      <c r="F363">
        <v>5</v>
      </c>
    </row>
    <row r="364" spans="6:6" x14ac:dyDescent="0.3">
      <c r="F364">
        <v>2</v>
      </c>
    </row>
    <row r="365" spans="6:6" x14ac:dyDescent="0.3">
      <c r="F365">
        <v>6</v>
      </c>
    </row>
    <row r="366" spans="6:6" x14ac:dyDescent="0.3">
      <c r="F366">
        <v>3</v>
      </c>
    </row>
    <row r="367" spans="6:6" x14ac:dyDescent="0.3">
      <c r="F367">
        <v>5</v>
      </c>
    </row>
    <row r="368" spans="6:6" x14ac:dyDescent="0.3">
      <c r="F368">
        <v>5</v>
      </c>
    </row>
    <row r="369" spans="6:6" x14ac:dyDescent="0.3">
      <c r="F369">
        <v>3</v>
      </c>
    </row>
    <row r="370" spans="6:6" x14ac:dyDescent="0.3">
      <c r="F370">
        <v>2</v>
      </c>
    </row>
    <row r="371" spans="6:6" x14ac:dyDescent="0.3">
      <c r="F371">
        <v>4</v>
      </c>
    </row>
    <row r="372" spans="6:6" x14ac:dyDescent="0.3">
      <c r="F372">
        <v>3</v>
      </c>
    </row>
    <row r="373" spans="6:6" x14ac:dyDescent="0.3">
      <c r="F373">
        <v>6</v>
      </c>
    </row>
    <row r="374" spans="6:6" x14ac:dyDescent="0.3">
      <c r="F374">
        <v>5</v>
      </c>
    </row>
    <row r="375" spans="6:6" x14ac:dyDescent="0.3">
      <c r="F375">
        <v>5</v>
      </c>
    </row>
    <row r="376" spans="6:6" x14ac:dyDescent="0.3">
      <c r="F376">
        <v>2</v>
      </c>
    </row>
    <row r="377" spans="6:6" x14ac:dyDescent="0.3">
      <c r="F377">
        <v>3</v>
      </c>
    </row>
    <row r="378" spans="6:6" x14ac:dyDescent="0.3">
      <c r="F378">
        <v>3</v>
      </c>
    </row>
    <row r="379" spans="6:6" x14ac:dyDescent="0.3">
      <c r="F379">
        <v>5</v>
      </c>
    </row>
    <row r="380" spans="6:6" x14ac:dyDescent="0.3">
      <c r="F380">
        <v>3</v>
      </c>
    </row>
    <row r="381" spans="6:6" x14ac:dyDescent="0.3">
      <c r="F381">
        <v>1</v>
      </c>
    </row>
    <row r="382" spans="6:6" x14ac:dyDescent="0.3">
      <c r="F382">
        <v>1</v>
      </c>
    </row>
    <row r="383" spans="6:6" x14ac:dyDescent="0.3">
      <c r="F383">
        <v>1</v>
      </c>
    </row>
    <row r="384" spans="6:6" x14ac:dyDescent="0.3">
      <c r="F384">
        <v>2</v>
      </c>
    </row>
    <row r="385" spans="6:6" x14ac:dyDescent="0.3">
      <c r="F385">
        <v>4</v>
      </c>
    </row>
    <row r="386" spans="6:6" x14ac:dyDescent="0.3">
      <c r="F386">
        <v>4</v>
      </c>
    </row>
    <row r="387" spans="6:6" x14ac:dyDescent="0.3">
      <c r="F387">
        <v>3</v>
      </c>
    </row>
    <row r="388" spans="6:6" x14ac:dyDescent="0.3">
      <c r="F388">
        <v>6</v>
      </c>
    </row>
    <row r="389" spans="6:6" x14ac:dyDescent="0.3">
      <c r="F389">
        <v>6</v>
      </c>
    </row>
    <row r="390" spans="6:6" x14ac:dyDescent="0.3">
      <c r="F390">
        <v>4</v>
      </c>
    </row>
    <row r="391" spans="6:6" x14ac:dyDescent="0.3">
      <c r="F391">
        <v>4</v>
      </c>
    </row>
    <row r="392" spans="6:6" x14ac:dyDescent="0.3">
      <c r="F392">
        <v>5</v>
      </c>
    </row>
    <row r="393" spans="6:6" x14ac:dyDescent="0.3">
      <c r="F393">
        <v>4</v>
      </c>
    </row>
    <row r="394" spans="6:6" x14ac:dyDescent="0.3">
      <c r="F394">
        <v>3</v>
      </c>
    </row>
    <row r="395" spans="6:6" x14ac:dyDescent="0.3">
      <c r="F395">
        <v>6</v>
      </c>
    </row>
    <row r="396" spans="6:6" x14ac:dyDescent="0.3">
      <c r="F396">
        <v>3</v>
      </c>
    </row>
    <row r="397" spans="6:6" x14ac:dyDescent="0.3">
      <c r="F397">
        <v>2</v>
      </c>
    </row>
    <row r="398" spans="6:6" x14ac:dyDescent="0.3">
      <c r="F398">
        <v>3</v>
      </c>
    </row>
    <row r="399" spans="6:6" x14ac:dyDescent="0.3">
      <c r="F399">
        <v>3</v>
      </c>
    </row>
    <row r="400" spans="6:6" x14ac:dyDescent="0.3">
      <c r="F400">
        <v>5</v>
      </c>
    </row>
    <row r="401" spans="6:6" x14ac:dyDescent="0.3">
      <c r="F401">
        <v>2</v>
      </c>
    </row>
  </sheetData>
  <sortState xmlns:xlrd2="http://schemas.microsoft.com/office/spreadsheetml/2017/richdata2" ref="M14:M19">
    <sortCondition ref="M14"/>
  </sortState>
  <conditionalFormatting sqref="J1:K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{185C3133-6296-4252-9808-CB808C5F49BA}</x14:id>
        </ext>
      </extLst>
    </cfRule>
  </conditionalFormatting>
  <conditionalFormatting sqref="M13:N2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{FA6A92A1-DFCF-406C-8981-0AFFCB5B2A49}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5C3133-6296-4252-9808-CB808C5F4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J1:K8</xm:sqref>
        </x14:conditionalFormatting>
        <x14:conditionalFormatting xmlns:xm="http://schemas.microsoft.com/office/excel/2006/main">
          <x14:cfRule type="dataBar" id="{FA6A92A1-DFCF-406C-8981-0AFFCB5B2A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M13:N20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e 0 d 8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7 R 3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0 d 8 W d A A n W V A A Q A A N A I A A B M A H A B G b 3 J t d W x h c y 9 T Z W N 0 a W 9 u M S 5 t I K I Y A C i g F A A A A A A A A A A A A A A A A A A A A A A A A A A A A H 2 P w U / C M B T G 7 0 v 2 P z T 1 M p J m C U Q 5 S H Y w m 0 Y S o 5 h B P D A P Z X t C Y 9 c u f W 8 o I f z v F o b B A 9 h L 2 / d 7 7 / u + h 1 C S s o b l 3 d 0 f h U E Y 4 E o 6 q N j Y K U S W M A 0 U B s y f 3 L a u B F 9 J c R 1 n t m x r M B Q 9 K A 1 x a g 3 5 D 0 Y 8 v S 1 m C A 6 L / E s 2 R u n i x U D m 1 B q K D P C T b F M 0 T n o z L 1 R J k s X B J S 5 x z X t i n o F W t S J w C R d c s N T q t j a Y D A W 7 N 6 W t l F k m / c H N Q L D X 1 h L k t N G Q n J 7 x s z X w 3 h N d 2 i s + c b b 2 r G K P I C s f i f v o U 7 n w j U d y r E f d Y o L N j / U 7 r f N S a u k w I d f + l U x X 0 i y 9 4 n T T w E l u 6 q T B D + v q L v A e Y n T G X 2 y 3 f F z 5 x c a G h t f x v m 8 n 2 J b n 0 E j 9 B G Z J q 7 T 2 m D x g p q 0 X 4 E 7 8 T V U X 8 A T o 3 / E D v z y e N 1 A q w F 9 C 8 E 2 7 X S 8 M l D m 7 9 e g H U E s B A i 0 A F A A C A A g A e 0 d 8 W X g 3 i N y m A A A A 9 g A A A B I A A A A A A A A A A A A A A A A A A A A A A E N v b m Z p Z y 9 Q Y W N r Y W d l L n h t b F B L A Q I t A B Q A A g A I A H t H f F k P y u m r p A A A A O k A A A A T A A A A A A A A A A A A A A A A A P I A A A B b Q 2 9 u d G V u d F 9 U e X B l c 1 0 u e G 1 s U E s B A i 0 A F A A C A A g A e 0 d 8 W d A A n W V A A Q A A N A I A A B M A A A A A A A A A A A A A A A A A 4 w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g s A A A A A A A B E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y a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V j M z B k Z m Y t Y z E w M S 0 0 O D M z L W E 2 Z j c t Y z Q y N D Q 2 N D M 1 N j h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y a X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F Q w M z o y O T o 1 N C 4 3 M j Y 0 M T Y x W i I g L z 4 8 R W 5 0 c n k g V H l w Z T 0 i R m l s b E N v b H V t b l R 5 c G V z I i B W Y W x 1 Z T 0 i c 0 F 3 V U Z C U V V H I i A v P j x F b n R y e S B U e X B l P S J G a W x s Q 2 9 s d W 1 u T m F t Z X M i I F Z h b H V l P S J z W y Z x d W 9 0 O 0 l k J n F 1 b 3 Q 7 L C Z x d W 9 0 O 1 N l c G F s T G V u Z 3 R o Q 2 0 m c X V v d D s s J n F 1 b 3 Q 7 U 2 V w Y W x X a W R 0 a E N t J n F 1 b 3 Q 7 L C Z x d W 9 0 O 1 B l d G F s T G V u Z 3 R o Q 2 0 m c X V v d D s s J n F 1 b 3 Q 7 U G V 0 Y W x X a W R 0 a E N t J n F 1 b 3 Q 7 L C Z x d W 9 0 O 1 N w Z W N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l z c y 9 B d X R v U m V t b 3 Z l Z E N v b H V t b n M x L n t J Z C w w f S Z x d W 9 0 O y w m c X V v d D t T Z W N 0 a W 9 u M S 9 J c m l z c y 9 B d X R v U m V t b 3 Z l Z E N v b H V t b n M x L n t T Z X B h b E x l b m d 0 a E N t L D F 9 J n F 1 b 3 Q 7 L C Z x d W 9 0 O 1 N l Y 3 R p b 2 4 x L 0 l y a X N z L 0 F 1 d G 9 S Z W 1 v d m V k Q 2 9 s d W 1 u c z E u e 1 N l c G F s V 2 l k d G h D b S w y f S Z x d W 9 0 O y w m c X V v d D t T Z W N 0 a W 9 u M S 9 J c m l z c y 9 B d X R v U m V t b 3 Z l Z E N v b H V t b n M x L n t Q Z X R h b E x l b m d 0 a E N t L D N 9 J n F 1 b 3 Q 7 L C Z x d W 9 0 O 1 N l Y 3 R p b 2 4 x L 0 l y a X N z L 0 F 1 d G 9 S Z W 1 v d m V k Q 2 9 s d W 1 u c z E u e 1 B l d G F s V 2 l k d G h D b S w 0 f S Z x d W 9 0 O y w m c X V v d D t T Z W N 0 a W 9 u M S 9 J c m l z c y 9 B d X R v U m V t b 3 Z l Z E N v b H V t b n M x L n t T c G V j a W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l y a X N z L 0 F 1 d G 9 S Z W 1 v d m V k Q 2 9 s d W 1 u c z E u e 0 l k L D B 9 J n F 1 b 3 Q 7 L C Z x d W 9 0 O 1 N l Y 3 R p b 2 4 x L 0 l y a X N z L 0 F 1 d G 9 S Z W 1 v d m V k Q 2 9 s d W 1 u c z E u e 1 N l c G F s T G V u Z 3 R o Q 2 0 s M X 0 m c X V v d D s s J n F 1 b 3 Q 7 U 2 V j d G l v b j E v S X J p c 3 M v Q X V 0 b 1 J l b W 9 2 Z W R D b 2 x 1 b W 5 z M S 5 7 U 2 V w Y W x X a W R 0 a E N t L D J 9 J n F 1 b 3 Q 7 L C Z x d W 9 0 O 1 N l Y 3 R p b 2 4 x L 0 l y a X N z L 0 F 1 d G 9 S Z W 1 v d m V k Q 2 9 s d W 1 u c z E u e 1 B l d G F s T G V u Z 3 R o Q 2 0 s M 3 0 m c X V v d D s s J n F 1 b 3 Q 7 U 2 V j d G l v b j E v S X J p c 3 M v Q X V 0 b 1 J l b W 9 2 Z W R D b 2 x 1 b W 5 z M S 5 7 U G V 0 Y W x X a W R 0 a E N t L D R 9 J n F 1 b 3 Q 7 L C Z x d W 9 0 O 1 N l Y 3 R p b 2 4 x L 0 l y a X N z L 0 F 1 d G 9 S Z W 1 v d m V k Q 2 9 s d W 1 u c z E u e 1 N w Z W N p Z X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y a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y a X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y a X N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z T 6 + T e 5 g 5 M t D g o k G l 8 V 2 Y A A A A A A g A A A A A A E G Y A A A A B A A A g A A A A t I p D j h h l R E A K L T F 3 5 p 1 / U c f V 4 p 5 P 9 e 4 o 5 Y f w n I V V I t s A A A A A D o A A A A A C A A A g A A A A o j T U 6 5 U E P g g p X i R V o R j + 0 W R n e 1 6 z U x o l x A 7 T w l D p E N d Q A A A A H e 5 9 E J N z J F F l C 2 R O z P 5 F 9 S Z S 0 A O k P p K m h C T 2 Y F q y 4 N t v g v V p m W N N i 0 Y M 3 N S c y 2 X u t O 7 s u e W N H Y c P v t m l 1 j T X 8 0 c v N 2 V 3 w e j b 2 W 7 4 6 s U 6 r b R A A A A A 8 e u f D O 1 l f S T l K K b 4 + 5 R D Q Q M N u H y S H 9 M 4 N 1 b k m C j x 2 c Y l p b G Y 5 9 i m 4 s G d M P U n c c s V f 9 9 S z F y q s 4 C S g 1 p 8 6 f h Y i Q = = < / D a t a M a s h u p > 
</file>

<file path=customXml/itemProps1.xml><?xml version="1.0" encoding="utf-8"?>
<ds:datastoreItem xmlns:ds="http://schemas.openxmlformats.org/officeDocument/2006/customXml" ds:itemID="{E1033B9E-72F5-497A-94BE-0883D6C5B6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Iriss</vt:lpstr>
      <vt:lpstr>Sheet 2</vt:lpstr>
      <vt:lpstr>Central Limit thereom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Gupta</dc:creator>
  <cp:lastModifiedBy>Swapnil Gupta</cp:lastModifiedBy>
  <dcterms:created xsi:type="dcterms:W3CDTF">2024-11-21T03:05:22Z</dcterms:created>
  <dcterms:modified xsi:type="dcterms:W3CDTF">2024-12-28T03:35:09Z</dcterms:modified>
</cp:coreProperties>
</file>