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filterPrivacy="1" defaultThemeVersion="124226"/>
  <xr:revisionPtr revIDLastSave="0" documentId="13_ncr:1_{F2D1EC8F-1B34-4C4F-9DE8-6856551259B9}" xr6:coauthVersionLast="47" xr6:coauthVersionMax="47" xr10:uidLastSave="{00000000-0000-0000-0000-000000000000}"/>
  <bookViews>
    <workbookView xWindow="240" yWindow="740" windowWidth="14800" windowHeight="8020" activeTab="6" xr2:uid="{00000000-000D-0000-FFFF-FFFF00000000}"/>
  </bookViews>
  <sheets>
    <sheet name="AIR TRAVEL" sheetId="1" r:id="rId1"/>
    <sheet name="TRAIN TRAVEL" sheetId="5" r:id="rId2"/>
    <sheet name="ROAD TRAVEL" sheetId="4" r:id="rId3"/>
    <sheet name="HOTEL" sheetId="6" r:id="rId4"/>
    <sheet name="DMC OFFICE" sheetId="8" r:id="rId5"/>
    <sheet name="FTO OFFICE" sheetId="10" r:id="rId6"/>
    <sheet name="CARBON CALCULATOR" sheetId="7" r:id="rId7"/>
    <sheet name="Sheet2" sheetId="2" r:id="rId8"/>
    <sheet name="Sheet3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6" l="1"/>
  <c r="D19" i="6"/>
  <c r="F16" i="6"/>
  <c r="F15" i="6"/>
  <c r="F14" i="6"/>
  <c r="F13" i="6"/>
  <c r="F12" i="6"/>
  <c r="F11" i="6"/>
  <c r="F12" i="1"/>
  <c r="F11" i="1"/>
  <c r="F10" i="1"/>
  <c r="F9" i="1"/>
  <c r="F8" i="1"/>
  <c r="F7" i="1"/>
  <c r="F6" i="1"/>
  <c r="F5" i="1"/>
  <c r="F4" i="1"/>
  <c r="F3" i="1"/>
  <c r="E13" i="4" l="1"/>
  <c r="C13" i="4"/>
  <c r="B13" i="4"/>
  <c r="F12" i="4"/>
  <c r="F11" i="4"/>
  <c r="F10" i="4"/>
  <c r="F9" i="4"/>
  <c r="F8" i="4"/>
  <c r="F7" i="4"/>
  <c r="F6" i="4"/>
  <c r="F5" i="4"/>
  <c r="F4" i="4"/>
  <c r="G13" i="4" l="1"/>
  <c r="D12" i="5"/>
  <c r="D11" i="5"/>
  <c r="D10" i="5"/>
  <c r="D9" i="5"/>
  <c r="D8" i="5"/>
  <c r="D7" i="5"/>
  <c r="D6" i="5"/>
  <c r="D5" i="5"/>
  <c r="D4" i="5"/>
  <c r="C13" i="10"/>
  <c r="B13" i="10"/>
  <c r="C13" i="8"/>
  <c r="B13" i="8"/>
  <c r="D3" i="10"/>
  <c r="D13" i="10" s="1"/>
  <c r="B8" i="7" s="1"/>
  <c r="D3" i="8"/>
  <c r="D13" i="8" s="1"/>
  <c r="B7" i="7" s="1"/>
  <c r="F10" i="6" l="1"/>
  <c r="F9" i="6"/>
  <c r="F8" i="6"/>
  <c r="F7" i="6"/>
  <c r="F6" i="6"/>
  <c r="F5" i="6"/>
  <c r="F4" i="6"/>
  <c r="F3" i="6"/>
  <c r="F19" i="6" s="1"/>
  <c r="B13" i="5"/>
  <c r="C13" i="1"/>
  <c r="D3" i="4"/>
  <c r="C3" i="5"/>
  <c r="C13" i="5" s="1"/>
  <c r="D3" i="5"/>
  <c r="D13" i="5" s="1"/>
  <c r="B4" i="7" s="1"/>
  <c r="B13" i="1"/>
  <c r="D13" i="4" l="1"/>
  <c r="F3" i="4"/>
  <c r="F13" i="1"/>
  <c r="B3" i="7" s="1"/>
  <c r="B6" i="7"/>
  <c r="H3" i="4" l="1"/>
  <c r="H13" i="4" s="1"/>
  <c r="B5" i="7" s="1"/>
  <c r="F13" i="4"/>
  <c r="B9" i="7" l="1"/>
</calcChain>
</file>

<file path=xl/sharedStrings.xml><?xml version="1.0" encoding="utf-8"?>
<sst xmlns="http://schemas.openxmlformats.org/spreadsheetml/2006/main" count="54" uniqueCount="40">
  <si>
    <t>TRAIN TRAVEL 
IN KM</t>
  </si>
  <si>
    <t>TOTAL</t>
  </si>
  <si>
    <t>S.NO.</t>
  </si>
  <si>
    <t>CITY</t>
  </si>
  <si>
    <t xml:space="preserve">CARBON FOOTPRINT
PER ROOM NIGHT
IN KG </t>
  </si>
  <si>
    <t>NO. OF 
ROOM NIGHT</t>
  </si>
  <si>
    <t>CHAMBAL SAFARI HOTELS PVT LTD</t>
  </si>
  <si>
    <t>AGRA</t>
  </si>
  <si>
    <t xml:space="preserve">HOTEL JAIPUR </t>
  </si>
  <si>
    <t>JAIPUR</t>
  </si>
  <si>
    <t>RANTHAMBOR RESSORT</t>
  </si>
  <si>
    <t>RANTHAMBOR</t>
  </si>
  <si>
    <t>S. NO.</t>
  </si>
  <si>
    <t>DMC OFFICE</t>
  </si>
  <si>
    <t>FTO OFFICE</t>
  </si>
  <si>
    <t>NO. OF GUEST
HANDELED PER ANNUM</t>
  </si>
  <si>
    <t>NO. OF PAX
TRAVELLING
TOGETHER</t>
  </si>
  <si>
    <t>TOTAL
CARBON EMMISSION
PER PAX</t>
  </si>
  <si>
    <t>HOTELS NAME</t>
  </si>
  <si>
    <t>TOTAL CARBON FOOTPRINT
OF THE OFFICE
UNIT-TON</t>
  </si>
  <si>
    <t>CARBON FOOTPRINT
PER GUEST
UNIT-TON</t>
  </si>
  <si>
    <t>AIR TRAVEL</t>
  </si>
  <si>
    <t>TRAIN TRAVEL</t>
  </si>
  <si>
    <t>ROAD TRAVEL</t>
  </si>
  <si>
    <t>HOTELS</t>
  </si>
  <si>
    <t>TOTAL 
CARBON FOOTPRINT
PER PAX
UNIT-TON</t>
  </si>
  <si>
    <t>XYZ</t>
  </si>
  <si>
    <t>NO OF GUESTS HANDELLED PER ANNUM</t>
  </si>
  <si>
    <t>CARBON VALUE CHAIN</t>
  </si>
  <si>
    <t>CARBON EMISSION.      UNIT - KG</t>
  </si>
  <si>
    <t>TOTAL EMISSION.          UNIT - TON</t>
  </si>
  <si>
    <t>CARBON EMISSION.       UNIT - KG</t>
  </si>
  <si>
    <t>TOTAL EMISSION.            UNIT - TON</t>
  </si>
  <si>
    <t>CARBON EMISSION PER KM - INNOVA HYBRID.      UNIT - KG</t>
  </si>
  <si>
    <t>CARBON EMISSION PER KM - REGLAR INNOVA.     UNIT - KG</t>
  </si>
  <si>
    <t>ROAD TRAVEL
HYBRID 
IN KM</t>
  </si>
  <si>
    <t>ROAD TRAVEL STANDARD CAR IN KM</t>
  </si>
  <si>
    <t>FLYING TIME
IN HRS
(INTERNATIONAL)</t>
  </si>
  <si>
    <t>FLYING TIME
IN HRS
(DOMESTIC)</t>
  </si>
  <si>
    <t>TOTAL CARBON FOOTPRINT IN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</si>
</sst>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/>
    <xf numFmtId="165" fontId="0" fillId="0" borderId="2" xfId="0" applyNumberForma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workbookViewId="0">
      <selection activeCell="I24" sqref="I24"/>
    </sheetView>
  </sheetViews>
  <sheetFormatPr baseColWidth="10" defaultColWidth="8.83203125" defaultRowHeight="15" x14ac:dyDescent="0.2"/>
  <cols>
    <col min="2" max="6" width="20.6640625" customWidth="1"/>
  </cols>
  <sheetData>
    <row r="2" spans="1:6" ht="48" x14ac:dyDescent="0.2">
      <c r="A2" s="12" t="s">
        <v>12</v>
      </c>
      <c r="B2" s="12" t="s">
        <v>37</v>
      </c>
      <c r="C2" s="12" t="s">
        <v>29</v>
      </c>
      <c r="D2" s="12" t="s">
        <v>38</v>
      </c>
      <c r="E2" s="12" t="s">
        <v>29</v>
      </c>
      <c r="F2" s="12" t="s">
        <v>30</v>
      </c>
    </row>
    <row r="3" spans="1:6" x14ac:dyDescent="0.2">
      <c r="A3" s="13">
        <v>1</v>
      </c>
      <c r="B3" s="13">
        <v>7</v>
      </c>
      <c r="C3" s="13">
        <v>250</v>
      </c>
      <c r="D3" s="13">
        <v>2</v>
      </c>
      <c r="E3" s="13">
        <v>180</v>
      </c>
      <c r="F3" s="13">
        <f>B3*C3/1000+D3*E3/1000</f>
        <v>2.11</v>
      </c>
    </row>
    <row r="4" spans="1:6" x14ac:dyDescent="0.2">
      <c r="A4" s="13">
        <v>2</v>
      </c>
      <c r="B4" s="13"/>
      <c r="C4" s="13"/>
      <c r="D4" s="13"/>
      <c r="E4" s="13"/>
      <c r="F4" s="13">
        <f t="shared" ref="F4:F12" si="0">B4*C4/1000+D4*E4/1000</f>
        <v>0</v>
      </c>
    </row>
    <row r="5" spans="1:6" x14ac:dyDescent="0.2">
      <c r="A5" s="13">
        <v>3</v>
      </c>
      <c r="B5" s="13"/>
      <c r="C5" s="13"/>
      <c r="D5" s="13"/>
      <c r="E5" s="13"/>
      <c r="F5" s="13">
        <f t="shared" si="0"/>
        <v>0</v>
      </c>
    </row>
    <row r="6" spans="1:6" x14ac:dyDescent="0.2">
      <c r="A6" s="13">
        <v>4</v>
      </c>
      <c r="B6" s="13"/>
      <c r="C6" s="13"/>
      <c r="D6" s="13"/>
      <c r="E6" s="13"/>
      <c r="F6" s="13">
        <f t="shared" si="0"/>
        <v>0</v>
      </c>
    </row>
    <row r="7" spans="1:6" x14ac:dyDescent="0.2">
      <c r="A7" s="13">
        <v>5</v>
      </c>
      <c r="B7" s="13"/>
      <c r="C7" s="13"/>
      <c r="D7" s="13"/>
      <c r="E7" s="13"/>
      <c r="F7" s="13">
        <f t="shared" si="0"/>
        <v>0</v>
      </c>
    </row>
    <row r="8" spans="1:6" x14ac:dyDescent="0.2">
      <c r="A8" s="13">
        <v>6</v>
      </c>
      <c r="B8" s="13"/>
      <c r="C8" s="13"/>
      <c r="D8" s="13"/>
      <c r="E8" s="13"/>
      <c r="F8" s="13">
        <f t="shared" si="0"/>
        <v>0</v>
      </c>
    </row>
    <row r="9" spans="1:6" x14ac:dyDescent="0.2">
      <c r="A9" s="13">
        <v>7</v>
      </c>
      <c r="B9" s="13"/>
      <c r="C9" s="13"/>
      <c r="D9" s="13"/>
      <c r="E9" s="13"/>
      <c r="F9" s="13">
        <f t="shared" si="0"/>
        <v>0</v>
      </c>
    </row>
    <row r="10" spans="1:6" x14ac:dyDescent="0.2">
      <c r="A10" s="13">
        <v>8</v>
      </c>
      <c r="B10" s="13"/>
      <c r="C10" s="13"/>
      <c r="D10" s="13"/>
      <c r="E10" s="13"/>
      <c r="F10" s="13">
        <f t="shared" si="0"/>
        <v>0</v>
      </c>
    </row>
    <row r="11" spans="1:6" x14ac:dyDescent="0.2">
      <c r="A11" s="13">
        <v>9</v>
      </c>
      <c r="B11" s="13"/>
      <c r="C11" s="13"/>
      <c r="D11" s="13"/>
      <c r="E11" s="13"/>
      <c r="F11" s="13">
        <f t="shared" si="0"/>
        <v>0</v>
      </c>
    </row>
    <row r="12" spans="1:6" x14ac:dyDescent="0.2">
      <c r="A12" s="13">
        <v>10</v>
      </c>
      <c r="B12" s="13"/>
      <c r="C12" s="13"/>
      <c r="D12" s="13"/>
      <c r="E12" s="13"/>
      <c r="F12" s="13">
        <f t="shared" si="0"/>
        <v>0</v>
      </c>
    </row>
    <row r="13" spans="1:6" x14ac:dyDescent="0.2">
      <c r="A13" s="14" t="s">
        <v>1</v>
      </c>
      <c r="B13" s="14">
        <f t="shared" ref="B13:C13" si="1">SUM(B3:B12)</f>
        <v>7</v>
      </c>
      <c r="C13" s="14">
        <f t="shared" si="1"/>
        <v>250</v>
      </c>
      <c r="D13" s="14"/>
      <c r="E13" s="14"/>
      <c r="F13" s="14">
        <f>SUM(F3:F12)</f>
        <v>2.11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3"/>
  <sheetViews>
    <sheetView workbookViewId="0">
      <selection activeCell="H15" sqref="H15"/>
    </sheetView>
  </sheetViews>
  <sheetFormatPr baseColWidth="10" defaultColWidth="8.83203125" defaultRowHeight="15" x14ac:dyDescent="0.2"/>
  <cols>
    <col min="2" max="4" width="20.6640625" customWidth="1"/>
  </cols>
  <sheetData>
    <row r="2" spans="1:4" ht="32" x14ac:dyDescent="0.2">
      <c r="A2" s="12" t="s">
        <v>12</v>
      </c>
      <c r="B2" s="12" t="s">
        <v>0</v>
      </c>
      <c r="C2" s="12" t="s">
        <v>31</v>
      </c>
      <c r="D2" s="12" t="s">
        <v>32</v>
      </c>
    </row>
    <row r="3" spans="1:4" x14ac:dyDescent="0.2">
      <c r="A3" s="13">
        <v>1</v>
      </c>
      <c r="B3" s="13">
        <v>500</v>
      </c>
      <c r="C3" s="13">
        <f>11.5/1000</f>
        <v>1.15E-2</v>
      </c>
      <c r="D3" s="13">
        <f>B3*C3/1000</f>
        <v>5.7499999999999999E-3</v>
      </c>
    </row>
    <row r="4" spans="1:4" x14ac:dyDescent="0.2">
      <c r="A4" s="13">
        <v>2</v>
      </c>
      <c r="B4" s="13"/>
      <c r="C4" s="13"/>
      <c r="D4" s="13">
        <f t="shared" ref="D4:D12" si="0">B4*C4/1000</f>
        <v>0</v>
      </c>
    </row>
    <row r="5" spans="1:4" x14ac:dyDescent="0.2">
      <c r="A5" s="13">
        <v>3</v>
      </c>
      <c r="B5" s="13"/>
      <c r="C5" s="13"/>
      <c r="D5" s="13">
        <f t="shared" si="0"/>
        <v>0</v>
      </c>
    </row>
    <row r="6" spans="1:4" x14ac:dyDescent="0.2">
      <c r="A6" s="13">
        <v>4</v>
      </c>
      <c r="B6" s="13"/>
      <c r="C6" s="13"/>
      <c r="D6" s="13">
        <f t="shared" si="0"/>
        <v>0</v>
      </c>
    </row>
    <row r="7" spans="1:4" x14ac:dyDescent="0.2">
      <c r="A7" s="13">
        <v>5</v>
      </c>
      <c r="B7" s="13"/>
      <c r="C7" s="13"/>
      <c r="D7" s="13">
        <f t="shared" si="0"/>
        <v>0</v>
      </c>
    </row>
    <row r="8" spans="1:4" x14ac:dyDescent="0.2">
      <c r="A8" s="13">
        <v>6</v>
      </c>
      <c r="B8" s="13"/>
      <c r="C8" s="13"/>
      <c r="D8" s="13">
        <f t="shared" si="0"/>
        <v>0</v>
      </c>
    </row>
    <row r="9" spans="1:4" x14ac:dyDescent="0.2">
      <c r="A9" s="13">
        <v>7</v>
      </c>
      <c r="B9" s="13"/>
      <c r="C9" s="13"/>
      <c r="D9" s="13">
        <f t="shared" si="0"/>
        <v>0</v>
      </c>
    </row>
    <row r="10" spans="1:4" x14ac:dyDescent="0.2">
      <c r="A10" s="13">
        <v>8</v>
      </c>
      <c r="B10" s="13"/>
      <c r="C10" s="13"/>
      <c r="D10" s="13">
        <f t="shared" si="0"/>
        <v>0</v>
      </c>
    </row>
    <row r="11" spans="1:4" x14ac:dyDescent="0.2">
      <c r="A11" s="13">
        <v>9</v>
      </c>
      <c r="B11" s="13"/>
      <c r="C11" s="13"/>
      <c r="D11" s="13">
        <f t="shared" si="0"/>
        <v>0</v>
      </c>
    </row>
    <row r="12" spans="1:4" x14ac:dyDescent="0.2">
      <c r="A12" s="13">
        <v>10</v>
      </c>
      <c r="B12" s="13"/>
      <c r="C12" s="13"/>
      <c r="D12" s="13">
        <f t="shared" si="0"/>
        <v>0</v>
      </c>
    </row>
    <row r="13" spans="1:4" x14ac:dyDescent="0.2">
      <c r="A13" s="14" t="s">
        <v>1</v>
      </c>
      <c r="B13" s="14">
        <f t="shared" ref="B13:C13" si="1">SUM(B3:B12)</f>
        <v>500</v>
      </c>
      <c r="C13" s="14">
        <f t="shared" si="1"/>
        <v>1.15E-2</v>
      </c>
      <c r="D13" s="14">
        <f>SUM(D3:D12)</f>
        <v>5.7499999999999999E-3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4"/>
  <sheetViews>
    <sheetView workbookViewId="0">
      <selection activeCell="B3" sqref="B3"/>
    </sheetView>
  </sheetViews>
  <sheetFormatPr baseColWidth="10" defaultColWidth="8.83203125" defaultRowHeight="15" x14ac:dyDescent="0.2"/>
  <cols>
    <col min="2" max="8" width="20.6640625" customWidth="1"/>
  </cols>
  <sheetData>
    <row r="2" spans="1:8" ht="48" x14ac:dyDescent="0.2">
      <c r="A2" s="12" t="s">
        <v>12</v>
      </c>
      <c r="B2" s="12" t="s">
        <v>35</v>
      </c>
      <c r="C2" s="12" t="s">
        <v>36</v>
      </c>
      <c r="D2" s="12" t="s">
        <v>33</v>
      </c>
      <c r="E2" s="12" t="s">
        <v>34</v>
      </c>
      <c r="F2" s="12" t="s">
        <v>32</v>
      </c>
      <c r="G2" s="12" t="s">
        <v>16</v>
      </c>
      <c r="H2" s="12" t="s">
        <v>17</v>
      </c>
    </row>
    <row r="3" spans="1:8" x14ac:dyDescent="0.2">
      <c r="A3" s="13">
        <v>1</v>
      </c>
      <c r="B3" s="13">
        <v>10</v>
      </c>
      <c r="C3" s="13">
        <v>10</v>
      </c>
      <c r="D3" s="13">
        <f>121.3/1000</f>
        <v>0.12129999999999999</v>
      </c>
      <c r="E3" s="13">
        <v>0.17</v>
      </c>
      <c r="F3" s="13">
        <f>B3*D3/1000+C3*E3/1000</f>
        <v>2.9129999999999998E-3</v>
      </c>
      <c r="G3" s="13">
        <v>2</v>
      </c>
      <c r="H3" s="13">
        <f>F3/G3</f>
        <v>1.4564999999999999E-3</v>
      </c>
    </row>
    <row r="4" spans="1:8" x14ac:dyDescent="0.2">
      <c r="A4" s="13">
        <v>2</v>
      </c>
      <c r="B4" s="13"/>
      <c r="C4" s="13"/>
      <c r="D4" s="13"/>
      <c r="E4" s="13"/>
      <c r="F4" s="13">
        <f t="shared" ref="F4:F12" si="0">B4*D4/1000+C4*E4/1000</f>
        <v>0</v>
      </c>
      <c r="G4" s="13"/>
      <c r="H4" s="17"/>
    </row>
    <row r="5" spans="1:8" x14ac:dyDescent="0.2">
      <c r="A5" s="13">
        <v>3</v>
      </c>
      <c r="B5" s="13"/>
      <c r="C5" s="13"/>
      <c r="D5" s="13"/>
      <c r="E5" s="13"/>
      <c r="F5" s="13">
        <f t="shared" si="0"/>
        <v>0</v>
      </c>
      <c r="G5" s="13"/>
      <c r="H5" s="17"/>
    </row>
    <row r="6" spans="1:8" x14ac:dyDescent="0.2">
      <c r="A6" s="13">
        <v>4</v>
      </c>
      <c r="B6" s="13"/>
      <c r="C6" s="13"/>
      <c r="D6" s="13"/>
      <c r="E6" s="13"/>
      <c r="F6" s="13">
        <f t="shared" si="0"/>
        <v>0</v>
      </c>
      <c r="G6" s="13"/>
      <c r="H6" s="17"/>
    </row>
    <row r="7" spans="1:8" x14ac:dyDescent="0.2">
      <c r="A7" s="13">
        <v>5</v>
      </c>
      <c r="B7" s="13"/>
      <c r="C7" s="13"/>
      <c r="D7" s="13"/>
      <c r="E7" s="13"/>
      <c r="F7" s="13">
        <f t="shared" si="0"/>
        <v>0</v>
      </c>
      <c r="G7" s="13"/>
      <c r="H7" s="17"/>
    </row>
    <row r="8" spans="1:8" x14ac:dyDescent="0.2">
      <c r="A8" s="13">
        <v>6</v>
      </c>
      <c r="B8" s="13"/>
      <c r="C8" s="13"/>
      <c r="D8" s="13"/>
      <c r="E8" s="13"/>
      <c r="F8" s="13">
        <f t="shared" si="0"/>
        <v>0</v>
      </c>
      <c r="G8" s="13"/>
      <c r="H8" s="17"/>
    </row>
    <row r="9" spans="1:8" x14ac:dyDescent="0.2">
      <c r="A9" s="13">
        <v>7</v>
      </c>
      <c r="B9" s="13"/>
      <c r="C9" s="13"/>
      <c r="D9" s="13"/>
      <c r="E9" s="13"/>
      <c r="F9" s="13">
        <f t="shared" si="0"/>
        <v>0</v>
      </c>
      <c r="G9" s="13"/>
      <c r="H9" s="17"/>
    </row>
    <row r="10" spans="1:8" x14ac:dyDescent="0.2">
      <c r="A10" s="13">
        <v>8</v>
      </c>
      <c r="B10" s="13"/>
      <c r="C10" s="13"/>
      <c r="D10" s="13"/>
      <c r="E10" s="13"/>
      <c r="F10" s="13">
        <f t="shared" si="0"/>
        <v>0</v>
      </c>
      <c r="G10" s="13"/>
      <c r="H10" s="17"/>
    </row>
    <row r="11" spans="1:8" x14ac:dyDescent="0.2">
      <c r="A11" s="13">
        <v>9</v>
      </c>
      <c r="B11" s="13"/>
      <c r="C11" s="13"/>
      <c r="D11" s="13"/>
      <c r="E11" s="13"/>
      <c r="F11" s="13">
        <f t="shared" si="0"/>
        <v>0</v>
      </c>
      <c r="G11" s="13"/>
      <c r="H11" s="17"/>
    </row>
    <row r="12" spans="1:8" x14ac:dyDescent="0.2">
      <c r="A12" s="13">
        <v>10</v>
      </c>
      <c r="B12" s="13"/>
      <c r="C12" s="13"/>
      <c r="D12" s="13"/>
      <c r="E12" s="13"/>
      <c r="F12" s="13">
        <f t="shared" si="0"/>
        <v>0</v>
      </c>
      <c r="G12" s="13"/>
      <c r="H12" s="17"/>
    </row>
    <row r="13" spans="1:8" x14ac:dyDescent="0.2">
      <c r="A13" s="14" t="s">
        <v>1</v>
      </c>
      <c r="B13" s="14">
        <f t="shared" ref="B13:E13" si="1">SUM(B3:B12)</f>
        <v>10</v>
      </c>
      <c r="C13" s="14">
        <f t="shared" si="1"/>
        <v>10</v>
      </c>
      <c r="D13" s="14">
        <f t="shared" si="1"/>
        <v>0.12129999999999999</v>
      </c>
      <c r="E13" s="14">
        <f t="shared" si="1"/>
        <v>0.17</v>
      </c>
      <c r="F13" s="14">
        <f>SUM(F3:F12)</f>
        <v>2.9129999999999998E-3</v>
      </c>
      <c r="G13" s="14">
        <f t="shared" ref="G13:H13" si="2">SUM(G3:G12)</f>
        <v>2</v>
      </c>
      <c r="H13" s="14">
        <f t="shared" si="2"/>
        <v>1.4564999999999999E-3</v>
      </c>
    </row>
    <row r="14" spans="1:8" x14ac:dyDescent="0.2"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6"/>
  <sheetViews>
    <sheetView workbookViewId="0">
      <selection activeCell="J25" sqref="J25"/>
    </sheetView>
  </sheetViews>
  <sheetFormatPr baseColWidth="10" defaultColWidth="8.83203125" defaultRowHeight="15" x14ac:dyDescent="0.2"/>
  <cols>
    <col min="2" max="2" width="40.6640625" customWidth="1"/>
    <col min="3" max="6" width="20.6640625" customWidth="1"/>
  </cols>
  <sheetData>
    <row r="2" spans="1:6" ht="48" x14ac:dyDescent="0.2">
      <c r="A2" s="10" t="s">
        <v>2</v>
      </c>
      <c r="B2" s="10" t="s">
        <v>18</v>
      </c>
      <c r="C2" s="10" t="s">
        <v>3</v>
      </c>
      <c r="D2" s="11" t="s">
        <v>4</v>
      </c>
      <c r="E2" s="11" t="s">
        <v>5</v>
      </c>
      <c r="F2" s="11" t="s">
        <v>39</v>
      </c>
    </row>
    <row r="3" spans="1:6" ht="16" x14ac:dyDescent="0.2">
      <c r="A3" s="1">
        <v>1</v>
      </c>
      <c r="B3" s="6" t="s">
        <v>6</v>
      </c>
      <c r="C3" s="1" t="s">
        <v>7</v>
      </c>
      <c r="D3" s="8">
        <v>-9.5399999999999991</v>
      </c>
      <c r="E3" s="7">
        <v>3</v>
      </c>
      <c r="F3" s="9">
        <f>D3*E3/1000</f>
        <v>-2.8619999999999996E-2</v>
      </c>
    </row>
    <row r="4" spans="1:6" ht="16" x14ac:dyDescent="0.2">
      <c r="A4" s="1">
        <v>2</v>
      </c>
      <c r="B4" s="6" t="s">
        <v>8</v>
      </c>
      <c r="C4" s="1" t="s">
        <v>9</v>
      </c>
      <c r="D4" s="8">
        <v>-687.13</v>
      </c>
      <c r="E4" s="7">
        <v>4</v>
      </c>
      <c r="F4" s="9">
        <f t="shared" ref="F4:F16" si="0">D4*E4/1000</f>
        <v>-2.7485200000000001</v>
      </c>
    </row>
    <row r="5" spans="1:6" ht="16" x14ac:dyDescent="0.2">
      <c r="A5" s="1">
        <v>3</v>
      </c>
      <c r="B5" s="6" t="s">
        <v>10</v>
      </c>
      <c r="C5" s="1" t="s">
        <v>11</v>
      </c>
      <c r="D5" s="8">
        <v>-277.08</v>
      </c>
      <c r="E5" s="7">
        <v>3</v>
      </c>
      <c r="F5" s="9">
        <f t="shared" si="0"/>
        <v>-0.83123999999999998</v>
      </c>
    </row>
    <row r="6" spans="1:6" x14ac:dyDescent="0.2">
      <c r="A6" s="1">
        <v>4</v>
      </c>
      <c r="B6" s="6"/>
      <c r="C6" s="1"/>
      <c r="D6" s="2"/>
      <c r="E6" s="7"/>
      <c r="F6" s="9">
        <f t="shared" si="0"/>
        <v>0</v>
      </c>
    </row>
    <row r="7" spans="1:6" ht="16" x14ac:dyDescent="0.2">
      <c r="A7" s="1">
        <v>5</v>
      </c>
      <c r="B7" s="6" t="s">
        <v>26</v>
      </c>
      <c r="C7" s="1"/>
      <c r="D7" s="8">
        <v>150</v>
      </c>
      <c r="E7" s="7">
        <v>2</v>
      </c>
      <c r="F7" s="9">
        <f t="shared" si="0"/>
        <v>0.3</v>
      </c>
    </row>
    <row r="8" spans="1:6" x14ac:dyDescent="0.2">
      <c r="A8" s="1">
        <v>6</v>
      </c>
      <c r="B8" s="6"/>
      <c r="C8" s="1"/>
      <c r="D8" s="2"/>
      <c r="E8" s="7"/>
      <c r="F8" s="9">
        <f t="shared" si="0"/>
        <v>0</v>
      </c>
    </row>
    <row r="9" spans="1:6" x14ac:dyDescent="0.2">
      <c r="A9" s="1">
        <v>7</v>
      </c>
      <c r="B9" s="6"/>
      <c r="C9" s="1"/>
      <c r="D9" s="2"/>
      <c r="E9" s="7"/>
      <c r="F9" s="9">
        <f t="shared" si="0"/>
        <v>0</v>
      </c>
    </row>
    <row r="10" spans="1:6" x14ac:dyDescent="0.2">
      <c r="A10" s="1">
        <v>8</v>
      </c>
      <c r="B10" s="6"/>
      <c r="C10" s="1"/>
      <c r="D10" s="2"/>
      <c r="E10" s="7"/>
      <c r="F10" s="9">
        <f t="shared" si="0"/>
        <v>0</v>
      </c>
    </row>
    <row r="11" spans="1:6" x14ac:dyDescent="0.2">
      <c r="A11" s="1">
        <v>9</v>
      </c>
      <c r="B11" s="6"/>
      <c r="C11" s="1"/>
      <c r="D11" s="2"/>
      <c r="E11" s="7"/>
      <c r="F11" s="9">
        <f t="shared" si="0"/>
        <v>0</v>
      </c>
    </row>
    <row r="12" spans="1:6" x14ac:dyDescent="0.2">
      <c r="A12" s="1">
        <v>11</v>
      </c>
      <c r="B12" s="6"/>
      <c r="C12" s="1"/>
      <c r="D12" s="2"/>
      <c r="E12" s="7"/>
      <c r="F12" s="9">
        <f t="shared" si="0"/>
        <v>0</v>
      </c>
    </row>
    <row r="13" spans="1:6" x14ac:dyDescent="0.2">
      <c r="A13" s="1">
        <v>12</v>
      </c>
      <c r="B13" s="6"/>
      <c r="C13" s="1"/>
      <c r="D13" s="2"/>
      <c r="E13" s="7"/>
      <c r="F13" s="9">
        <f t="shared" si="0"/>
        <v>0</v>
      </c>
    </row>
    <row r="14" spans="1:6" x14ac:dyDescent="0.2">
      <c r="A14" s="1">
        <v>13</v>
      </c>
      <c r="B14" s="6"/>
      <c r="C14" s="1"/>
      <c r="D14" s="2"/>
      <c r="E14" s="7"/>
      <c r="F14" s="9">
        <f t="shared" si="0"/>
        <v>0</v>
      </c>
    </row>
    <row r="15" spans="1:6" x14ac:dyDescent="0.2">
      <c r="A15" s="1">
        <v>14</v>
      </c>
      <c r="B15" s="6"/>
      <c r="C15" s="1"/>
      <c r="D15" s="2"/>
      <c r="E15" s="7"/>
      <c r="F15" s="9">
        <f t="shared" si="0"/>
        <v>0</v>
      </c>
    </row>
    <row r="16" spans="1:6" x14ac:dyDescent="0.2">
      <c r="A16" s="1">
        <v>15</v>
      </c>
      <c r="B16" s="6"/>
      <c r="C16" s="1"/>
      <c r="D16" s="2"/>
      <c r="E16" s="7"/>
      <c r="F16" s="9">
        <f t="shared" si="0"/>
        <v>0</v>
      </c>
    </row>
    <row r="17" spans="1:6" x14ac:dyDescent="0.2">
      <c r="A17" s="1"/>
      <c r="B17" s="6"/>
      <c r="C17" s="1"/>
      <c r="D17" s="2"/>
      <c r="E17" s="7"/>
      <c r="F17" s="9"/>
    </row>
    <row r="18" spans="1:6" x14ac:dyDescent="0.2">
      <c r="A18" s="1"/>
      <c r="B18" s="6"/>
      <c r="C18" s="1"/>
      <c r="D18" s="2"/>
      <c r="E18" s="7"/>
      <c r="F18" s="9"/>
    </row>
    <row r="19" spans="1:6" x14ac:dyDescent="0.2">
      <c r="A19" s="5" t="s">
        <v>1</v>
      </c>
      <c r="B19" s="3"/>
      <c r="C19" s="4"/>
      <c r="D19" s="15">
        <f>SUM(D3:D18)</f>
        <v>-823.75</v>
      </c>
      <c r="E19" s="21">
        <f>SUM(E3:E18)</f>
        <v>12</v>
      </c>
      <c r="F19" s="15">
        <f>SUM(F3:F18)</f>
        <v>-3.3083800000000005</v>
      </c>
    </row>
    <row r="20" spans="1:6" x14ac:dyDescent="0.2">
      <c r="C20" s="1"/>
      <c r="D20" s="1"/>
      <c r="E20" s="1"/>
    </row>
    <row r="21" spans="1:6" x14ac:dyDescent="0.2">
      <c r="C21" s="1"/>
      <c r="D21" s="1"/>
      <c r="E21" s="1"/>
    </row>
    <row r="22" spans="1:6" x14ac:dyDescent="0.2">
      <c r="C22" s="1"/>
      <c r="D22" s="1"/>
      <c r="E22" s="1"/>
    </row>
    <row r="23" spans="1:6" x14ac:dyDescent="0.2">
      <c r="C23" s="1"/>
      <c r="D23" s="1"/>
      <c r="E23" s="1"/>
    </row>
    <row r="24" spans="1:6" x14ac:dyDescent="0.2">
      <c r="C24" s="1"/>
      <c r="D24" s="1"/>
      <c r="E24" s="1"/>
    </row>
    <row r="25" spans="1:6" x14ac:dyDescent="0.2">
      <c r="C25" s="1"/>
      <c r="D25" s="1"/>
      <c r="E25" s="1"/>
    </row>
    <row r="26" spans="1:6" x14ac:dyDescent="0.2">
      <c r="C26" s="1"/>
      <c r="D26" s="1"/>
      <c r="E2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3"/>
  <sheetViews>
    <sheetView workbookViewId="0">
      <selection activeCell="C2" sqref="C2"/>
    </sheetView>
  </sheetViews>
  <sheetFormatPr baseColWidth="10" defaultColWidth="8.83203125" defaultRowHeight="15" x14ac:dyDescent="0.2"/>
  <cols>
    <col min="2" max="4" width="20.6640625" customWidth="1"/>
  </cols>
  <sheetData>
    <row r="2" spans="1:4" ht="64" x14ac:dyDescent="0.2">
      <c r="A2" s="16" t="s">
        <v>12</v>
      </c>
      <c r="B2" s="16" t="s">
        <v>19</v>
      </c>
      <c r="C2" s="12" t="s">
        <v>27</v>
      </c>
      <c r="D2" s="16" t="s">
        <v>20</v>
      </c>
    </row>
    <row r="3" spans="1:4" x14ac:dyDescent="0.2">
      <c r="A3" s="13">
        <v>1</v>
      </c>
      <c r="B3" s="13">
        <v>10</v>
      </c>
      <c r="C3" s="13">
        <v>500</v>
      </c>
      <c r="D3" s="13">
        <f>B3/C3</f>
        <v>0.02</v>
      </c>
    </row>
    <row r="4" spans="1:4" x14ac:dyDescent="0.2">
      <c r="A4" s="13">
        <v>2</v>
      </c>
      <c r="B4" s="13"/>
      <c r="C4" s="13"/>
      <c r="D4" s="13"/>
    </row>
    <row r="5" spans="1:4" x14ac:dyDescent="0.2">
      <c r="A5" s="13">
        <v>3</v>
      </c>
      <c r="B5" s="13"/>
      <c r="C5" s="13"/>
      <c r="D5" s="13"/>
    </row>
    <row r="6" spans="1:4" x14ac:dyDescent="0.2">
      <c r="A6" s="13">
        <v>4</v>
      </c>
      <c r="B6" s="13"/>
      <c r="C6" s="13"/>
      <c r="D6" s="13"/>
    </row>
    <row r="7" spans="1:4" x14ac:dyDescent="0.2">
      <c r="A7" s="13">
        <v>5</v>
      </c>
      <c r="B7" s="13"/>
      <c r="C7" s="13"/>
      <c r="D7" s="13"/>
    </row>
    <row r="8" spans="1:4" x14ac:dyDescent="0.2">
      <c r="A8" s="13">
        <v>6</v>
      </c>
      <c r="B8" s="13"/>
      <c r="C8" s="13"/>
      <c r="D8" s="13"/>
    </row>
    <row r="9" spans="1:4" x14ac:dyDescent="0.2">
      <c r="A9" s="13">
        <v>7</v>
      </c>
      <c r="B9" s="13"/>
      <c r="C9" s="13"/>
      <c r="D9" s="13"/>
    </row>
    <row r="10" spans="1:4" x14ac:dyDescent="0.2">
      <c r="A10" s="13">
        <v>8</v>
      </c>
      <c r="B10" s="13"/>
      <c r="C10" s="13"/>
      <c r="D10" s="13"/>
    </row>
    <row r="11" spans="1:4" x14ac:dyDescent="0.2">
      <c r="A11" s="13">
        <v>9</v>
      </c>
      <c r="B11" s="13"/>
      <c r="C11" s="13"/>
      <c r="D11" s="13"/>
    </row>
    <row r="12" spans="1:4" x14ac:dyDescent="0.2">
      <c r="A12" s="13">
        <v>10</v>
      </c>
      <c r="B12" s="13"/>
      <c r="C12" s="13"/>
      <c r="D12" s="13"/>
    </row>
    <row r="13" spans="1:4" x14ac:dyDescent="0.2">
      <c r="A13" s="14" t="s">
        <v>1</v>
      </c>
      <c r="B13" s="14">
        <f t="shared" ref="B13:C13" si="0">SUM(B3:B12)</f>
        <v>10</v>
      </c>
      <c r="C13" s="14">
        <f t="shared" si="0"/>
        <v>500</v>
      </c>
      <c r="D13" s="14">
        <f>SUM(D3:D12)</f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3"/>
  <sheetViews>
    <sheetView workbookViewId="0">
      <selection activeCell="D5" sqref="D5"/>
    </sheetView>
  </sheetViews>
  <sheetFormatPr baseColWidth="10" defaultColWidth="8.83203125" defaultRowHeight="15" x14ac:dyDescent="0.2"/>
  <cols>
    <col min="2" max="4" width="20.6640625" customWidth="1"/>
  </cols>
  <sheetData>
    <row r="2" spans="1:4" ht="64" x14ac:dyDescent="0.2">
      <c r="A2" s="16" t="s">
        <v>12</v>
      </c>
      <c r="B2" s="16" t="s">
        <v>19</v>
      </c>
      <c r="C2" s="12" t="s">
        <v>15</v>
      </c>
      <c r="D2" s="16" t="s">
        <v>20</v>
      </c>
    </row>
    <row r="3" spans="1:4" x14ac:dyDescent="0.2">
      <c r="A3" s="13">
        <v>1</v>
      </c>
      <c r="B3" s="13">
        <v>10</v>
      </c>
      <c r="C3" s="13">
        <v>100</v>
      </c>
      <c r="D3" s="13">
        <f>B3/C3</f>
        <v>0.1</v>
      </c>
    </row>
    <row r="4" spans="1:4" x14ac:dyDescent="0.2">
      <c r="A4" s="13">
        <v>2</v>
      </c>
      <c r="B4" s="13"/>
      <c r="C4" s="13"/>
      <c r="D4" s="13"/>
    </row>
    <row r="5" spans="1:4" x14ac:dyDescent="0.2">
      <c r="A5" s="13">
        <v>3</v>
      </c>
      <c r="B5" s="13"/>
      <c r="C5" s="13"/>
      <c r="D5" s="13"/>
    </row>
    <row r="6" spans="1:4" x14ac:dyDescent="0.2">
      <c r="A6" s="13">
        <v>4</v>
      </c>
      <c r="B6" s="13"/>
      <c r="C6" s="13"/>
      <c r="D6" s="13"/>
    </row>
    <row r="7" spans="1:4" x14ac:dyDescent="0.2">
      <c r="A7" s="13">
        <v>5</v>
      </c>
      <c r="B7" s="13"/>
      <c r="C7" s="13"/>
      <c r="D7" s="13"/>
    </row>
    <row r="8" spans="1:4" x14ac:dyDescent="0.2">
      <c r="A8" s="13">
        <v>6</v>
      </c>
      <c r="B8" s="13"/>
      <c r="C8" s="13"/>
      <c r="D8" s="13"/>
    </row>
    <row r="9" spans="1:4" x14ac:dyDescent="0.2">
      <c r="A9" s="13">
        <v>7</v>
      </c>
      <c r="B9" s="13"/>
      <c r="C9" s="13"/>
      <c r="D9" s="13"/>
    </row>
    <row r="10" spans="1:4" x14ac:dyDescent="0.2">
      <c r="A10" s="13">
        <v>8</v>
      </c>
      <c r="B10" s="13"/>
      <c r="C10" s="13"/>
      <c r="D10" s="13"/>
    </row>
    <row r="11" spans="1:4" x14ac:dyDescent="0.2">
      <c r="A11" s="13">
        <v>9</v>
      </c>
      <c r="B11" s="13"/>
      <c r="C11" s="13"/>
      <c r="D11" s="13"/>
    </row>
    <row r="12" spans="1:4" x14ac:dyDescent="0.2">
      <c r="A12" s="13">
        <v>10</v>
      </c>
      <c r="B12" s="13"/>
      <c r="C12" s="13"/>
      <c r="D12" s="13"/>
    </row>
    <row r="13" spans="1:4" x14ac:dyDescent="0.2">
      <c r="A13" s="14" t="s">
        <v>1</v>
      </c>
      <c r="B13" s="14">
        <f t="shared" ref="B13:C13" si="0">SUM(B3:B12)</f>
        <v>10</v>
      </c>
      <c r="C13" s="14">
        <f t="shared" si="0"/>
        <v>100</v>
      </c>
      <c r="D13" s="14">
        <f>SUM(D3:D12)</f>
        <v>0.1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1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2" width="20.6640625" customWidth="1"/>
  </cols>
  <sheetData>
    <row r="2" spans="1:2" ht="64" x14ac:dyDescent="0.2">
      <c r="A2" s="22" t="s">
        <v>28</v>
      </c>
      <c r="B2" s="16" t="s">
        <v>25</v>
      </c>
    </row>
    <row r="3" spans="1:2" x14ac:dyDescent="0.2">
      <c r="A3" s="18" t="s">
        <v>21</v>
      </c>
      <c r="B3" s="19">
        <f>'AIR TRAVEL'!F13</f>
        <v>2.11</v>
      </c>
    </row>
    <row r="4" spans="1:2" x14ac:dyDescent="0.2">
      <c r="A4" s="18" t="s">
        <v>22</v>
      </c>
      <c r="B4" s="19">
        <f>'TRAIN TRAVEL'!D13</f>
        <v>5.7499999999999999E-3</v>
      </c>
    </row>
    <row r="5" spans="1:2" x14ac:dyDescent="0.2">
      <c r="A5" s="18" t="s">
        <v>23</v>
      </c>
      <c r="B5" s="19">
        <f>'ROAD TRAVEL'!H13</f>
        <v>1.4564999999999999E-3</v>
      </c>
    </row>
    <row r="6" spans="1:2" x14ac:dyDescent="0.2">
      <c r="A6" s="18" t="s">
        <v>24</v>
      </c>
      <c r="B6" s="19">
        <f>HOTEL!F19</f>
        <v>-3.3083800000000005</v>
      </c>
    </row>
    <row r="7" spans="1:2" x14ac:dyDescent="0.2">
      <c r="A7" s="18" t="s">
        <v>13</v>
      </c>
      <c r="B7" s="19">
        <f>'DMC OFFICE'!D13</f>
        <v>0.02</v>
      </c>
    </row>
    <row r="8" spans="1:2" x14ac:dyDescent="0.2">
      <c r="A8" s="18" t="s">
        <v>14</v>
      </c>
      <c r="B8" s="19">
        <f>'FTO OFFICE'!D13</f>
        <v>0.1</v>
      </c>
    </row>
    <row r="9" spans="1:2" x14ac:dyDescent="0.2">
      <c r="A9" s="3" t="s">
        <v>1</v>
      </c>
      <c r="B9" s="20">
        <f>SUM(B3:B8)</f>
        <v>-1.0711735000000004</v>
      </c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AIR TRAVEL</vt:lpstr>
      <vt:lpstr>TRAIN TRAVEL</vt:lpstr>
      <vt:lpstr>ROAD TRAVEL</vt:lpstr>
      <vt:lpstr>HOTEL</vt:lpstr>
      <vt:lpstr>DMC OFFICE</vt:lpstr>
      <vt:lpstr>FTO OFFICE</vt:lpstr>
      <vt:lpstr>CARBON CALCULATOR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2025-06-21T07:46:56Z</dcterms:modified>
</cp:coreProperties>
</file>