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m Akash\Downloads\"/>
    </mc:Choice>
  </mc:AlternateContent>
  <xr:revisionPtr revIDLastSave="0" documentId="13_ncr:1_{C1CB0D9D-B1AA-48C7-B0D3-8B42E823DB1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H3" i="1"/>
  <c r="H4" i="1"/>
  <c r="H5" i="1"/>
  <c r="H6" i="1"/>
  <c r="H7" i="1"/>
  <c r="H8" i="1"/>
  <c r="H9" i="1"/>
  <c r="H10" i="1"/>
  <c r="H11" i="1"/>
  <c r="H12" i="1"/>
  <c r="H13" i="1"/>
  <c r="J13" i="1" s="1"/>
  <c r="H14" i="1"/>
  <c r="H15" i="1"/>
  <c r="H16" i="1"/>
  <c r="H17" i="1"/>
  <c r="H18" i="1"/>
  <c r="H19" i="1"/>
  <c r="H20" i="1"/>
  <c r="H21" i="1"/>
  <c r="H22" i="1"/>
  <c r="H23" i="1"/>
  <c r="H24" i="1"/>
  <c r="H25" i="1"/>
  <c r="J25" i="1" s="1"/>
  <c r="H26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3" i="1"/>
  <c r="J4" i="1"/>
  <c r="J5" i="1"/>
  <c r="J6" i="1"/>
  <c r="J7" i="1"/>
  <c r="J8" i="1"/>
  <c r="J9" i="1"/>
  <c r="J10" i="1"/>
  <c r="J11" i="1"/>
  <c r="J12" i="1"/>
  <c r="J15" i="1"/>
  <c r="J16" i="1"/>
  <c r="J17" i="1"/>
  <c r="J18" i="1"/>
  <c r="J19" i="1"/>
  <c r="J20" i="1"/>
  <c r="J21" i="1"/>
  <c r="J22" i="1"/>
  <c r="J23" i="1"/>
  <c r="J24" i="1"/>
  <c r="J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J26" i="1" l="1"/>
  <c r="J14" i="1"/>
</calcChain>
</file>

<file path=xl/sharedStrings.xml><?xml version="1.0" encoding="utf-8"?>
<sst xmlns="http://schemas.openxmlformats.org/spreadsheetml/2006/main" count="36" uniqueCount="36">
  <si>
    <t>Student Name</t>
  </si>
  <si>
    <t>C</t>
  </si>
  <si>
    <t>C++</t>
  </si>
  <si>
    <t>SQL</t>
  </si>
  <si>
    <t>DSA</t>
  </si>
  <si>
    <t>JAVA</t>
  </si>
  <si>
    <t>Total Marks</t>
  </si>
  <si>
    <t>CGPA</t>
  </si>
  <si>
    <t>Grade</t>
  </si>
  <si>
    <t>Pass/Fail</t>
  </si>
  <si>
    <t>Rank</t>
  </si>
  <si>
    <t>Aarav Mehta</t>
  </si>
  <si>
    <t>Ananya Sharma</t>
  </si>
  <si>
    <t>Rohan Verma</t>
  </si>
  <si>
    <t>Karan Singh</t>
  </si>
  <si>
    <t>Neha Desai</t>
  </si>
  <si>
    <t>Arjun Nair</t>
  </si>
  <si>
    <t>Isha Kapoor</t>
  </si>
  <si>
    <t>Rahul Joshi</t>
  </si>
  <si>
    <t>Sneha Reddy</t>
  </si>
  <si>
    <t>Aditya Chauhan</t>
  </si>
  <si>
    <t>Meera Banerjee</t>
  </si>
  <si>
    <t>Tanya Agarwal</t>
  </si>
  <si>
    <t>Dev Patel</t>
  </si>
  <si>
    <t>Kavya Menon</t>
  </si>
  <si>
    <t>Manav Khanna</t>
  </si>
  <si>
    <t>Pooja Bansal</t>
  </si>
  <si>
    <t>Nikhil Sinha</t>
  </si>
  <si>
    <t>Simran Kaur</t>
  </si>
  <si>
    <t>Veer Malhotra</t>
  </si>
  <si>
    <t>Aisha Khan</t>
  </si>
  <si>
    <t>Rajat Mishra</t>
  </si>
  <si>
    <t>Yash Thakur</t>
  </si>
  <si>
    <t>Swapnil Kumar</t>
  </si>
  <si>
    <t>Shivam Akash</t>
  </si>
  <si>
    <t>Ayushman 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</si>
</sst>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Sheet1!$K$1</c:f>
              <c:strCache>
                <c:ptCount val="1"/>
                <c:pt idx="0">
                  <c:v>Rank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Sheet1!$K$2:$K$26</c:f>
              <c:numCache>
                <c:formatCode>General</c:formatCode>
                <c:ptCount val="25"/>
                <c:pt idx="0">
                  <c:v>6</c:v>
                </c:pt>
                <c:pt idx="1">
                  <c:v>17</c:v>
                </c:pt>
                <c:pt idx="2">
                  <c:v>2</c:v>
                </c:pt>
                <c:pt idx="3">
                  <c:v>22</c:v>
                </c:pt>
                <c:pt idx="4">
                  <c:v>24</c:v>
                </c:pt>
                <c:pt idx="5">
                  <c:v>7</c:v>
                </c:pt>
                <c:pt idx="6">
                  <c:v>14</c:v>
                </c:pt>
                <c:pt idx="7">
                  <c:v>4</c:v>
                </c:pt>
                <c:pt idx="8">
                  <c:v>13</c:v>
                </c:pt>
                <c:pt idx="9">
                  <c:v>9</c:v>
                </c:pt>
                <c:pt idx="10">
                  <c:v>21</c:v>
                </c:pt>
                <c:pt idx="11">
                  <c:v>1</c:v>
                </c:pt>
                <c:pt idx="12">
                  <c:v>16</c:v>
                </c:pt>
                <c:pt idx="13">
                  <c:v>10</c:v>
                </c:pt>
                <c:pt idx="14">
                  <c:v>20</c:v>
                </c:pt>
                <c:pt idx="15">
                  <c:v>5</c:v>
                </c:pt>
                <c:pt idx="16">
                  <c:v>25</c:v>
                </c:pt>
                <c:pt idx="17">
                  <c:v>15</c:v>
                </c:pt>
                <c:pt idx="18">
                  <c:v>8</c:v>
                </c:pt>
                <c:pt idx="19">
                  <c:v>19</c:v>
                </c:pt>
                <c:pt idx="20">
                  <c:v>12</c:v>
                </c:pt>
                <c:pt idx="21">
                  <c:v>23</c:v>
                </c:pt>
                <c:pt idx="22">
                  <c:v>3</c:v>
                </c:pt>
                <c:pt idx="23">
                  <c:v>17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4-4CA5-8C08-8F565AC1A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Total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Sheet1!$G$2:$G$26</c:f>
              <c:numCache>
                <c:formatCode>General</c:formatCode>
                <c:ptCount val="25"/>
                <c:pt idx="0">
                  <c:v>420</c:v>
                </c:pt>
                <c:pt idx="1">
                  <c:v>336</c:v>
                </c:pt>
                <c:pt idx="2">
                  <c:v>456</c:v>
                </c:pt>
                <c:pt idx="3">
                  <c:v>296</c:v>
                </c:pt>
                <c:pt idx="4">
                  <c:v>244</c:v>
                </c:pt>
                <c:pt idx="5">
                  <c:v>419</c:v>
                </c:pt>
                <c:pt idx="6">
                  <c:v>353</c:v>
                </c:pt>
                <c:pt idx="7">
                  <c:v>446</c:v>
                </c:pt>
                <c:pt idx="8">
                  <c:v>370</c:v>
                </c:pt>
                <c:pt idx="9">
                  <c:v>412</c:v>
                </c:pt>
                <c:pt idx="10">
                  <c:v>300</c:v>
                </c:pt>
                <c:pt idx="11">
                  <c:v>464</c:v>
                </c:pt>
                <c:pt idx="12">
                  <c:v>341</c:v>
                </c:pt>
                <c:pt idx="13">
                  <c:v>386</c:v>
                </c:pt>
                <c:pt idx="14">
                  <c:v>301</c:v>
                </c:pt>
                <c:pt idx="15">
                  <c:v>428</c:v>
                </c:pt>
                <c:pt idx="16">
                  <c:v>226</c:v>
                </c:pt>
                <c:pt idx="17">
                  <c:v>349</c:v>
                </c:pt>
                <c:pt idx="18">
                  <c:v>415</c:v>
                </c:pt>
                <c:pt idx="19">
                  <c:v>320</c:v>
                </c:pt>
                <c:pt idx="20">
                  <c:v>376</c:v>
                </c:pt>
                <c:pt idx="21">
                  <c:v>268</c:v>
                </c:pt>
                <c:pt idx="22">
                  <c:v>455</c:v>
                </c:pt>
                <c:pt idx="23">
                  <c:v>336</c:v>
                </c:pt>
                <c:pt idx="24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7-4090-B03D-F08BE4B98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084384"/>
        <c:axId val="636085344"/>
      </c:barChart>
      <c:catAx>
        <c:axId val="63608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85344"/>
        <c:crosses val="autoZero"/>
        <c:auto val="1"/>
        <c:lblAlgn val="ctr"/>
        <c:lblOffset val="100"/>
        <c:noMultiLvlLbl val="0"/>
      </c:catAx>
      <c:valAx>
        <c:axId val="6360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8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102392</xdr:colOff>
      <xdr:row>0</xdr:row>
      <xdr:rowOff>52387</xdr:rowOff>
    </xdr:from>
    <xdr:to>
      <xdr:col>18</xdr:col>
      <xdr:colOff>140492</xdr:colOff>
      <xdr:row>15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E1F7B2-771E-89FE-B10E-94CF2D405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107155</xdr:colOff>
      <xdr:row>15</xdr:row>
      <xdr:rowOff>138113</xdr:rowOff>
    </xdr:from>
    <xdr:to>
      <xdr:col>18</xdr:col>
      <xdr:colOff>145255</xdr:colOff>
      <xdr:row>30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C2BE66-5BB6-5FB8-335E-C7DA60B95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88E92D-9B8F-43AD-81BE-5B4FE1354863}" name="Table2" displayName="Table2" ref="A1:K26" totalsRowShown="0" headerRowDxfId="2" dataDxfId="3" headerRowBorderDxfId="14" tableBorderDxfId="15">
  <autoFilter ref="A1:K26" xr:uid="{DD88E92D-9B8F-43AD-81BE-5B4FE1354863}"/>
  <tableColumns count="11">
    <tableColumn id="1" xr3:uid="{AE60050E-B2E3-4BB4-9745-F19779A63A22}" name="Student Name" dataDxfId="13"/>
    <tableColumn id="2" xr3:uid="{80760F20-9155-4100-86E7-C3D8B098C128}" name="C" dataDxfId="12"/>
    <tableColumn id="3" xr3:uid="{660F4F99-8E1C-41C0-BAC9-8D27B937498A}" name="C++" dataDxfId="11"/>
    <tableColumn id="4" xr3:uid="{9267309C-0633-4AC8-B18C-4E41DDC49C92}" name="SQL" dataDxfId="10"/>
    <tableColumn id="5" xr3:uid="{1D8A2E86-2932-4496-BAB6-66D5A1740AE7}" name="DSA" dataDxfId="9"/>
    <tableColumn id="6" xr3:uid="{42A2AF58-06EE-413C-8E89-8E5E17494159}" name="JAVA" dataDxfId="8"/>
    <tableColumn id="7" xr3:uid="{B1E3916C-2C11-46E2-844B-7CB7D464A3AE}" name="Total Marks" dataDxfId="7">
      <calculatedColumnFormula>SUM(B2:F2)</calculatedColumnFormula>
    </tableColumn>
    <tableColumn id="8" xr3:uid="{0A64B31D-3DA8-4805-A6D3-A709BFF126FE}" name="CGPA" dataDxfId="6">
      <calculatedColumnFormula>ROUND(G2 / 50, 1)</calculatedColumnFormula>
    </tableColumn>
    <tableColumn id="9" xr3:uid="{593EE4EE-9911-48B7-86B3-0E2963798C12}" name="Grade" dataDxfId="0">
      <calculatedColumnFormula>IF(H2&gt;=9,"A+",
 IF(H2&gt;=8,"A",
 IF(H2&gt;=7.5,"B+",
 IF(H2&gt;=6.5,"B",
 IF(H2&gt;=6,"C+",
 IF(H2&gt;=5.5,"C",
 IF(H2&gt;=5,"D","F")))))))</calculatedColumnFormula>
    </tableColumn>
    <tableColumn id="10" xr3:uid="{1F83D9AE-2957-46A9-BDC2-CA66C35D372C}" name="Pass/Fail" dataDxfId="5">
      <calculatedColumnFormula>IF(H2&gt;=5,"Pass","Fail")</calculatedColumnFormula>
    </tableColumn>
    <tableColumn id="11" xr3:uid="{BCE43778-EFEA-4311-9E7A-BCA9CC50BEE1}" name="Rank" dataDxfId="4">
      <calculatedColumnFormula>RANK(G2, G$2:G$26, 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zoomScale="85" zoomScaleNormal="85" workbookViewId="0">
      <selection activeCell="T1" sqref="T1"/>
    </sheetView>
  </sheetViews>
  <sheetFormatPr defaultRowHeight="14.25" x14ac:dyDescent="0.45"/>
  <cols>
    <col min="1" max="1" width="17.33203125" customWidth="1"/>
    <col min="7" max="7" width="12.1328125" customWidth="1"/>
    <col min="10" max="10" width="9.6640625" customWidth="1"/>
  </cols>
  <sheetData>
    <row r="1" spans="1:1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5">
      <c r="A2" s="1" t="s">
        <v>11</v>
      </c>
      <c r="B2" s="1">
        <v>88</v>
      </c>
      <c r="C2" s="1">
        <v>76</v>
      </c>
      <c r="D2" s="1">
        <v>91</v>
      </c>
      <c r="E2" s="1">
        <v>85</v>
      </c>
      <c r="F2" s="1">
        <v>80</v>
      </c>
      <c r="G2" s="1">
        <f>SUM(B2:F2)</f>
        <v>420</v>
      </c>
      <c r="H2" s="1">
        <f>ROUND(G2 / 50, 1)</f>
        <v>8.4</v>
      </c>
      <c r="I2" s="1" t="str">
        <f>IF(H2&gt;=9,"A+",
 IF(H2&gt;=8,"A",
 IF(H2&gt;=7.5,"B+",
 IF(H2&gt;=6.5,"B",
 IF(H2&gt;=6,"C+",
 IF(H2&gt;=5.5,"C",
 IF(H2&gt;=5,"D","F")))))))</f>
        <v>A</v>
      </c>
      <c r="J2" s="1" t="str">
        <f>IF(H2&gt;=5,"Pass","Fail")</f>
        <v>Pass</v>
      </c>
      <c r="K2" s="1">
        <f>RANK(G2, G$2:G$26, 0)</f>
        <v>6</v>
      </c>
    </row>
    <row r="3" spans="1:11" x14ac:dyDescent="0.45">
      <c r="A3" s="1" t="s">
        <v>12</v>
      </c>
      <c r="B3" s="1">
        <v>60</v>
      </c>
      <c r="C3" s="1">
        <v>70</v>
      </c>
      <c r="D3" s="1">
        <v>66</v>
      </c>
      <c r="E3" s="1">
        <v>72</v>
      </c>
      <c r="F3" s="1">
        <v>68</v>
      </c>
      <c r="G3" s="1">
        <f t="shared" ref="G3:G26" si="0">SUM(B3:F3)</f>
        <v>336</v>
      </c>
      <c r="H3" s="1">
        <f t="shared" ref="H3:H26" si="1">ROUND(G3 / 50, 1)</f>
        <v>6.7</v>
      </c>
      <c r="I3" s="1" t="str">
        <f t="shared" ref="I3:I26" si="2">IF(H3&gt;=9,"A+",
 IF(H3&gt;=8,"A",
 IF(H3&gt;=7.5,"B+",
 IF(H3&gt;=6.5,"B",
 IF(H3&gt;=6,"C+",
 IF(H3&gt;=5.5,"C",
 IF(H3&gt;=5,"D","F")))))))</f>
        <v>B</v>
      </c>
      <c r="J3" s="1" t="str">
        <f t="shared" ref="J3:J26" si="3">IF(H3&gt;=5,"Pass","Fail")</f>
        <v>Pass</v>
      </c>
      <c r="K3" s="1">
        <f t="shared" ref="K3:K26" si="4">RANK(G3, G$2:G$26, 0)</f>
        <v>17</v>
      </c>
    </row>
    <row r="4" spans="1:11" x14ac:dyDescent="0.45">
      <c r="A4" s="1" t="s">
        <v>13</v>
      </c>
      <c r="B4" s="1">
        <v>90</v>
      </c>
      <c r="C4" s="1">
        <v>92</v>
      </c>
      <c r="D4" s="1">
        <v>88</v>
      </c>
      <c r="E4" s="1">
        <v>95</v>
      </c>
      <c r="F4" s="1">
        <v>91</v>
      </c>
      <c r="G4" s="1">
        <f t="shared" si="0"/>
        <v>456</v>
      </c>
      <c r="H4" s="1">
        <f t="shared" si="1"/>
        <v>9.1</v>
      </c>
      <c r="I4" s="1" t="str">
        <f t="shared" si="2"/>
        <v>A+</v>
      </c>
      <c r="J4" s="1" t="str">
        <f t="shared" si="3"/>
        <v>Pass</v>
      </c>
      <c r="K4" s="1">
        <f t="shared" si="4"/>
        <v>2</v>
      </c>
    </row>
    <row r="5" spans="1:11" x14ac:dyDescent="0.45">
      <c r="A5" s="1" t="s">
        <v>34</v>
      </c>
      <c r="B5" s="1">
        <v>55</v>
      </c>
      <c r="C5" s="1">
        <v>60</v>
      </c>
      <c r="D5" s="1">
        <v>59</v>
      </c>
      <c r="E5" s="1">
        <v>64</v>
      </c>
      <c r="F5" s="1">
        <v>58</v>
      </c>
      <c r="G5" s="1">
        <f t="shared" si="0"/>
        <v>296</v>
      </c>
      <c r="H5" s="1">
        <f t="shared" si="1"/>
        <v>5.9</v>
      </c>
      <c r="I5" s="1" t="str">
        <f t="shared" si="2"/>
        <v>C</v>
      </c>
      <c r="J5" s="1" t="str">
        <f t="shared" si="3"/>
        <v>Pass</v>
      </c>
      <c r="K5" s="1">
        <f t="shared" si="4"/>
        <v>22</v>
      </c>
    </row>
    <row r="6" spans="1:11" x14ac:dyDescent="0.45">
      <c r="A6" s="1" t="s">
        <v>14</v>
      </c>
      <c r="B6" s="1">
        <v>48</v>
      </c>
      <c r="C6" s="1">
        <v>50</v>
      </c>
      <c r="D6" s="1">
        <v>45</v>
      </c>
      <c r="E6" s="1">
        <v>52</v>
      </c>
      <c r="F6" s="1">
        <v>49</v>
      </c>
      <c r="G6" s="1">
        <f t="shared" si="0"/>
        <v>244</v>
      </c>
      <c r="H6" s="1">
        <f t="shared" si="1"/>
        <v>4.9000000000000004</v>
      </c>
      <c r="I6" s="1" t="str">
        <f t="shared" si="2"/>
        <v>F</v>
      </c>
      <c r="J6" s="1" t="str">
        <f t="shared" si="3"/>
        <v>Fail</v>
      </c>
      <c r="K6" s="1">
        <f t="shared" si="4"/>
        <v>24</v>
      </c>
    </row>
    <row r="7" spans="1:11" x14ac:dyDescent="0.45">
      <c r="A7" s="1" t="s">
        <v>15</v>
      </c>
      <c r="B7" s="1">
        <v>85</v>
      </c>
      <c r="C7" s="1">
        <v>82</v>
      </c>
      <c r="D7" s="1">
        <v>88</v>
      </c>
      <c r="E7" s="1">
        <v>84</v>
      </c>
      <c r="F7" s="1">
        <v>80</v>
      </c>
      <c r="G7" s="1">
        <f t="shared" si="0"/>
        <v>419</v>
      </c>
      <c r="H7" s="1">
        <f t="shared" si="1"/>
        <v>8.4</v>
      </c>
      <c r="I7" s="1" t="str">
        <f t="shared" si="2"/>
        <v>A</v>
      </c>
      <c r="J7" s="1" t="str">
        <f t="shared" si="3"/>
        <v>Pass</v>
      </c>
      <c r="K7" s="1">
        <f t="shared" si="4"/>
        <v>7</v>
      </c>
    </row>
    <row r="8" spans="1:11" x14ac:dyDescent="0.45">
      <c r="A8" s="1" t="s">
        <v>16</v>
      </c>
      <c r="B8" s="1">
        <v>67</v>
      </c>
      <c r="C8" s="1">
        <v>69</v>
      </c>
      <c r="D8" s="1">
        <v>70</v>
      </c>
      <c r="E8" s="1">
        <v>74</v>
      </c>
      <c r="F8" s="1">
        <v>73</v>
      </c>
      <c r="G8" s="1">
        <f t="shared" si="0"/>
        <v>353</v>
      </c>
      <c r="H8" s="1">
        <f t="shared" si="1"/>
        <v>7.1</v>
      </c>
      <c r="I8" s="1" t="str">
        <f t="shared" si="2"/>
        <v>B</v>
      </c>
      <c r="J8" s="1" t="str">
        <f t="shared" si="3"/>
        <v>Pass</v>
      </c>
      <c r="K8" s="1">
        <f t="shared" si="4"/>
        <v>14</v>
      </c>
    </row>
    <row r="9" spans="1:11" x14ac:dyDescent="0.45">
      <c r="A9" s="1" t="s">
        <v>17</v>
      </c>
      <c r="B9" s="1">
        <v>90</v>
      </c>
      <c r="C9" s="1">
        <v>89</v>
      </c>
      <c r="D9" s="1">
        <v>85</v>
      </c>
      <c r="E9" s="1">
        <v>92</v>
      </c>
      <c r="F9" s="1">
        <v>90</v>
      </c>
      <c r="G9" s="1">
        <f t="shared" si="0"/>
        <v>446</v>
      </c>
      <c r="H9" s="1">
        <f t="shared" si="1"/>
        <v>8.9</v>
      </c>
      <c r="I9" s="1" t="str">
        <f t="shared" si="2"/>
        <v>A</v>
      </c>
      <c r="J9" s="1" t="str">
        <f t="shared" si="3"/>
        <v>Pass</v>
      </c>
      <c r="K9" s="1">
        <f t="shared" si="4"/>
        <v>4</v>
      </c>
    </row>
    <row r="10" spans="1:11" x14ac:dyDescent="0.45">
      <c r="A10" s="1" t="s">
        <v>18</v>
      </c>
      <c r="B10" s="1">
        <v>76</v>
      </c>
      <c r="C10" s="1">
        <v>74</v>
      </c>
      <c r="D10" s="1">
        <v>72</v>
      </c>
      <c r="E10" s="1">
        <v>70</v>
      </c>
      <c r="F10" s="1">
        <v>78</v>
      </c>
      <c r="G10" s="1">
        <f t="shared" si="0"/>
        <v>370</v>
      </c>
      <c r="H10" s="1">
        <f t="shared" si="1"/>
        <v>7.4</v>
      </c>
      <c r="I10" s="1" t="str">
        <f t="shared" si="2"/>
        <v>B</v>
      </c>
      <c r="J10" s="1" t="str">
        <f t="shared" si="3"/>
        <v>Pass</v>
      </c>
      <c r="K10" s="1">
        <f t="shared" si="4"/>
        <v>13</v>
      </c>
    </row>
    <row r="11" spans="1:11" x14ac:dyDescent="0.45">
      <c r="A11" s="1" t="s">
        <v>19</v>
      </c>
      <c r="B11" s="1">
        <v>83</v>
      </c>
      <c r="C11" s="1">
        <v>80</v>
      </c>
      <c r="D11" s="1">
        <v>86</v>
      </c>
      <c r="E11" s="1">
        <v>82</v>
      </c>
      <c r="F11" s="1">
        <v>81</v>
      </c>
      <c r="G11" s="1">
        <f t="shared" si="0"/>
        <v>412</v>
      </c>
      <c r="H11" s="1">
        <f t="shared" si="1"/>
        <v>8.1999999999999993</v>
      </c>
      <c r="I11" s="1" t="str">
        <f t="shared" si="2"/>
        <v>A</v>
      </c>
      <c r="J11" s="1" t="str">
        <f t="shared" si="3"/>
        <v>Pass</v>
      </c>
      <c r="K11" s="1">
        <f t="shared" si="4"/>
        <v>9</v>
      </c>
    </row>
    <row r="12" spans="1:11" x14ac:dyDescent="0.45">
      <c r="A12" s="1" t="s">
        <v>20</v>
      </c>
      <c r="B12" s="1">
        <v>62</v>
      </c>
      <c r="C12" s="1">
        <v>58</v>
      </c>
      <c r="D12" s="1">
        <v>60</v>
      </c>
      <c r="E12" s="1">
        <v>59</v>
      </c>
      <c r="F12" s="1">
        <v>61</v>
      </c>
      <c r="G12" s="1">
        <f t="shared" si="0"/>
        <v>300</v>
      </c>
      <c r="H12" s="1">
        <f t="shared" si="1"/>
        <v>6</v>
      </c>
      <c r="I12" s="1" t="str">
        <f t="shared" si="2"/>
        <v>C+</v>
      </c>
      <c r="J12" s="1" t="str">
        <f t="shared" si="3"/>
        <v>Pass</v>
      </c>
      <c r="K12" s="1">
        <f t="shared" si="4"/>
        <v>21</v>
      </c>
    </row>
    <row r="13" spans="1:11" x14ac:dyDescent="0.45">
      <c r="A13" s="1" t="s">
        <v>33</v>
      </c>
      <c r="B13" s="1">
        <v>92</v>
      </c>
      <c r="C13" s="1">
        <v>95</v>
      </c>
      <c r="D13" s="1">
        <v>90</v>
      </c>
      <c r="E13" s="1">
        <v>93</v>
      </c>
      <c r="F13" s="1">
        <v>94</v>
      </c>
      <c r="G13" s="1">
        <f t="shared" si="0"/>
        <v>464</v>
      </c>
      <c r="H13" s="1">
        <f t="shared" si="1"/>
        <v>9.3000000000000007</v>
      </c>
      <c r="I13" s="1" t="str">
        <f t="shared" si="2"/>
        <v>A+</v>
      </c>
      <c r="J13" s="1" t="str">
        <f t="shared" si="3"/>
        <v>Pass</v>
      </c>
      <c r="K13" s="1">
        <f t="shared" si="4"/>
        <v>1</v>
      </c>
    </row>
    <row r="14" spans="1:11" x14ac:dyDescent="0.45">
      <c r="A14" s="1" t="s">
        <v>21</v>
      </c>
      <c r="B14" s="1">
        <v>66</v>
      </c>
      <c r="C14" s="1">
        <v>70</v>
      </c>
      <c r="D14" s="1">
        <v>72</v>
      </c>
      <c r="E14" s="1">
        <v>65</v>
      </c>
      <c r="F14" s="1">
        <v>68</v>
      </c>
      <c r="G14" s="1">
        <f t="shared" si="0"/>
        <v>341</v>
      </c>
      <c r="H14" s="1">
        <f t="shared" si="1"/>
        <v>6.8</v>
      </c>
      <c r="I14" s="1" t="str">
        <f t="shared" si="2"/>
        <v>B</v>
      </c>
      <c r="J14" s="1" t="str">
        <f t="shared" si="3"/>
        <v>Pass</v>
      </c>
      <c r="K14" s="1">
        <f t="shared" si="4"/>
        <v>16</v>
      </c>
    </row>
    <row r="15" spans="1:11" x14ac:dyDescent="0.45">
      <c r="A15" s="1" t="s">
        <v>22</v>
      </c>
      <c r="B15" s="1">
        <v>77</v>
      </c>
      <c r="C15" s="1">
        <v>75</v>
      </c>
      <c r="D15" s="1">
        <v>80</v>
      </c>
      <c r="E15" s="1">
        <v>78</v>
      </c>
      <c r="F15" s="1">
        <v>76</v>
      </c>
      <c r="G15" s="1">
        <f t="shared" si="0"/>
        <v>386</v>
      </c>
      <c r="H15" s="1">
        <f t="shared" si="1"/>
        <v>7.7</v>
      </c>
      <c r="I15" s="1" t="str">
        <f t="shared" si="2"/>
        <v>B+</v>
      </c>
      <c r="J15" s="1" t="str">
        <f t="shared" si="3"/>
        <v>Pass</v>
      </c>
      <c r="K15" s="1">
        <f t="shared" si="4"/>
        <v>10</v>
      </c>
    </row>
    <row r="16" spans="1:11" x14ac:dyDescent="0.45">
      <c r="A16" s="1" t="s">
        <v>23</v>
      </c>
      <c r="B16" s="1">
        <v>59</v>
      </c>
      <c r="C16" s="1">
        <v>61</v>
      </c>
      <c r="D16" s="1">
        <v>63</v>
      </c>
      <c r="E16" s="1">
        <v>58</v>
      </c>
      <c r="F16" s="1">
        <v>60</v>
      </c>
      <c r="G16" s="1">
        <f t="shared" si="0"/>
        <v>301</v>
      </c>
      <c r="H16" s="1">
        <f t="shared" si="1"/>
        <v>6</v>
      </c>
      <c r="I16" s="1" t="str">
        <f t="shared" si="2"/>
        <v>C+</v>
      </c>
      <c r="J16" s="1" t="str">
        <f t="shared" si="3"/>
        <v>Pass</v>
      </c>
      <c r="K16" s="1">
        <f t="shared" si="4"/>
        <v>20</v>
      </c>
    </row>
    <row r="17" spans="1:11" x14ac:dyDescent="0.45">
      <c r="A17" s="1" t="s">
        <v>24</v>
      </c>
      <c r="B17" s="1">
        <v>88</v>
      </c>
      <c r="C17" s="1">
        <v>85</v>
      </c>
      <c r="D17" s="1">
        <v>82</v>
      </c>
      <c r="E17" s="1">
        <v>87</v>
      </c>
      <c r="F17" s="1">
        <v>86</v>
      </c>
      <c r="G17" s="1">
        <f t="shared" si="0"/>
        <v>428</v>
      </c>
      <c r="H17" s="1">
        <f t="shared" si="1"/>
        <v>8.6</v>
      </c>
      <c r="I17" s="1" t="str">
        <f t="shared" si="2"/>
        <v>A</v>
      </c>
      <c r="J17" s="1" t="str">
        <f t="shared" si="3"/>
        <v>Pass</v>
      </c>
      <c r="K17" s="1">
        <f t="shared" si="4"/>
        <v>5</v>
      </c>
    </row>
    <row r="18" spans="1:11" x14ac:dyDescent="0.45">
      <c r="A18" s="1" t="s">
        <v>25</v>
      </c>
      <c r="B18" s="1">
        <v>44</v>
      </c>
      <c r="C18" s="1">
        <v>45</v>
      </c>
      <c r="D18" s="1">
        <v>50</v>
      </c>
      <c r="E18" s="1">
        <v>40</v>
      </c>
      <c r="F18" s="1">
        <v>47</v>
      </c>
      <c r="G18" s="1">
        <f t="shared" si="0"/>
        <v>226</v>
      </c>
      <c r="H18" s="1">
        <f t="shared" si="1"/>
        <v>4.5</v>
      </c>
      <c r="I18" s="1" t="str">
        <f t="shared" si="2"/>
        <v>F</v>
      </c>
      <c r="J18" s="1" t="str">
        <f t="shared" si="3"/>
        <v>Fail</v>
      </c>
      <c r="K18" s="1">
        <f t="shared" si="4"/>
        <v>25</v>
      </c>
    </row>
    <row r="19" spans="1:11" x14ac:dyDescent="0.45">
      <c r="A19" s="1" t="s">
        <v>26</v>
      </c>
      <c r="B19" s="1">
        <v>72</v>
      </c>
      <c r="C19" s="1">
        <v>70</v>
      </c>
      <c r="D19" s="1">
        <v>68</v>
      </c>
      <c r="E19" s="1">
        <v>69</v>
      </c>
      <c r="F19" s="1">
        <v>70</v>
      </c>
      <c r="G19" s="1">
        <f t="shared" si="0"/>
        <v>349</v>
      </c>
      <c r="H19" s="1">
        <f t="shared" si="1"/>
        <v>7</v>
      </c>
      <c r="I19" s="1" t="str">
        <f t="shared" si="2"/>
        <v>B</v>
      </c>
      <c r="J19" s="1" t="str">
        <f t="shared" si="3"/>
        <v>Pass</v>
      </c>
      <c r="K19" s="1">
        <f t="shared" si="4"/>
        <v>15</v>
      </c>
    </row>
    <row r="20" spans="1:11" x14ac:dyDescent="0.45">
      <c r="A20" s="1" t="s">
        <v>27</v>
      </c>
      <c r="B20" s="1">
        <v>84</v>
      </c>
      <c r="C20" s="1">
        <v>81</v>
      </c>
      <c r="D20" s="1">
        <v>83</v>
      </c>
      <c r="E20" s="1">
        <v>85</v>
      </c>
      <c r="F20" s="1">
        <v>82</v>
      </c>
      <c r="G20" s="1">
        <f t="shared" si="0"/>
        <v>415</v>
      </c>
      <c r="H20" s="1">
        <f t="shared" si="1"/>
        <v>8.3000000000000007</v>
      </c>
      <c r="I20" s="1" t="str">
        <f t="shared" si="2"/>
        <v>A</v>
      </c>
      <c r="J20" s="1" t="str">
        <f t="shared" si="3"/>
        <v>Pass</v>
      </c>
      <c r="K20" s="1">
        <f t="shared" si="4"/>
        <v>8</v>
      </c>
    </row>
    <row r="21" spans="1:11" x14ac:dyDescent="0.45">
      <c r="A21" s="1" t="s">
        <v>28</v>
      </c>
      <c r="B21" s="1">
        <v>65</v>
      </c>
      <c r="C21" s="1">
        <v>67</v>
      </c>
      <c r="D21" s="1">
        <v>60</v>
      </c>
      <c r="E21" s="1">
        <v>66</v>
      </c>
      <c r="F21" s="1">
        <v>62</v>
      </c>
      <c r="G21" s="1">
        <f t="shared" si="0"/>
        <v>320</v>
      </c>
      <c r="H21" s="1">
        <f t="shared" si="1"/>
        <v>6.4</v>
      </c>
      <c r="I21" s="1" t="str">
        <f t="shared" si="2"/>
        <v>C+</v>
      </c>
      <c r="J21" s="1" t="str">
        <f t="shared" si="3"/>
        <v>Pass</v>
      </c>
      <c r="K21" s="1">
        <f t="shared" si="4"/>
        <v>19</v>
      </c>
    </row>
    <row r="22" spans="1:11" x14ac:dyDescent="0.45">
      <c r="A22" s="1" t="s">
        <v>29</v>
      </c>
      <c r="B22" s="1">
        <v>73</v>
      </c>
      <c r="C22" s="1">
        <v>75</v>
      </c>
      <c r="D22" s="1">
        <v>74</v>
      </c>
      <c r="E22" s="1">
        <v>76</v>
      </c>
      <c r="F22" s="1">
        <v>78</v>
      </c>
      <c r="G22" s="1">
        <f t="shared" si="0"/>
        <v>376</v>
      </c>
      <c r="H22" s="1">
        <f t="shared" si="1"/>
        <v>7.5</v>
      </c>
      <c r="I22" s="1" t="str">
        <f t="shared" si="2"/>
        <v>B+</v>
      </c>
      <c r="J22" s="1" t="str">
        <f t="shared" si="3"/>
        <v>Pass</v>
      </c>
      <c r="K22" s="1">
        <f t="shared" si="4"/>
        <v>12</v>
      </c>
    </row>
    <row r="23" spans="1:11" x14ac:dyDescent="0.45">
      <c r="A23" s="1" t="s">
        <v>30</v>
      </c>
      <c r="B23" s="1">
        <v>58</v>
      </c>
      <c r="C23" s="1">
        <v>55</v>
      </c>
      <c r="D23" s="1">
        <v>53</v>
      </c>
      <c r="E23" s="1">
        <v>52</v>
      </c>
      <c r="F23" s="1">
        <v>50</v>
      </c>
      <c r="G23" s="1">
        <f t="shared" si="0"/>
        <v>268</v>
      </c>
      <c r="H23" s="1">
        <f t="shared" si="1"/>
        <v>5.4</v>
      </c>
      <c r="I23" s="1" t="str">
        <f t="shared" si="2"/>
        <v>D</v>
      </c>
      <c r="J23" s="1" t="str">
        <f t="shared" si="3"/>
        <v>Pass</v>
      </c>
      <c r="K23" s="1">
        <f t="shared" si="4"/>
        <v>23</v>
      </c>
    </row>
    <row r="24" spans="1:11" x14ac:dyDescent="0.45">
      <c r="A24" s="1" t="s">
        <v>31</v>
      </c>
      <c r="B24" s="1">
        <v>90</v>
      </c>
      <c r="C24" s="1">
        <v>91</v>
      </c>
      <c r="D24" s="1">
        <v>92</v>
      </c>
      <c r="E24" s="1">
        <v>93</v>
      </c>
      <c r="F24" s="1">
        <v>89</v>
      </c>
      <c r="G24" s="1">
        <f t="shared" si="0"/>
        <v>455</v>
      </c>
      <c r="H24" s="1">
        <f t="shared" si="1"/>
        <v>9.1</v>
      </c>
      <c r="I24" s="1" t="str">
        <f t="shared" si="2"/>
        <v>A+</v>
      </c>
      <c r="J24" s="1" t="str">
        <f t="shared" si="3"/>
        <v>Pass</v>
      </c>
      <c r="K24" s="1">
        <f t="shared" si="4"/>
        <v>3</v>
      </c>
    </row>
    <row r="25" spans="1:11" x14ac:dyDescent="0.45">
      <c r="A25" s="1" t="s">
        <v>35</v>
      </c>
      <c r="B25" s="1">
        <v>68</v>
      </c>
      <c r="C25" s="1">
        <v>65</v>
      </c>
      <c r="D25" s="1">
        <v>70</v>
      </c>
      <c r="E25" s="1">
        <v>66</v>
      </c>
      <c r="F25" s="1">
        <v>67</v>
      </c>
      <c r="G25" s="1">
        <f t="shared" si="0"/>
        <v>336</v>
      </c>
      <c r="H25" s="1">
        <f t="shared" si="1"/>
        <v>6.7</v>
      </c>
      <c r="I25" s="1" t="str">
        <f t="shared" si="2"/>
        <v>B</v>
      </c>
      <c r="J25" s="1" t="str">
        <f t="shared" si="3"/>
        <v>Pass</v>
      </c>
      <c r="K25" s="1">
        <f t="shared" si="4"/>
        <v>17</v>
      </c>
    </row>
    <row r="26" spans="1:11" x14ac:dyDescent="0.45">
      <c r="A26" s="1" t="s">
        <v>32</v>
      </c>
      <c r="B26" s="1">
        <v>79</v>
      </c>
      <c r="C26" s="1">
        <v>80</v>
      </c>
      <c r="D26" s="1">
        <v>75</v>
      </c>
      <c r="E26" s="1">
        <v>78</v>
      </c>
      <c r="F26" s="1">
        <v>74</v>
      </c>
      <c r="G26" s="1">
        <f t="shared" si="0"/>
        <v>386</v>
      </c>
      <c r="H26" s="1">
        <f t="shared" si="1"/>
        <v>7.7</v>
      </c>
      <c r="I26" s="1" t="str">
        <f t="shared" si="2"/>
        <v>B+</v>
      </c>
      <c r="J26" s="1" t="str">
        <f t="shared" si="3"/>
        <v>Pass</v>
      </c>
      <c r="K26" s="1">
        <f t="shared" si="4"/>
        <v>10</v>
      </c>
    </row>
  </sheetData>
  <conditionalFormatting sqref="J2:J26">
    <cfRule type="cellIs" dxfId="1" priority="1" operator="equal">
      <formula>"Fail"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Shivam Akash</cp:lastModifiedBy>
  <dcterms:created xsi:type="dcterms:W3CDTF">2025-04-07T06:24:22Z</dcterms:created>
  <dcterms:modified xsi:type="dcterms:W3CDTF">2025-04-07T07:14:46Z</dcterms:modified>
</cp:coreProperties>
</file>