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AA\EXCELCNV\2bea2239-7f80-4f9f-a2a0-d40c49ce6b83\"/>
    </mc:Choice>
  </mc:AlternateContent>
  <xr:revisionPtr revIDLastSave="107" documentId="8_{63267D5B-7BB9-4D71-83E3-93FF5E573A95}" xr6:coauthVersionLast="47" xr6:coauthVersionMax="47" xr10:uidLastSave="{7BEBD03F-0BF7-4FC4-83BB-EBE8B030C71F}"/>
  <bookViews>
    <workbookView xWindow="-60" yWindow="-60" windowWidth="15480" windowHeight="11640" xr2:uid="{AD5CE2A5-6E08-4F24-AA2A-75FCB75D9F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2" i="1"/>
  <c r="K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</calcChain>
</file>

<file path=xl/sharedStrings.xml><?xml version="1.0" encoding="utf-8"?>
<sst xmlns="http://schemas.openxmlformats.org/spreadsheetml/2006/main" count="1254" uniqueCount="463">
  <si>
    <t>Route_ID</t>
  </si>
  <si>
    <t>Source</t>
  </si>
  <si>
    <t>Destination</t>
  </si>
  <si>
    <t>Distance_km</t>
  </si>
  <si>
    <t>Fuel_Used_Litres</t>
  </si>
  <si>
    <t>CO2_kg_Per_Trip</t>
  </si>
  <si>
    <t>Monthly_Trips</t>
  </si>
  <si>
    <t>Total_Monthly_CO2_kg</t>
  </si>
  <si>
    <t xml:space="preserve">Vehical_type </t>
  </si>
  <si>
    <t>Fuel_type</t>
  </si>
  <si>
    <t>Emission_factor</t>
  </si>
  <si>
    <t>CO2_kg_per_km</t>
  </si>
  <si>
    <t>Fuel_Cost_per_Litre</t>
  </si>
  <si>
    <t>Trip_Fuel_Cost</t>
  </si>
  <si>
    <t>Route_type</t>
  </si>
  <si>
    <t>R001</t>
  </si>
  <si>
    <t>Delhi</t>
  </si>
  <si>
    <t>Mumbai</t>
  </si>
  <si>
    <t>Diesel</t>
  </si>
  <si>
    <t>L(Vehicle_Type)</t>
  </si>
  <si>
    <t>M (Fuel_Type)</t>
  </si>
  <si>
    <t>N (Fuel_Type)</t>
  </si>
  <si>
    <t>O (Emission_Factor)</t>
  </si>
  <si>
    <t>R002</t>
  </si>
  <si>
    <t>Hyderabad</t>
  </si>
  <si>
    <t>EV</t>
  </si>
  <si>
    <t>Electricity</t>
  </si>
  <si>
    <t>R003</t>
  </si>
  <si>
    <t>Pune</t>
  </si>
  <si>
    <t>Mini Van</t>
  </si>
  <si>
    <t>Petrol</t>
  </si>
  <si>
    <t>R004</t>
  </si>
  <si>
    <t>Visakhapatnam</t>
  </si>
  <si>
    <t>Van</t>
  </si>
  <si>
    <t>R005</t>
  </si>
  <si>
    <t>Kochi</t>
  </si>
  <si>
    <t xml:space="preserve"> Truck</t>
  </si>
  <si>
    <t>R006</t>
  </si>
  <si>
    <t>Patna</t>
  </si>
  <si>
    <t>R007</t>
  </si>
  <si>
    <t>Vadodara</t>
  </si>
  <si>
    <t>P (Fuel_Type)</t>
  </si>
  <si>
    <t>Q (Fuel_Cost_per_Litre)</t>
  </si>
  <si>
    <t>R008</t>
  </si>
  <si>
    <t>Sambhajinagar</t>
  </si>
  <si>
    <t>R009</t>
  </si>
  <si>
    <t>Agra</t>
  </si>
  <si>
    <t>R010</t>
  </si>
  <si>
    <t>Rajkot</t>
  </si>
  <si>
    <t>R011</t>
  </si>
  <si>
    <t>Ludhiana</t>
  </si>
  <si>
    <t>R012</t>
  </si>
  <si>
    <t>Dehradun</t>
  </si>
  <si>
    <t>R013</t>
  </si>
  <si>
    <t>Chandigarh</t>
  </si>
  <si>
    <t>R014</t>
  </si>
  <si>
    <t>Kanpur</t>
  </si>
  <si>
    <t>R015</t>
  </si>
  <si>
    <t>Lucknow</t>
  </si>
  <si>
    <t>R016</t>
  </si>
  <si>
    <t>Ahmedabad</t>
  </si>
  <si>
    <t>R017</t>
  </si>
  <si>
    <t>Jaipur</t>
  </si>
  <si>
    <t>R018</t>
  </si>
  <si>
    <t>Chennai</t>
  </si>
  <si>
    <t>R019</t>
  </si>
  <si>
    <t>Bangalore</t>
  </si>
  <si>
    <t>R020</t>
  </si>
  <si>
    <t>Indore</t>
  </si>
  <si>
    <t>R021</t>
  </si>
  <si>
    <t>Nagpur</t>
  </si>
  <si>
    <t>R022</t>
  </si>
  <si>
    <t>Shimla</t>
  </si>
  <si>
    <t>R023</t>
  </si>
  <si>
    <t>Gurugram</t>
  </si>
  <si>
    <t>R024</t>
  </si>
  <si>
    <t>Jamnagar</t>
  </si>
  <si>
    <t>R025</t>
  </si>
  <si>
    <t>Surat</t>
  </si>
  <si>
    <t>R026</t>
  </si>
  <si>
    <t>Mysore</t>
  </si>
  <si>
    <t>R027</t>
  </si>
  <si>
    <t>Tiruvananthapuram</t>
  </si>
  <si>
    <t>R028</t>
  </si>
  <si>
    <t>Bhopal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</si>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</sst>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3F23-4657-48F4-B8FD-2BB5922AB04F}">
  <dimension ref="A1:S407"/>
  <sheetViews>
    <sheetView tabSelected="1" topLeftCell="H1" workbookViewId="0">
      <selection activeCell="T1" sqref="T1"/>
    </sheetView>
  </sheetViews>
  <sheetFormatPr defaultRowHeight="15"/>
  <cols>
    <col min="1" max="1" width="9.85546875" customWidth="1"/>
    <col min="2" max="2" width="14" customWidth="1"/>
    <col min="3" max="3" width="17.140625" customWidth="1"/>
    <col min="4" max="4" width="12.5703125" customWidth="1"/>
    <col min="5" max="5" width="16.28515625" customWidth="1"/>
    <col min="6" max="6" width="16.85546875" customWidth="1"/>
    <col min="7" max="7" width="17" customWidth="1"/>
    <col min="8" max="8" width="21" customWidth="1"/>
    <col min="9" max="9" width="15.85546875" customWidth="1"/>
    <col min="10" max="10" width="12.7109375" customWidth="1"/>
    <col min="11" max="11" width="15.7109375" customWidth="1"/>
    <col min="12" max="12" width="14" customWidth="1"/>
    <col min="13" max="13" width="14.7109375" customWidth="1"/>
    <col min="14" max="14" width="13.140625" bestFit="1" customWidth="1"/>
    <col min="15" max="15" width="17.140625" customWidth="1"/>
    <col min="16" max="16" width="14.5703125" customWidth="1"/>
    <col min="17" max="17" width="17.5703125" customWidth="1"/>
    <col min="18" max="18" width="13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1" t="s">
        <v>10</v>
      </c>
      <c r="P1" t="s">
        <v>11</v>
      </c>
      <c r="Q1" t="s">
        <v>12</v>
      </c>
      <c r="R1" t="s">
        <v>13</v>
      </c>
      <c r="S1" s="1" t="s">
        <v>14</v>
      </c>
    </row>
    <row r="2" spans="1:19" ht="17.25" customHeight="1">
      <c r="A2" t="s">
        <v>15</v>
      </c>
      <c r="B2" t="s">
        <v>16</v>
      </c>
      <c r="C2" t="s">
        <v>17</v>
      </c>
      <c r="D2">
        <v>1354.39</v>
      </c>
      <c r="E2">
        <v>338.6</v>
      </c>
      <c r="F2">
        <v>907.44</v>
      </c>
      <c r="G2">
        <v>10</v>
      </c>
      <c r="H2">
        <v>9074.41</v>
      </c>
      <c r="I2" s="1" t="str">
        <f>IF(D2&lt;=300, "EV",
    IF(D2&lt;=500, "Mini Van",
        IF(D2&lt;=900, "Van"," Truck")))</f>
        <v xml:space="preserve"> Truck</v>
      </c>
      <c r="J2" s="1" t="s">
        <v>18</v>
      </c>
      <c r="K2" s="1">
        <f>VLOOKUP(J2, $N$2:$O$5, 2, FALSE)</f>
        <v>2.68</v>
      </c>
      <c r="L2" s="1" t="s">
        <v>19</v>
      </c>
      <c r="M2" t="s">
        <v>20</v>
      </c>
      <c r="N2" s="3" t="s">
        <v>21</v>
      </c>
      <c r="O2" s="3" t="s">
        <v>22</v>
      </c>
      <c r="P2">
        <f>F2/D2</f>
        <v>0.66999904015830003</v>
      </c>
      <c r="Q2">
        <f>VLOOKUP(J2, $N$8:$O$11, 2, FALSE)</f>
        <v>90</v>
      </c>
      <c r="R2">
        <f>F2*Q2</f>
        <v>81669.600000000006</v>
      </c>
      <c r="S2" s="1" t="str">
        <f>IF(D2 &lt; 300, "Short", IF(D2 &lt;= 800, "Medium", "Long"))</f>
        <v>Long</v>
      </c>
    </row>
    <row r="3" spans="1:19">
      <c r="A3" t="s">
        <v>23</v>
      </c>
      <c r="B3" t="s">
        <v>16</v>
      </c>
      <c r="C3" t="s">
        <v>24</v>
      </c>
      <c r="D3">
        <v>1566.06</v>
      </c>
      <c r="E3">
        <v>391.52</v>
      </c>
      <c r="F3">
        <v>1049.26</v>
      </c>
      <c r="G3">
        <v>10</v>
      </c>
      <c r="H3">
        <v>10492.63</v>
      </c>
      <c r="I3" s="1" t="str">
        <f t="shared" ref="I3:I66" si="0">IF(D3&lt;=300, "EV",
    IF(D3&lt;=500, "Mini Van",
        IF(D3&lt;=900, "Van"," Truck")))</f>
        <v xml:space="preserve"> Truck</v>
      </c>
      <c r="J3" s="1" t="str">
        <f t="shared" ref="J3:J66" si="1">VLOOKUP(I3, $L$2:$M$6, 2, FALSE)</f>
        <v>Diesel</v>
      </c>
      <c r="K3" s="1">
        <f t="shared" ref="K3:K66" si="2">VLOOKUP(J3, $N$2:$O$5, 2, FALSE)</f>
        <v>2.68</v>
      </c>
      <c r="L3" t="s">
        <v>25</v>
      </c>
      <c r="M3" t="s">
        <v>26</v>
      </c>
      <c r="N3" t="s">
        <v>18</v>
      </c>
      <c r="O3">
        <v>2.68</v>
      </c>
      <c r="P3">
        <f t="shared" ref="P3:P66" si="3">F3/D3</f>
        <v>0.66999987229097224</v>
      </c>
      <c r="Q3">
        <f t="shared" ref="Q3:Q66" si="4">VLOOKUP(J3, $N$8:$O$11, 2, FALSE)</f>
        <v>90</v>
      </c>
      <c r="R3">
        <f t="shared" ref="R3:R66" si="5">F3*Q3</f>
        <v>94433.4</v>
      </c>
      <c r="S3" s="1" t="str">
        <f t="shared" ref="S3:S66" si="6">IF(D3 &lt; 300, "Short", IF(D3 &lt;= 800, "Medium", "Long"))</f>
        <v>Long</v>
      </c>
    </row>
    <row r="4" spans="1:19">
      <c r="A4" t="s">
        <v>27</v>
      </c>
      <c r="B4" t="s">
        <v>16</v>
      </c>
      <c r="C4" t="s">
        <v>28</v>
      </c>
      <c r="D4">
        <v>1369.75</v>
      </c>
      <c r="E4">
        <v>342.44</v>
      </c>
      <c r="F4">
        <v>917.73</v>
      </c>
      <c r="G4">
        <v>10</v>
      </c>
      <c r="H4">
        <v>9177.33</v>
      </c>
      <c r="I4" s="1" t="str">
        <f t="shared" si="0"/>
        <v xml:space="preserve"> Truck</v>
      </c>
      <c r="J4" s="1" t="str">
        <f t="shared" si="1"/>
        <v>Diesel</v>
      </c>
      <c r="K4" s="1">
        <f t="shared" si="2"/>
        <v>2.68</v>
      </c>
      <c r="L4" t="s">
        <v>29</v>
      </c>
      <c r="M4" t="s">
        <v>30</v>
      </c>
      <c r="N4" t="s">
        <v>30</v>
      </c>
      <c r="O4">
        <v>2.31</v>
      </c>
      <c r="P4">
        <f t="shared" si="3"/>
        <v>0.66999817484942514</v>
      </c>
      <c r="Q4">
        <f t="shared" si="4"/>
        <v>90</v>
      </c>
      <c r="R4">
        <f t="shared" si="5"/>
        <v>82595.7</v>
      </c>
      <c r="S4" s="1" t="str">
        <f t="shared" si="6"/>
        <v>Long</v>
      </c>
    </row>
    <row r="5" spans="1:19">
      <c r="A5" t="s">
        <v>31</v>
      </c>
      <c r="B5" t="s">
        <v>16</v>
      </c>
      <c r="C5" t="s">
        <v>32</v>
      </c>
      <c r="D5">
        <v>1747.54</v>
      </c>
      <c r="E5">
        <v>436.88</v>
      </c>
      <c r="F5">
        <v>1170.8499999999999</v>
      </c>
      <c r="G5">
        <v>10</v>
      </c>
      <c r="H5">
        <v>11708.52</v>
      </c>
      <c r="I5" s="1" t="str">
        <f t="shared" si="0"/>
        <v xml:space="preserve"> Truck</v>
      </c>
      <c r="J5" s="1" t="str">
        <f t="shared" si="1"/>
        <v>Diesel</v>
      </c>
      <c r="K5" s="1">
        <f t="shared" si="2"/>
        <v>2.68</v>
      </c>
      <c r="L5" t="s">
        <v>33</v>
      </c>
      <c r="M5" t="s">
        <v>30</v>
      </c>
      <c r="N5" t="s">
        <v>26</v>
      </c>
      <c r="O5">
        <v>0.12</v>
      </c>
      <c r="P5">
        <f t="shared" si="3"/>
        <v>0.66999896998065844</v>
      </c>
      <c r="Q5">
        <f t="shared" si="4"/>
        <v>90</v>
      </c>
      <c r="R5">
        <f t="shared" si="5"/>
        <v>105376.49999999999</v>
      </c>
      <c r="S5" s="1" t="str">
        <f t="shared" si="6"/>
        <v>Long</v>
      </c>
    </row>
    <row r="6" spans="1:19">
      <c r="A6" t="s">
        <v>34</v>
      </c>
      <c r="B6" t="s">
        <v>16</v>
      </c>
      <c r="C6" t="s">
        <v>35</v>
      </c>
      <c r="D6">
        <v>2511.0700000000002</v>
      </c>
      <c r="E6">
        <v>627.77</v>
      </c>
      <c r="F6">
        <v>1682.42</v>
      </c>
      <c r="G6">
        <v>10</v>
      </c>
      <c r="H6">
        <v>16824.169999999998</v>
      </c>
      <c r="I6" s="1" t="str">
        <f t="shared" si="0"/>
        <v xml:space="preserve"> Truck</v>
      </c>
      <c r="J6" s="1" t="str">
        <f t="shared" si="1"/>
        <v>Diesel</v>
      </c>
      <c r="K6" s="1">
        <f t="shared" si="2"/>
        <v>2.68</v>
      </c>
      <c r="L6" t="s">
        <v>36</v>
      </c>
      <c r="M6" t="s">
        <v>18</v>
      </c>
      <c r="P6">
        <f t="shared" si="3"/>
        <v>0.6700012345334857</v>
      </c>
      <c r="Q6">
        <f t="shared" si="4"/>
        <v>90</v>
      </c>
      <c r="R6">
        <f t="shared" si="5"/>
        <v>151417.80000000002</v>
      </c>
      <c r="S6" s="1" t="str">
        <f t="shared" si="6"/>
        <v>Long</v>
      </c>
    </row>
    <row r="7" spans="1:19">
      <c r="A7" t="s">
        <v>37</v>
      </c>
      <c r="B7" t="s">
        <v>16</v>
      </c>
      <c r="C7" t="s">
        <v>38</v>
      </c>
      <c r="D7">
        <v>1001.86</v>
      </c>
      <c r="E7">
        <v>250.46</v>
      </c>
      <c r="F7">
        <v>671.24</v>
      </c>
      <c r="G7">
        <v>10</v>
      </c>
      <c r="H7">
        <v>6712.45</v>
      </c>
      <c r="I7" s="1" t="str">
        <f t="shared" si="0"/>
        <v xml:space="preserve"> Truck</v>
      </c>
      <c r="J7" s="1" t="str">
        <f t="shared" si="1"/>
        <v>Diesel</v>
      </c>
      <c r="K7" s="1">
        <f t="shared" si="2"/>
        <v>2.68</v>
      </c>
      <c r="P7">
        <f t="shared" si="3"/>
        <v>0.66999381151059034</v>
      </c>
      <c r="Q7">
        <f t="shared" si="4"/>
        <v>90</v>
      </c>
      <c r="R7">
        <f t="shared" si="5"/>
        <v>60411.6</v>
      </c>
      <c r="S7" s="1" t="str">
        <f t="shared" si="6"/>
        <v>Long</v>
      </c>
    </row>
    <row r="8" spans="1:19">
      <c r="A8" t="s">
        <v>39</v>
      </c>
      <c r="B8" t="s">
        <v>16</v>
      </c>
      <c r="C8" t="s">
        <v>40</v>
      </c>
      <c r="D8">
        <v>962.89</v>
      </c>
      <c r="E8">
        <v>240.72</v>
      </c>
      <c r="F8">
        <v>645.13</v>
      </c>
      <c r="G8">
        <v>10</v>
      </c>
      <c r="H8">
        <v>6451.33</v>
      </c>
      <c r="I8" s="1" t="str">
        <f t="shared" si="0"/>
        <v xml:space="preserve"> Truck</v>
      </c>
      <c r="J8" s="1" t="str">
        <f t="shared" si="1"/>
        <v>Diesel</v>
      </c>
      <c r="K8" s="1">
        <f t="shared" si="2"/>
        <v>2.68</v>
      </c>
      <c r="N8" s="3" t="s">
        <v>41</v>
      </c>
      <c r="O8" s="3" t="s">
        <v>42</v>
      </c>
      <c r="P8">
        <f t="shared" si="3"/>
        <v>0.66999345719656456</v>
      </c>
      <c r="Q8">
        <f t="shared" si="4"/>
        <v>90</v>
      </c>
      <c r="R8">
        <f t="shared" si="5"/>
        <v>58061.7</v>
      </c>
      <c r="S8" s="1" t="str">
        <f t="shared" si="6"/>
        <v>Long</v>
      </c>
    </row>
    <row r="9" spans="1:19">
      <c r="A9" t="s">
        <v>43</v>
      </c>
      <c r="B9" t="s">
        <v>16</v>
      </c>
      <c r="C9" t="s">
        <v>44</v>
      </c>
      <c r="D9">
        <v>1174.8699999999999</v>
      </c>
      <c r="E9">
        <v>293.72000000000003</v>
      </c>
      <c r="F9">
        <v>787.16</v>
      </c>
      <c r="G9">
        <v>10</v>
      </c>
      <c r="H9">
        <v>7871.6</v>
      </c>
      <c r="I9" s="1" t="str">
        <f t="shared" si="0"/>
        <v xml:space="preserve"> Truck</v>
      </c>
      <c r="J9" s="1" t="str">
        <f t="shared" si="1"/>
        <v>Diesel</v>
      </c>
      <c r="K9" s="1">
        <f t="shared" si="2"/>
        <v>2.68</v>
      </c>
      <c r="L9" s="3"/>
      <c r="M9" s="4"/>
      <c r="N9" t="s">
        <v>18</v>
      </c>
      <c r="O9">
        <v>90</v>
      </c>
      <c r="P9">
        <f t="shared" si="3"/>
        <v>0.66999753164179865</v>
      </c>
      <c r="Q9">
        <f t="shared" si="4"/>
        <v>90</v>
      </c>
      <c r="R9">
        <f t="shared" si="5"/>
        <v>70844.399999999994</v>
      </c>
      <c r="S9" s="1" t="str">
        <f t="shared" si="6"/>
        <v>Long</v>
      </c>
    </row>
    <row r="10" spans="1:19">
      <c r="A10" t="s">
        <v>45</v>
      </c>
      <c r="B10" t="s">
        <v>16</v>
      </c>
      <c r="C10" t="s">
        <v>46</v>
      </c>
      <c r="D10">
        <v>233.51</v>
      </c>
      <c r="E10">
        <v>58.38</v>
      </c>
      <c r="F10">
        <v>156.44999999999999</v>
      </c>
      <c r="G10">
        <v>10</v>
      </c>
      <c r="H10">
        <v>1564.5</v>
      </c>
      <c r="I10" s="1" t="str">
        <f t="shared" si="0"/>
        <v>EV</v>
      </c>
      <c r="J10" s="1" t="str">
        <f t="shared" si="1"/>
        <v>Electricity</v>
      </c>
      <c r="K10" s="1">
        <f t="shared" si="2"/>
        <v>0.12</v>
      </c>
      <c r="M10" s="1"/>
      <c r="N10" t="s">
        <v>30</v>
      </c>
      <c r="O10">
        <v>100</v>
      </c>
      <c r="P10">
        <f t="shared" si="3"/>
        <v>0.66999271979786734</v>
      </c>
      <c r="Q10">
        <f t="shared" si="4"/>
        <v>8</v>
      </c>
      <c r="R10">
        <f t="shared" si="5"/>
        <v>1251.5999999999999</v>
      </c>
      <c r="S10" s="1" t="str">
        <f t="shared" si="6"/>
        <v>Short</v>
      </c>
    </row>
    <row r="11" spans="1:19">
      <c r="A11" t="s">
        <v>47</v>
      </c>
      <c r="B11" t="s">
        <v>16</v>
      </c>
      <c r="C11" t="s">
        <v>48</v>
      </c>
      <c r="D11">
        <v>1143.05</v>
      </c>
      <c r="E11">
        <v>285.76</v>
      </c>
      <c r="F11">
        <v>765.84</v>
      </c>
      <c r="G11">
        <v>10</v>
      </c>
      <c r="H11">
        <v>7658.44</v>
      </c>
      <c r="I11" s="1" t="str">
        <f t="shared" si="0"/>
        <v xml:space="preserve"> Truck</v>
      </c>
      <c r="J11" s="1" t="str">
        <f t="shared" si="1"/>
        <v>Diesel</v>
      </c>
      <c r="K11" s="1">
        <f t="shared" si="2"/>
        <v>2.68</v>
      </c>
      <c r="M11" s="1"/>
      <c r="N11" t="s">
        <v>26</v>
      </c>
      <c r="O11">
        <v>8</v>
      </c>
      <c r="P11">
        <f t="shared" si="3"/>
        <v>0.66999693801670979</v>
      </c>
      <c r="Q11">
        <f t="shared" si="4"/>
        <v>90</v>
      </c>
      <c r="R11">
        <f t="shared" si="5"/>
        <v>68925.600000000006</v>
      </c>
      <c r="S11" s="1" t="str">
        <f t="shared" si="6"/>
        <v>Long</v>
      </c>
    </row>
    <row r="12" spans="1:19">
      <c r="A12" t="s">
        <v>49</v>
      </c>
      <c r="B12" t="s">
        <v>16</v>
      </c>
      <c r="C12" t="s">
        <v>50</v>
      </c>
      <c r="D12">
        <v>339.44</v>
      </c>
      <c r="E12">
        <v>84.86</v>
      </c>
      <c r="F12">
        <v>227.43</v>
      </c>
      <c r="G12">
        <v>10</v>
      </c>
      <c r="H12">
        <v>2274.25</v>
      </c>
      <c r="I12" s="1" t="str">
        <f t="shared" si="0"/>
        <v>Mini Van</v>
      </c>
      <c r="J12" s="1" t="str">
        <f t="shared" si="1"/>
        <v>Petrol</v>
      </c>
      <c r="K12" s="1">
        <f t="shared" si="2"/>
        <v>2.31</v>
      </c>
      <c r="M12" s="1"/>
      <c r="P12">
        <f t="shared" si="3"/>
        <v>0.67001531934951686</v>
      </c>
      <c r="Q12">
        <f t="shared" si="4"/>
        <v>100</v>
      </c>
      <c r="R12">
        <f t="shared" si="5"/>
        <v>22743</v>
      </c>
      <c r="S12" s="1" t="str">
        <f t="shared" si="6"/>
        <v>Medium</v>
      </c>
    </row>
    <row r="13" spans="1:19">
      <c r="A13" t="s">
        <v>51</v>
      </c>
      <c r="B13" t="s">
        <v>16</v>
      </c>
      <c r="C13" t="s">
        <v>52</v>
      </c>
      <c r="D13">
        <v>238.72</v>
      </c>
      <c r="E13">
        <v>59.68</v>
      </c>
      <c r="F13">
        <v>159.94</v>
      </c>
      <c r="G13">
        <v>10</v>
      </c>
      <c r="H13">
        <v>1599.45</v>
      </c>
      <c r="I13" s="1" t="str">
        <f t="shared" si="0"/>
        <v>EV</v>
      </c>
      <c r="J13" s="1" t="str">
        <f t="shared" si="1"/>
        <v>Electricity</v>
      </c>
      <c r="K13" s="1">
        <f t="shared" si="2"/>
        <v>0.12</v>
      </c>
      <c r="P13">
        <f t="shared" si="3"/>
        <v>0.66998994638069709</v>
      </c>
      <c r="Q13">
        <f t="shared" si="4"/>
        <v>8</v>
      </c>
      <c r="R13">
        <f t="shared" si="5"/>
        <v>1279.52</v>
      </c>
      <c r="S13" s="1" t="str">
        <f t="shared" si="6"/>
        <v>Short</v>
      </c>
    </row>
    <row r="14" spans="1:19">
      <c r="A14" t="s">
        <v>53</v>
      </c>
      <c r="B14" t="s">
        <v>16</v>
      </c>
      <c r="C14" t="s">
        <v>54</v>
      </c>
      <c r="D14">
        <v>280.39</v>
      </c>
      <c r="E14">
        <v>70.099999999999994</v>
      </c>
      <c r="F14">
        <v>187.86</v>
      </c>
      <c r="G14">
        <v>10</v>
      </c>
      <c r="H14">
        <v>1878.65</v>
      </c>
      <c r="I14" s="1" t="str">
        <f t="shared" si="0"/>
        <v>EV</v>
      </c>
      <c r="J14" s="1" t="str">
        <f t="shared" si="1"/>
        <v>Electricity</v>
      </c>
      <c r="K14" s="1">
        <f t="shared" si="2"/>
        <v>0.12</v>
      </c>
      <c r="P14">
        <f t="shared" si="3"/>
        <v>0.66999536360069911</v>
      </c>
      <c r="Q14">
        <f t="shared" si="4"/>
        <v>8</v>
      </c>
      <c r="R14">
        <f t="shared" si="5"/>
        <v>1502.88</v>
      </c>
      <c r="S14" s="1" t="str">
        <f t="shared" si="6"/>
        <v>Short</v>
      </c>
    </row>
    <row r="15" spans="1:19">
      <c r="A15" t="s">
        <v>55</v>
      </c>
      <c r="B15" t="s">
        <v>16</v>
      </c>
      <c r="C15" t="s">
        <v>56</v>
      </c>
      <c r="D15">
        <v>466.24</v>
      </c>
      <c r="E15">
        <v>116.56</v>
      </c>
      <c r="F15">
        <v>312.38</v>
      </c>
      <c r="G15">
        <v>10</v>
      </c>
      <c r="H15">
        <v>3123.78</v>
      </c>
      <c r="I15" s="1" t="str">
        <f t="shared" si="0"/>
        <v>Mini Van</v>
      </c>
      <c r="J15" s="1" t="str">
        <f t="shared" si="1"/>
        <v>Petrol</v>
      </c>
      <c r="K15" s="1">
        <f t="shared" si="2"/>
        <v>2.31</v>
      </c>
      <c r="P15">
        <f t="shared" si="3"/>
        <v>0.66999828414550444</v>
      </c>
      <c r="Q15">
        <f t="shared" si="4"/>
        <v>100</v>
      </c>
      <c r="R15">
        <f t="shared" si="5"/>
        <v>31238</v>
      </c>
      <c r="S15" s="1" t="str">
        <f t="shared" si="6"/>
        <v>Medium</v>
      </c>
    </row>
    <row r="16" spans="1:19">
      <c r="A16" t="s">
        <v>57</v>
      </c>
      <c r="B16" t="s">
        <v>16</v>
      </c>
      <c r="C16" t="s">
        <v>58</v>
      </c>
      <c r="D16">
        <v>496.68</v>
      </c>
      <c r="E16">
        <v>124.17</v>
      </c>
      <c r="F16">
        <v>332.78</v>
      </c>
      <c r="G16">
        <v>10</v>
      </c>
      <c r="H16">
        <v>3327.75</v>
      </c>
      <c r="I16" s="1" t="str">
        <f t="shared" si="0"/>
        <v>Mini Van</v>
      </c>
      <c r="J16" s="1" t="str">
        <f t="shared" si="1"/>
        <v>Petrol</v>
      </c>
      <c r="K16" s="1">
        <f t="shared" si="2"/>
        <v>2.31</v>
      </c>
      <c r="P16">
        <f t="shared" si="3"/>
        <v>0.67000885882258188</v>
      </c>
      <c r="Q16">
        <f t="shared" si="4"/>
        <v>100</v>
      </c>
      <c r="R16">
        <f t="shared" si="5"/>
        <v>33278</v>
      </c>
      <c r="S16" s="1" t="str">
        <f t="shared" si="6"/>
        <v>Medium</v>
      </c>
    </row>
    <row r="17" spans="1:19">
      <c r="A17" t="s">
        <v>59</v>
      </c>
      <c r="B17" t="s">
        <v>16</v>
      </c>
      <c r="C17" t="s">
        <v>60</v>
      </c>
      <c r="D17">
        <v>924.4</v>
      </c>
      <c r="E17">
        <v>231.1</v>
      </c>
      <c r="F17">
        <v>619.35</v>
      </c>
      <c r="G17">
        <v>10</v>
      </c>
      <c r="H17">
        <v>6193.47</v>
      </c>
      <c r="I17" s="1" t="str">
        <f t="shared" si="0"/>
        <v xml:space="preserve"> Truck</v>
      </c>
      <c r="J17" s="1" t="str">
        <f t="shared" si="1"/>
        <v>Diesel</v>
      </c>
      <c r="K17" s="1">
        <f t="shared" si="2"/>
        <v>2.68</v>
      </c>
      <c r="P17">
        <f t="shared" si="3"/>
        <v>0.67000216356555609</v>
      </c>
      <c r="Q17">
        <f t="shared" si="4"/>
        <v>90</v>
      </c>
      <c r="R17">
        <f t="shared" si="5"/>
        <v>55741.5</v>
      </c>
      <c r="S17" s="1" t="str">
        <f t="shared" si="6"/>
        <v>Long</v>
      </c>
    </row>
    <row r="18" spans="1:19">
      <c r="A18" t="s">
        <v>61</v>
      </c>
      <c r="B18" t="s">
        <v>16</v>
      </c>
      <c r="C18" t="s">
        <v>62</v>
      </c>
      <c r="D18">
        <v>274.44</v>
      </c>
      <c r="E18">
        <v>68.61</v>
      </c>
      <c r="F18">
        <v>183.88</v>
      </c>
      <c r="G18">
        <v>10</v>
      </c>
      <c r="H18">
        <v>1838.75</v>
      </c>
      <c r="I18" s="1" t="str">
        <f t="shared" si="0"/>
        <v>EV</v>
      </c>
      <c r="J18" s="1" t="str">
        <f t="shared" si="1"/>
        <v>Electricity</v>
      </c>
      <c r="K18" s="1">
        <f t="shared" si="2"/>
        <v>0.12</v>
      </c>
      <c r="P18">
        <f t="shared" si="3"/>
        <v>0.67001894767526593</v>
      </c>
      <c r="Q18">
        <f t="shared" si="4"/>
        <v>8</v>
      </c>
      <c r="R18">
        <f t="shared" si="5"/>
        <v>1471.04</v>
      </c>
      <c r="S18" s="1" t="str">
        <f t="shared" si="6"/>
        <v>Short</v>
      </c>
    </row>
    <row r="19" spans="1:19">
      <c r="A19" t="s">
        <v>63</v>
      </c>
      <c r="B19" t="s">
        <v>16</v>
      </c>
      <c r="C19" t="s">
        <v>64</v>
      </c>
      <c r="D19">
        <v>2155.1999999999998</v>
      </c>
      <c r="E19">
        <v>538.79999999999995</v>
      </c>
      <c r="F19">
        <v>1443.98</v>
      </c>
      <c r="G19">
        <v>10</v>
      </c>
      <c r="H19">
        <v>14439.82</v>
      </c>
      <c r="I19" s="1" t="str">
        <f t="shared" si="0"/>
        <v xml:space="preserve"> Truck</v>
      </c>
      <c r="J19" s="1" t="str">
        <f t="shared" si="1"/>
        <v>Diesel</v>
      </c>
      <c r="K19" s="1">
        <f t="shared" si="2"/>
        <v>2.68</v>
      </c>
      <c r="P19">
        <f t="shared" si="3"/>
        <v>0.66999814402375657</v>
      </c>
      <c r="Q19">
        <f t="shared" si="4"/>
        <v>90</v>
      </c>
      <c r="R19">
        <f t="shared" si="5"/>
        <v>129958.2</v>
      </c>
      <c r="S19" s="1" t="str">
        <f t="shared" si="6"/>
        <v>Long</v>
      </c>
    </row>
    <row r="20" spans="1:19">
      <c r="A20" t="s">
        <v>65</v>
      </c>
      <c r="B20" t="s">
        <v>16</v>
      </c>
      <c r="C20" t="s">
        <v>66</v>
      </c>
      <c r="D20">
        <v>2076.86</v>
      </c>
      <c r="E20">
        <v>519.22</v>
      </c>
      <c r="F20">
        <v>1391.5</v>
      </c>
      <c r="G20">
        <v>10</v>
      </c>
      <c r="H20">
        <v>13914.96</v>
      </c>
      <c r="I20" s="1" t="str">
        <f t="shared" si="0"/>
        <v xml:space="preserve"> Truck</v>
      </c>
      <c r="J20" s="1" t="str">
        <f t="shared" si="1"/>
        <v>Diesel</v>
      </c>
      <c r="K20" s="1">
        <f t="shared" si="2"/>
        <v>2.68</v>
      </c>
      <c r="P20">
        <f t="shared" si="3"/>
        <v>0.67000182968519784</v>
      </c>
      <c r="Q20">
        <f t="shared" si="4"/>
        <v>90</v>
      </c>
      <c r="R20">
        <f t="shared" si="5"/>
        <v>125235</v>
      </c>
      <c r="S20" s="1" t="str">
        <f t="shared" si="6"/>
        <v>Long</v>
      </c>
    </row>
    <row r="21" spans="1:19">
      <c r="A21" t="s">
        <v>67</v>
      </c>
      <c r="B21" t="s">
        <v>16</v>
      </c>
      <c r="C21" t="s">
        <v>68</v>
      </c>
      <c r="D21">
        <v>768.05</v>
      </c>
      <c r="E21">
        <v>192.01</v>
      </c>
      <c r="F21">
        <v>514.59</v>
      </c>
      <c r="G21">
        <v>10</v>
      </c>
      <c r="H21">
        <v>5145.93</v>
      </c>
      <c r="I21" s="1" t="str">
        <f t="shared" si="0"/>
        <v>Van</v>
      </c>
      <c r="J21" s="1" t="str">
        <f t="shared" si="1"/>
        <v>Petrol</v>
      </c>
      <c r="K21" s="1">
        <f t="shared" si="2"/>
        <v>2.31</v>
      </c>
      <c r="P21">
        <f t="shared" si="3"/>
        <v>0.66999544300501279</v>
      </c>
      <c r="Q21">
        <f t="shared" si="4"/>
        <v>100</v>
      </c>
      <c r="R21">
        <f t="shared" si="5"/>
        <v>51459</v>
      </c>
      <c r="S21" s="1" t="str">
        <f t="shared" si="6"/>
        <v>Medium</v>
      </c>
    </row>
    <row r="22" spans="1:19">
      <c r="A22" t="s">
        <v>69</v>
      </c>
      <c r="B22" t="s">
        <v>16</v>
      </c>
      <c r="C22" t="s">
        <v>70</v>
      </c>
      <c r="D22">
        <v>1058.4100000000001</v>
      </c>
      <c r="E22">
        <v>264.60000000000002</v>
      </c>
      <c r="F22">
        <v>709.13</v>
      </c>
      <c r="G22">
        <v>10</v>
      </c>
      <c r="H22">
        <v>7091.32</v>
      </c>
      <c r="I22" s="1" t="str">
        <f t="shared" si="0"/>
        <v xml:space="preserve"> Truck</v>
      </c>
      <c r="J22" s="1" t="str">
        <f t="shared" si="1"/>
        <v>Diesel</v>
      </c>
      <c r="K22" s="1">
        <f t="shared" si="2"/>
        <v>2.68</v>
      </c>
      <c r="P22">
        <f t="shared" si="3"/>
        <v>0.669995559376801</v>
      </c>
      <c r="Q22">
        <f t="shared" si="4"/>
        <v>90</v>
      </c>
      <c r="R22">
        <f t="shared" si="5"/>
        <v>63821.7</v>
      </c>
      <c r="S22" s="1" t="str">
        <f t="shared" si="6"/>
        <v>Long</v>
      </c>
    </row>
    <row r="23" spans="1:19">
      <c r="A23" t="s">
        <v>71</v>
      </c>
      <c r="B23" t="s">
        <v>16</v>
      </c>
      <c r="C23" t="s">
        <v>72</v>
      </c>
      <c r="D23">
        <v>382.72</v>
      </c>
      <c r="E23">
        <v>95.68</v>
      </c>
      <c r="F23">
        <v>256.43</v>
      </c>
      <c r="G23">
        <v>10</v>
      </c>
      <c r="H23">
        <v>2564.25</v>
      </c>
      <c r="I23" s="1" t="str">
        <f t="shared" si="0"/>
        <v>Mini Van</v>
      </c>
      <c r="J23" s="1" t="str">
        <f t="shared" si="1"/>
        <v>Petrol</v>
      </c>
      <c r="K23" s="1">
        <f t="shared" si="2"/>
        <v>2.31</v>
      </c>
      <c r="P23">
        <f t="shared" si="3"/>
        <v>0.67001985785953178</v>
      </c>
      <c r="Q23">
        <f t="shared" si="4"/>
        <v>100</v>
      </c>
      <c r="R23">
        <f t="shared" si="5"/>
        <v>25643</v>
      </c>
      <c r="S23" s="1" t="str">
        <f t="shared" si="6"/>
        <v>Medium</v>
      </c>
    </row>
    <row r="24" spans="1:19">
      <c r="A24" t="s">
        <v>73</v>
      </c>
      <c r="B24" t="s">
        <v>16</v>
      </c>
      <c r="C24" t="s">
        <v>74</v>
      </c>
      <c r="D24">
        <v>32.78</v>
      </c>
      <c r="E24">
        <v>8.19</v>
      </c>
      <c r="F24">
        <v>21.96</v>
      </c>
      <c r="G24">
        <v>10</v>
      </c>
      <c r="H24">
        <v>219.61</v>
      </c>
      <c r="I24" s="1" t="str">
        <f t="shared" si="0"/>
        <v>EV</v>
      </c>
      <c r="J24" s="1" t="str">
        <f t="shared" si="1"/>
        <v>Electricity</v>
      </c>
      <c r="K24" s="1">
        <f t="shared" si="2"/>
        <v>0.12</v>
      </c>
      <c r="P24">
        <f t="shared" si="3"/>
        <v>0.66992068334350219</v>
      </c>
      <c r="Q24">
        <f t="shared" si="4"/>
        <v>8</v>
      </c>
      <c r="R24">
        <f t="shared" si="5"/>
        <v>175.68</v>
      </c>
      <c r="S24" s="1" t="str">
        <f t="shared" si="6"/>
        <v>Short</v>
      </c>
    </row>
    <row r="25" spans="1:19">
      <c r="A25" t="s">
        <v>75</v>
      </c>
      <c r="B25" t="s">
        <v>16</v>
      </c>
      <c r="C25" t="s">
        <v>76</v>
      </c>
      <c r="D25">
        <v>1176.02</v>
      </c>
      <c r="E25">
        <v>294.01</v>
      </c>
      <c r="F25">
        <v>787.93</v>
      </c>
      <c r="G25">
        <v>10</v>
      </c>
      <c r="H25">
        <v>7879.34</v>
      </c>
      <c r="I25" s="1" t="str">
        <f t="shared" si="0"/>
        <v xml:space="preserve"> Truck</v>
      </c>
      <c r="J25" s="1" t="str">
        <f t="shared" si="1"/>
        <v>Diesel</v>
      </c>
      <c r="K25" s="1">
        <f t="shared" si="2"/>
        <v>2.68</v>
      </c>
      <c r="P25">
        <f t="shared" si="3"/>
        <v>0.66999710889270592</v>
      </c>
      <c r="Q25">
        <f t="shared" si="4"/>
        <v>90</v>
      </c>
      <c r="R25">
        <f t="shared" si="5"/>
        <v>70913.7</v>
      </c>
      <c r="S25" s="1" t="str">
        <f t="shared" si="6"/>
        <v>Long</v>
      </c>
    </row>
    <row r="26" spans="1:19">
      <c r="A26" t="s">
        <v>77</v>
      </c>
      <c r="B26" t="s">
        <v>16</v>
      </c>
      <c r="C26" t="s">
        <v>78</v>
      </c>
      <c r="D26">
        <v>1111.43</v>
      </c>
      <c r="E26">
        <v>277.86</v>
      </c>
      <c r="F26">
        <v>744.66</v>
      </c>
      <c r="G26">
        <v>10</v>
      </c>
      <c r="H26">
        <v>7446.57</v>
      </c>
      <c r="I26" s="1" t="str">
        <f t="shared" si="0"/>
        <v xml:space="preserve"> Truck</v>
      </c>
      <c r="J26" s="1" t="str">
        <f t="shared" si="1"/>
        <v>Diesel</v>
      </c>
      <c r="K26" s="1">
        <f t="shared" si="2"/>
        <v>2.68</v>
      </c>
      <c r="P26">
        <f t="shared" si="3"/>
        <v>0.67000170950937077</v>
      </c>
      <c r="Q26">
        <f t="shared" si="4"/>
        <v>90</v>
      </c>
      <c r="R26">
        <f t="shared" si="5"/>
        <v>67019.399999999994</v>
      </c>
      <c r="S26" s="1" t="str">
        <f t="shared" si="6"/>
        <v>Long</v>
      </c>
    </row>
    <row r="27" spans="1:19">
      <c r="A27" t="s">
        <v>79</v>
      </c>
      <c r="B27" t="s">
        <v>16</v>
      </c>
      <c r="C27" t="s">
        <v>80</v>
      </c>
      <c r="D27">
        <v>2131.38</v>
      </c>
      <c r="E27">
        <v>532.84</v>
      </c>
      <c r="F27">
        <v>1428.02</v>
      </c>
      <c r="G27">
        <v>10</v>
      </c>
      <c r="H27">
        <v>14280.24</v>
      </c>
      <c r="I27" s="1" t="str">
        <f t="shared" si="0"/>
        <v xml:space="preserve"> Truck</v>
      </c>
      <c r="J27" s="1" t="str">
        <f t="shared" si="1"/>
        <v>Diesel</v>
      </c>
      <c r="K27" s="1">
        <f t="shared" si="2"/>
        <v>2.68</v>
      </c>
      <c r="P27">
        <f t="shared" si="3"/>
        <v>0.66999784177387411</v>
      </c>
      <c r="Q27">
        <f t="shared" si="4"/>
        <v>90</v>
      </c>
      <c r="R27">
        <f t="shared" si="5"/>
        <v>128521.8</v>
      </c>
      <c r="S27" s="1" t="str">
        <f t="shared" si="6"/>
        <v>Long</v>
      </c>
    </row>
    <row r="28" spans="1:19">
      <c r="A28" t="s">
        <v>81</v>
      </c>
      <c r="B28" t="s">
        <v>16</v>
      </c>
      <c r="C28" t="s">
        <v>82</v>
      </c>
      <c r="D28">
        <v>2707.49</v>
      </c>
      <c r="E28">
        <v>676.87</v>
      </c>
      <c r="F28">
        <v>1814.02</v>
      </c>
      <c r="G28">
        <v>10</v>
      </c>
      <c r="H28">
        <v>18140.18</v>
      </c>
      <c r="I28" s="1" t="str">
        <f t="shared" si="0"/>
        <v xml:space="preserve"> Truck</v>
      </c>
      <c r="J28" s="1" t="str">
        <f t="shared" si="1"/>
        <v>Diesel</v>
      </c>
      <c r="K28" s="1">
        <f t="shared" si="2"/>
        <v>2.68</v>
      </c>
      <c r="P28">
        <f t="shared" si="3"/>
        <v>0.67000062788782233</v>
      </c>
      <c r="Q28">
        <f t="shared" si="4"/>
        <v>90</v>
      </c>
      <c r="R28">
        <f t="shared" si="5"/>
        <v>163261.79999999999</v>
      </c>
      <c r="S28" s="1" t="str">
        <f t="shared" si="6"/>
        <v>Long</v>
      </c>
    </row>
    <row r="29" spans="1:19">
      <c r="A29" t="s">
        <v>83</v>
      </c>
      <c r="B29" t="s">
        <v>16</v>
      </c>
      <c r="C29" t="s">
        <v>84</v>
      </c>
      <c r="D29">
        <v>797.87</v>
      </c>
      <c r="E29">
        <v>199.47</v>
      </c>
      <c r="F29">
        <v>534.57000000000005</v>
      </c>
      <c r="G29">
        <v>10</v>
      </c>
      <c r="H29">
        <v>5345.71</v>
      </c>
      <c r="I29" s="1" t="str">
        <f t="shared" si="0"/>
        <v>Van</v>
      </c>
      <c r="J29" s="1" t="str">
        <f t="shared" si="1"/>
        <v>Petrol</v>
      </c>
      <c r="K29" s="1">
        <f t="shared" si="2"/>
        <v>2.31</v>
      </c>
      <c r="P29">
        <f t="shared" si="3"/>
        <v>0.66999636532267171</v>
      </c>
      <c r="Q29">
        <f t="shared" si="4"/>
        <v>100</v>
      </c>
      <c r="R29">
        <f t="shared" si="5"/>
        <v>53457.000000000007</v>
      </c>
      <c r="S29" s="1" t="str">
        <f t="shared" si="6"/>
        <v>Medium</v>
      </c>
    </row>
    <row r="30" spans="1:19">
      <c r="A30" t="s">
        <v>85</v>
      </c>
      <c r="B30" t="s">
        <v>17</v>
      </c>
      <c r="C30" t="s">
        <v>24</v>
      </c>
      <c r="D30">
        <v>711.33</v>
      </c>
      <c r="E30">
        <v>177.83</v>
      </c>
      <c r="F30">
        <v>476.59</v>
      </c>
      <c r="G30">
        <v>10</v>
      </c>
      <c r="H30">
        <v>4765.93</v>
      </c>
      <c r="I30" s="1" t="str">
        <f t="shared" si="0"/>
        <v>Van</v>
      </c>
      <c r="J30" s="1" t="str">
        <f t="shared" si="1"/>
        <v>Petrol</v>
      </c>
      <c r="K30" s="1">
        <f t="shared" si="2"/>
        <v>2.31</v>
      </c>
      <c r="P30">
        <f t="shared" si="3"/>
        <v>0.66999845360100085</v>
      </c>
      <c r="Q30">
        <f t="shared" si="4"/>
        <v>100</v>
      </c>
      <c r="R30">
        <f t="shared" si="5"/>
        <v>47659</v>
      </c>
      <c r="S30" s="1" t="str">
        <f t="shared" si="6"/>
        <v>Medium</v>
      </c>
    </row>
    <row r="31" spans="1:19">
      <c r="A31" t="s">
        <v>86</v>
      </c>
      <c r="B31" t="s">
        <v>17</v>
      </c>
      <c r="C31" t="s">
        <v>28</v>
      </c>
      <c r="D31">
        <v>146.5</v>
      </c>
      <c r="E31">
        <v>36.630000000000003</v>
      </c>
      <c r="F31">
        <v>98.16</v>
      </c>
      <c r="G31">
        <v>10</v>
      </c>
      <c r="H31">
        <v>981.55</v>
      </c>
      <c r="I31" s="1" t="str">
        <f t="shared" si="0"/>
        <v>EV</v>
      </c>
      <c r="J31" s="1" t="str">
        <f t="shared" si="1"/>
        <v>Electricity</v>
      </c>
      <c r="K31" s="1">
        <f t="shared" si="2"/>
        <v>0.12</v>
      </c>
      <c r="P31">
        <f t="shared" si="3"/>
        <v>0.67003412969283271</v>
      </c>
      <c r="Q31">
        <f t="shared" si="4"/>
        <v>8</v>
      </c>
      <c r="R31">
        <f t="shared" si="5"/>
        <v>785.28</v>
      </c>
      <c r="S31" s="1" t="str">
        <f t="shared" si="6"/>
        <v>Short</v>
      </c>
    </row>
    <row r="32" spans="1:19">
      <c r="A32" t="s">
        <v>87</v>
      </c>
      <c r="B32" t="s">
        <v>17</v>
      </c>
      <c r="C32" t="s">
        <v>32</v>
      </c>
      <c r="D32">
        <v>1303.1099999999999</v>
      </c>
      <c r="E32">
        <v>325.77999999999997</v>
      </c>
      <c r="F32">
        <v>873.08</v>
      </c>
      <c r="G32">
        <v>10</v>
      </c>
      <c r="H32">
        <v>8730.83</v>
      </c>
      <c r="I32" s="1" t="str">
        <f t="shared" si="0"/>
        <v xml:space="preserve"> Truck</v>
      </c>
      <c r="J32" s="1" t="str">
        <f t="shared" si="1"/>
        <v>Diesel</v>
      </c>
      <c r="K32" s="1">
        <f t="shared" si="2"/>
        <v>2.68</v>
      </c>
      <c r="P32">
        <f t="shared" si="3"/>
        <v>0.66999716063877957</v>
      </c>
      <c r="Q32">
        <f t="shared" si="4"/>
        <v>90</v>
      </c>
      <c r="R32">
        <f t="shared" si="5"/>
        <v>78577.2</v>
      </c>
      <c r="S32" s="1" t="str">
        <f t="shared" si="6"/>
        <v>Long</v>
      </c>
    </row>
    <row r="33" spans="1:19">
      <c r="A33" t="s">
        <v>88</v>
      </c>
      <c r="B33" t="s">
        <v>17</v>
      </c>
      <c r="C33" t="s">
        <v>35</v>
      </c>
      <c r="D33">
        <v>1314.77</v>
      </c>
      <c r="E33">
        <v>328.69</v>
      </c>
      <c r="F33">
        <v>880.9</v>
      </c>
      <c r="G33">
        <v>10</v>
      </c>
      <c r="H33">
        <v>8808.9699999999993</v>
      </c>
      <c r="I33" s="1" t="str">
        <f t="shared" si="0"/>
        <v xml:space="preserve"> Truck</v>
      </c>
      <c r="J33" s="1" t="str">
        <f t="shared" si="1"/>
        <v>Diesel</v>
      </c>
      <c r="K33" s="1">
        <f t="shared" si="2"/>
        <v>2.68</v>
      </c>
      <c r="P33">
        <f t="shared" si="3"/>
        <v>0.67000311841614879</v>
      </c>
      <c r="Q33">
        <f t="shared" si="4"/>
        <v>90</v>
      </c>
      <c r="R33">
        <f t="shared" si="5"/>
        <v>79281</v>
      </c>
      <c r="S33" s="1" t="str">
        <f t="shared" si="6"/>
        <v>Long</v>
      </c>
    </row>
    <row r="34" spans="1:19">
      <c r="A34" t="s">
        <v>89</v>
      </c>
      <c r="B34" t="s">
        <v>17</v>
      </c>
      <c r="C34" t="s">
        <v>38</v>
      </c>
      <c r="D34">
        <v>1741.83</v>
      </c>
      <c r="E34">
        <v>435.46</v>
      </c>
      <c r="F34">
        <v>1167.02</v>
      </c>
      <c r="G34">
        <v>10</v>
      </c>
      <c r="H34">
        <v>11670.25</v>
      </c>
      <c r="I34" s="1" t="str">
        <f t="shared" si="0"/>
        <v xml:space="preserve"> Truck</v>
      </c>
      <c r="J34" s="1" t="str">
        <f t="shared" si="1"/>
        <v>Diesel</v>
      </c>
      <c r="K34" s="1">
        <f t="shared" si="2"/>
        <v>2.68</v>
      </c>
      <c r="P34">
        <f t="shared" si="3"/>
        <v>0.66999649793607874</v>
      </c>
      <c r="Q34">
        <f t="shared" si="4"/>
        <v>90</v>
      </c>
      <c r="R34">
        <f t="shared" si="5"/>
        <v>105031.8</v>
      </c>
      <c r="S34" s="1" t="str">
        <f t="shared" si="6"/>
        <v>Long</v>
      </c>
    </row>
    <row r="35" spans="1:19">
      <c r="A35" t="s">
        <v>90</v>
      </c>
      <c r="B35" t="s">
        <v>17</v>
      </c>
      <c r="C35" t="s">
        <v>40</v>
      </c>
      <c r="D35">
        <v>407.08</v>
      </c>
      <c r="E35">
        <v>101.77</v>
      </c>
      <c r="F35">
        <v>272.74</v>
      </c>
      <c r="G35">
        <v>10</v>
      </c>
      <c r="H35">
        <v>2727.42</v>
      </c>
      <c r="I35" s="1" t="str">
        <f t="shared" si="0"/>
        <v>Mini Van</v>
      </c>
      <c r="J35" s="1" t="str">
        <f t="shared" si="1"/>
        <v>Petrol</v>
      </c>
      <c r="K35" s="1">
        <f t="shared" si="2"/>
        <v>2.31</v>
      </c>
      <c r="P35">
        <f t="shared" si="3"/>
        <v>0.6699911565294292</v>
      </c>
      <c r="Q35">
        <f t="shared" si="4"/>
        <v>100</v>
      </c>
      <c r="R35">
        <f t="shared" si="5"/>
        <v>27274</v>
      </c>
      <c r="S35" s="1" t="str">
        <f t="shared" si="6"/>
        <v>Medium</v>
      </c>
    </row>
    <row r="36" spans="1:19">
      <c r="A36" t="s">
        <v>91</v>
      </c>
      <c r="B36" t="s">
        <v>17</v>
      </c>
      <c r="C36" t="s">
        <v>44</v>
      </c>
      <c r="D36">
        <v>326.67</v>
      </c>
      <c r="E36">
        <v>81.67</v>
      </c>
      <c r="F36">
        <v>218.87</v>
      </c>
      <c r="G36">
        <v>10</v>
      </c>
      <c r="H36">
        <v>2188.67</v>
      </c>
      <c r="I36" s="1" t="str">
        <f t="shared" si="0"/>
        <v>Mini Van</v>
      </c>
      <c r="J36" s="1" t="str">
        <f t="shared" si="1"/>
        <v>Petrol</v>
      </c>
      <c r="K36" s="1">
        <f t="shared" si="2"/>
        <v>2.31</v>
      </c>
      <c r="P36">
        <f t="shared" si="3"/>
        <v>0.67000336731257848</v>
      </c>
      <c r="Q36">
        <f t="shared" si="4"/>
        <v>100</v>
      </c>
      <c r="R36">
        <f t="shared" si="5"/>
        <v>21887</v>
      </c>
      <c r="S36" s="1" t="str">
        <f t="shared" si="6"/>
        <v>Medium</v>
      </c>
    </row>
    <row r="37" spans="1:19">
      <c r="A37" t="s">
        <v>92</v>
      </c>
      <c r="B37" t="s">
        <v>17</v>
      </c>
      <c r="C37" t="s">
        <v>46</v>
      </c>
      <c r="D37">
        <v>1291.29</v>
      </c>
      <c r="E37">
        <v>322.82</v>
      </c>
      <c r="F37">
        <v>865.17</v>
      </c>
      <c r="G37">
        <v>10</v>
      </c>
      <c r="H37">
        <v>8651.67</v>
      </c>
      <c r="I37" s="1" t="str">
        <f t="shared" si="0"/>
        <v xml:space="preserve"> Truck</v>
      </c>
      <c r="J37" s="1" t="str">
        <f t="shared" si="1"/>
        <v>Diesel</v>
      </c>
      <c r="K37" s="1">
        <f t="shared" si="2"/>
        <v>2.68</v>
      </c>
      <c r="P37">
        <f t="shared" si="3"/>
        <v>0.67000441419046064</v>
      </c>
      <c r="Q37">
        <f t="shared" si="4"/>
        <v>90</v>
      </c>
      <c r="R37">
        <f t="shared" si="5"/>
        <v>77865.3</v>
      </c>
      <c r="S37" s="1" t="str">
        <f t="shared" si="6"/>
        <v>Long</v>
      </c>
    </row>
    <row r="38" spans="1:19">
      <c r="A38" t="s">
        <v>93</v>
      </c>
      <c r="B38" t="s">
        <v>17</v>
      </c>
      <c r="C38" t="s">
        <v>48</v>
      </c>
      <c r="D38">
        <v>679.63</v>
      </c>
      <c r="E38">
        <v>169.91</v>
      </c>
      <c r="F38">
        <v>455.35</v>
      </c>
      <c r="G38">
        <v>10</v>
      </c>
      <c r="H38">
        <v>4553.51</v>
      </c>
      <c r="I38" s="1" t="str">
        <f t="shared" si="0"/>
        <v>Van</v>
      </c>
      <c r="J38" s="1" t="str">
        <f t="shared" si="1"/>
        <v>Petrol</v>
      </c>
      <c r="K38" s="1">
        <f t="shared" si="2"/>
        <v>2.31</v>
      </c>
      <c r="P38">
        <f t="shared" si="3"/>
        <v>0.66999691008342777</v>
      </c>
      <c r="Q38">
        <f t="shared" si="4"/>
        <v>100</v>
      </c>
      <c r="R38">
        <f t="shared" si="5"/>
        <v>45535</v>
      </c>
      <c r="S38" s="1" t="str">
        <f t="shared" si="6"/>
        <v>Medium</v>
      </c>
    </row>
    <row r="39" spans="1:19">
      <c r="A39" t="s">
        <v>94</v>
      </c>
      <c r="B39" t="s">
        <v>17</v>
      </c>
      <c r="C39" t="s">
        <v>50</v>
      </c>
      <c r="D39">
        <v>1668.12</v>
      </c>
      <c r="E39">
        <v>417.03</v>
      </c>
      <c r="F39">
        <v>1117.6400000000001</v>
      </c>
      <c r="G39">
        <v>10</v>
      </c>
      <c r="H39">
        <v>11176.4</v>
      </c>
      <c r="I39" s="1" t="str">
        <f t="shared" si="0"/>
        <v xml:space="preserve"> Truck</v>
      </c>
      <c r="J39" s="1" t="str">
        <f t="shared" si="1"/>
        <v>Diesel</v>
      </c>
      <c r="K39" s="1">
        <f t="shared" si="2"/>
        <v>2.68</v>
      </c>
      <c r="P39">
        <f t="shared" si="3"/>
        <v>0.66999976020909779</v>
      </c>
      <c r="Q39">
        <f t="shared" si="4"/>
        <v>90</v>
      </c>
      <c r="R39">
        <f t="shared" si="5"/>
        <v>100587.6</v>
      </c>
      <c r="S39" s="1" t="str">
        <f t="shared" si="6"/>
        <v>Long</v>
      </c>
    </row>
    <row r="40" spans="1:19">
      <c r="A40" t="s">
        <v>95</v>
      </c>
      <c r="B40" t="s">
        <v>17</v>
      </c>
      <c r="C40" t="s">
        <v>52</v>
      </c>
      <c r="D40">
        <v>1611.33</v>
      </c>
      <c r="E40">
        <v>402.83</v>
      </c>
      <c r="F40">
        <v>1079.5899999999999</v>
      </c>
      <c r="G40">
        <v>10</v>
      </c>
      <c r="H40">
        <v>10795.91</v>
      </c>
      <c r="I40" s="1" t="str">
        <f t="shared" si="0"/>
        <v xml:space="preserve"> Truck</v>
      </c>
      <c r="J40" s="1" t="str">
        <f t="shared" si="1"/>
        <v>Diesel</v>
      </c>
      <c r="K40" s="1">
        <f t="shared" si="2"/>
        <v>2.68</v>
      </c>
      <c r="P40">
        <f t="shared" si="3"/>
        <v>0.66999931733412765</v>
      </c>
      <c r="Q40">
        <f t="shared" si="4"/>
        <v>90</v>
      </c>
      <c r="R40">
        <f t="shared" si="5"/>
        <v>97163.099999999991</v>
      </c>
      <c r="S40" s="1" t="str">
        <f t="shared" si="6"/>
        <v>Long</v>
      </c>
    </row>
    <row r="41" spans="1:19">
      <c r="A41" t="s">
        <v>96</v>
      </c>
      <c r="B41" t="s">
        <v>17</v>
      </c>
      <c r="C41" t="s">
        <v>54</v>
      </c>
      <c r="D41">
        <v>1609.07</v>
      </c>
      <c r="E41">
        <v>402.27</v>
      </c>
      <c r="F41">
        <v>1078.08</v>
      </c>
      <c r="G41">
        <v>10</v>
      </c>
      <c r="H41">
        <v>10780.8</v>
      </c>
      <c r="I41" s="1" t="str">
        <f t="shared" si="0"/>
        <v xml:space="preserve"> Truck</v>
      </c>
      <c r="J41" s="1" t="str">
        <f t="shared" si="1"/>
        <v>Diesel</v>
      </c>
      <c r="K41" s="1">
        <f t="shared" si="2"/>
        <v>2.68</v>
      </c>
      <c r="P41">
        <f t="shared" si="3"/>
        <v>0.67000192657870694</v>
      </c>
      <c r="Q41">
        <f t="shared" si="4"/>
        <v>90</v>
      </c>
      <c r="R41">
        <f t="shared" si="5"/>
        <v>97027.199999999997</v>
      </c>
      <c r="S41" s="1" t="str">
        <f t="shared" si="6"/>
        <v>Long</v>
      </c>
    </row>
    <row r="42" spans="1:19">
      <c r="A42" t="s">
        <v>97</v>
      </c>
      <c r="B42" t="s">
        <v>17</v>
      </c>
      <c r="C42" t="s">
        <v>56</v>
      </c>
      <c r="D42">
        <v>1308.6500000000001</v>
      </c>
      <c r="E42">
        <v>327.16000000000003</v>
      </c>
      <c r="F42">
        <v>876.8</v>
      </c>
      <c r="G42">
        <v>10</v>
      </c>
      <c r="H42">
        <v>8767.98</v>
      </c>
      <c r="I42" s="1" t="str">
        <f t="shared" si="0"/>
        <v xml:space="preserve"> Truck</v>
      </c>
      <c r="J42" s="1" t="str">
        <f t="shared" si="1"/>
        <v>Diesel</v>
      </c>
      <c r="K42" s="1">
        <f t="shared" si="2"/>
        <v>2.68</v>
      </c>
      <c r="P42">
        <f t="shared" si="3"/>
        <v>0.67000343865815915</v>
      </c>
      <c r="Q42">
        <f t="shared" si="4"/>
        <v>90</v>
      </c>
      <c r="R42">
        <f t="shared" si="5"/>
        <v>78912</v>
      </c>
      <c r="S42" s="1" t="str">
        <f t="shared" si="6"/>
        <v>Long</v>
      </c>
    </row>
    <row r="43" spans="1:19">
      <c r="A43" t="s">
        <v>98</v>
      </c>
      <c r="B43" t="s">
        <v>17</v>
      </c>
      <c r="C43" t="s">
        <v>58</v>
      </c>
      <c r="D43">
        <v>1393.68</v>
      </c>
      <c r="E43">
        <v>348.42</v>
      </c>
      <c r="F43">
        <v>933.76</v>
      </c>
      <c r="G43">
        <v>10</v>
      </c>
      <c r="H43">
        <v>9337.6299999999992</v>
      </c>
      <c r="I43" s="1" t="str">
        <f t="shared" si="0"/>
        <v xml:space="preserve"> Truck</v>
      </c>
      <c r="J43" s="1" t="str">
        <f t="shared" si="1"/>
        <v>Diesel</v>
      </c>
      <c r="K43" s="1">
        <f t="shared" si="2"/>
        <v>2.68</v>
      </c>
      <c r="P43">
        <f t="shared" si="3"/>
        <v>0.66999598186097231</v>
      </c>
      <c r="Q43">
        <f t="shared" si="4"/>
        <v>90</v>
      </c>
      <c r="R43">
        <f t="shared" si="5"/>
        <v>84038.399999999994</v>
      </c>
      <c r="S43" s="1" t="str">
        <f t="shared" si="6"/>
        <v>Long</v>
      </c>
    </row>
    <row r="44" spans="1:19">
      <c r="A44" t="s">
        <v>99</v>
      </c>
      <c r="B44" t="s">
        <v>17</v>
      </c>
      <c r="C44" t="s">
        <v>60</v>
      </c>
      <c r="D44">
        <v>521.35</v>
      </c>
      <c r="E44">
        <v>130.34</v>
      </c>
      <c r="F44">
        <v>349.31</v>
      </c>
      <c r="G44">
        <v>10</v>
      </c>
      <c r="H44">
        <v>3493.07</v>
      </c>
      <c r="I44" s="1" t="str">
        <f t="shared" si="0"/>
        <v>Van</v>
      </c>
      <c r="J44" s="1" t="str">
        <f t="shared" si="1"/>
        <v>Petrol</v>
      </c>
      <c r="K44" s="1">
        <f t="shared" si="2"/>
        <v>2.31</v>
      </c>
      <c r="P44">
        <f t="shared" si="3"/>
        <v>0.67001054953486139</v>
      </c>
      <c r="Q44">
        <f t="shared" si="4"/>
        <v>100</v>
      </c>
      <c r="R44">
        <f t="shared" si="5"/>
        <v>34931</v>
      </c>
      <c r="S44" s="1" t="str">
        <f t="shared" si="6"/>
        <v>Medium</v>
      </c>
    </row>
    <row r="45" spans="1:19">
      <c r="A45" t="s">
        <v>100</v>
      </c>
      <c r="B45" t="s">
        <v>17</v>
      </c>
      <c r="C45" t="s">
        <v>62</v>
      </c>
      <c r="D45">
        <v>1132.6099999999999</v>
      </c>
      <c r="E45">
        <v>283.14999999999998</v>
      </c>
      <c r="F45">
        <v>758.85</v>
      </c>
      <c r="G45">
        <v>10</v>
      </c>
      <c r="H45">
        <v>7588.5</v>
      </c>
      <c r="I45" s="1" t="str">
        <f t="shared" si="0"/>
        <v xml:space="preserve"> Truck</v>
      </c>
      <c r="J45" s="1" t="str">
        <f t="shared" si="1"/>
        <v>Diesel</v>
      </c>
      <c r="K45" s="1">
        <f t="shared" si="2"/>
        <v>2.68</v>
      </c>
      <c r="P45">
        <f t="shared" si="3"/>
        <v>0.67000114779138453</v>
      </c>
      <c r="Q45">
        <f t="shared" si="4"/>
        <v>90</v>
      </c>
      <c r="R45">
        <f t="shared" si="5"/>
        <v>68296.5</v>
      </c>
      <c r="S45" s="1" t="str">
        <f t="shared" si="6"/>
        <v>Long</v>
      </c>
    </row>
    <row r="46" spans="1:19">
      <c r="A46" t="s">
        <v>101</v>
      </c>
      <c r="B46" t="s">
        <v>17</v>
      </c>
      <c r="C46" t="s">
        <v>64</v>
      </c>
      <c r="D46">
        <v>1229</v>
      </c>
      <c r="E46">
        <v>307.25</v>
      </c>
      <c r="F46">
        <v>823.43</v>
      </c>
      <c r="G46">
        <v>10</v>
      </c>
      <c r="H46">
        <v>8234.32</v>
      </c>
      <c r="I46" s="1" t="str">
        <f t="shared" si="0"/>
        <v xml:space="preserve"> Truck</v>
      </c>
      <c r="J46" s="1" t="str">
        <f t="shared" si="1"/>
        <v>Diesel</v>
      </c>
      <c r="K46" s="1">
        <f t="shared" si="2"/>
        <v>2.68</v>
      </c>
      <c r="P46">
        <f t="shared" si="3"/>
        <v>0.66999999999999993</v>
      </c>
      <c r="Q46">
        <f t="shared" si="4"/>
        <v>90</v>
      </c>
      <c r="R46">
        <f t="shared" si="5"/>
        <v>74108.7</v>
      </c>
      <c r="S46" s="1" t="str">
        <f t="shared" si="6"/>
        <v>Long</v>
      </c>
    </row>
    <row r="47" spans="1:19">
      <c r="A47" t="s">
        <v>102</v>
      </c>
      <c r="B47" t="s">
        <v>17</v>
      </c>
      <c r="C47" t="s">
        <v>66</v>
      </c>
      <c r="D47">
        <v>988.49</v>
      </c>
      <c r="E47">
        <v>247.12</v>
      </c>
      <c r="F47">
        <v>662.29</v>
      </c>
      <c r="G47">
        <v>10</v>
      </c>
      <c r="H47">
        <v>6622.89</v>
      </c>
      <c r="I47" s="1" t="str">
        <f t="shared" si="0"/>
        <v xml:space="preserve"> Truck</v>
      </c>
      <c r="J47" s="1" t="str">
        <f t="shared" si="1"/>
        <v>Diesel</v>
      </c>
      <c r="K47" s="1">
        <f t="shared" si="2"/>
        <v>2.68</v>
      </c>
      <c r="P47">
        <f t="shared" si="3"/>
        <v>0.67000171979483858</v>
      </c>
      <c r="Q47">
        <f t="shared" si="4"/>
        <v>90</v>
      </c>
      <c r="R47">
        <f t="shared" si="5"/>
        <v>59606.1</v>
      </c>
      <c r="S47" s="1" t="str">
        <f t="shared" si="6"/>
        <v>Long</v>
      </c>
    </row>
    <row r="48" spans="1:19">
      <c r="A48" t="s">
        <v>103</v>
      </c>
      <c r="B48" t="s">
        <v>17</v>
      </c>
      <c r="C48" t="s">
        <v>68</v>
      </c>
      <c r="D48">
        <v>590.4</v>
      </c>
      <c r="E48">
        <v>147.6</v>
      </c>
      <c r="F48">
        <v>395.57</v>
      </c>
      <c r="G48">
        <v>10</v>
      </c>
      <c r="H48">
        <v>3955.71</v>
      </c>
      <c r="I48" s="1" t="str">
        <f t="shared" si="0"/>
        <v>Van</v>
      </c>
      <c r="J48" s="1" t="str">
        <f t="shared" si="1"/>
        <v>Petrol</v>
      </c>
      <c r="K48" s="1">
        <f t="shared" si="2"/>
        <v>2.31</v>
      </c>
      <c r="P48">
        <f t="shared" si="3"/>
        <v>0.67000338753387534</v>
      </c>
      <c r="Q48">
        <f t="shared" si="4"/>
        <v>100</v>
      </c>
      <c r="R48">
        <f t="shared" si="5"/>
        <v>39557</v>
      </c>
      <c r="S48" s="1" t="str">
        <f t="shared" si="6"/>
        <v>Medium</v>
      </c>
    </row>
    <row r="49" spans="1:19">
      <c r="A49" t="s">
        <v>104</v>
      </c>
      <c r="B49" t="s">
        <v>17</v>
      </c>
      <c r="C49" t="s">
        <v>70</v>
      </c>
      <c r="D49">
        <v>778.21</v>
      </c>
      <c r="E49">
        <v>194.55</v>
      </c>
      <c r="F49">
        <v>521.4</v>
      </c>
      <c r="G49">
        <v>10</v>
      </c>
      <c r="H49">
        <v>5214.01</v>
      </c>
      <c r="I49" s="1" t="str">
        <f t="shared" si="0"/>
        <v>Van</v>
      </c>
      <c r="J49" s="1" t="str">
        <f t="shared" si="1"/>
        <v>Petrol</v>
      </c>
      <c r="K49" s="1">
        <f t="shared" si="2"/>
        <v>2.31</v>
      </c>
      <c r="P49">
        <f t="shared" si="3"/>
        <v>0.669999100499865</v>
      </c>
      <c r="Q49">
        <f t="shared" si="4"/>
        <v>100</v>
      </c>
      <c r="R49">
        <f t="shared" si="5"/>
        <v>52140</v>
      </c>
      <c r="S49" s="1" t="str">
        <f t="shared" si="6"/>
        <v>Medium</v>
      </c>
    </row>
    <row r="50" spans="1:19">
      <c r="A50" t="s">
        <v>105</v>
      </c>
      <c r="B50" t="s">
        <v>17</v>
      </c>
      <c r="C50" t="s">
        <v>72</v>
      </c>
      <c r="D50">
        <v>1711.4</v>
      </c>
      <c r="E50">
        <v>427.85</v>
      </c>
      <c r="F50">
        <v>1146.6400000000001</v>
      </c>
      <c r="G50">
        <v>10</v>
      </c>
      <c r="H50">
        <v>11466.4</v>
      </c>
      <c r="I50" s="1" t="str">
        <f t="shared" si="0"/>
        <v xml:space="preserve"> Truck</v>
      </c>
      <c r="J50" s="1" t="str">
        <f t="shared" si="1"/>
        <v>Diesel</v>
      </c>
      <c r="K50" s="1">
        <f t="shared" si="2"/>
        <v>2.68</v>
      </c>
      <c r="P50">
        <f t="shared" si="3"/>
        <v>0.67000116863386705</v>
      </c>
      <c r="Q50">
        <f t="shared" si="4"/>
        <v>90</v>
      </c>
      <c r="R50">
        <f t="shared" si="5"/>
        <v>103197.6</v>
      </c>
      <c r="S50" s="1" t="str">
        <f t="shared" si="6"/>
        <v>Long</v>
      </c>
    </row>
    <row r="51" spans="1:19">
      <c r="A51" t="s">
        <v>106</v>
      </c>
      <c r="B51" t="s">
        <v>17</v>
      </c>
      <c r="C51" t="s">
        <v>74</v>
      </c>
      <c r="D51">
        <v>1322.07</v>
      </c>
      <c r="E51">
        <v>330.52</v>
      </c>
      <c r="F51">
        <v>885.79</v>
      </c>
      <c r="G51">
        <v>10</v>
      </c>
      <c r="H51">
        <v>8857.8799999999992</v>
      </c>
      <c r="I51" s="1" t="str">
        <f t="shared" si="0"/>
        <v xml:space="preserve"> Truck</v>
      </c>
      <c r="J51" s="1" t="str">
        <f t="shared" si="1"/>
        <v>Diesel</v>
      </c>
      <c r="K51" s="1">
        <f t="shared" si="2"/>
        <v>2.68</v>
      </c>
      <c r="P51">
        <f t="shared" si="3"/>
        <v>0.67000234480776355</v>
      </c>
      <c r="Q51">
        <f t="shared" si="4"/>
        <v>90</v>
      </c>
      <c r="R51">
        <f t="shared" si="5"/>
        <v>79721.099999999991</v>
      </c>
      <c r="S51" s="1" t="str">
        <f t="shared" si="6"/>
        <v>Long</v>
      </c>
    </row>
    <row r="52" spans="1:19">
      <c r="A52" t="s">
        <v>107</v>
      </c>
      <c r="B52" t="s">
        <v>17</v>
      </c>
      <c r="C52" t="s">
        <v>76</v>
      </c>
      <c r="D52">
        <v>772.12</v>
      </c>
      <c r="E52">
        <v>193.03</v>
      </c>
      <c r="F52">
        <v>517.32000000000005</v>
      </c>
      <c r="G52">
        <v>10</v>
      </c>
      <c r="H52">
        <v>5173.21</v>
      </c>
      <c r="I52" s="1" t="str">
        <f t="shared" si="0"/>
        <v>Van</v>
      </c>
      <c r="J52" s="1" t="str">
        <f t="shared" si="1"/>
        <v>Petrol</v>
      </c>
      <c r="K52" s="1">
        <f t="shared" si="2"/>
        <v>2.31</v>
      </c>
      <c r="P52">
        <f t="shared" si="3"/>
        <v>0.6699994819458116</v>
      </c>
      <c r="Q52">
        <f t="shared" si="4"/>
        <v>100</v>
      </c>
      <c r="R52">
        <f t="shared" si="5"/>
        <v>51732.000000000007</v>
      </c>
      <c r="S52" s="1" t="str">
        <f t="shared" si="6"/>
        <v>Medium</v>
      </c>
    </row>
    <row r="53" spans="1:19">
      <c r="A53" t="s">
        <v>108</v>
      </c>
      <c r="B53" t="s">
        <v>17</v>
      </c>
      <c r="C53" t="s">
        <v>78</v>
      </c>
      <c r="D53">
        <v>276.19</v>
      </c>
      <c r="E53">
        <v>69.05</v>
      </c>
      <c r="F53">
        <v>185.05</v>
      </c>
      <c r="G53">
        <v>10</v>
      </c>
      <c r="H53">
        <v>1850.47</v>
      </c>
      <c r="I53" s="1" t="str">
        <f t="shared" si="0"/>
        <v>EV</v>
      </c>
      <c r="J53" s="1" t="str">
        <f t="shared" si="1"/>
        <v>Electricity</v>
      </c>
      <c r="K53" s="1">
        <f t="shared" si="2"/>
        <v>0.12</v>
      </c>
      <c r="P53">
        <f t="shared" si="3"/>
        <v>0.67000977587892396</v>
      </c>
      <c r="Q53">
        <f t="shared" si="4"/>
        <v>8</v>
      </c>
      <c r="R53">
        <f t="shared" si="5"/>
        <v>1480.4</v>
      </c>
      <c r="S53" s="1" t="str">
        <f t="shared" si="6"/>
        <v>Short</v>
      </c>
    </row>
    <row r="54" spans="1:19">
      <c r="A54" t="s">
        <v>109</v>
      </c>
      <c r="B54" t="s">
        <v>17</v>
      </c>
      <c r="C54" t="s">
        <v>80</v>
      </c>
      <c r="D54">
        <v>1043.01</v>
      </c>
      <c r="E54">
        <v>260.75</v>
      </c>
      <c r="F54">
        <v>698.82</v>
      </c>
      <c r="G54">
        <v>10</v>
      </c>
      <c r="H54">
        <v>6988.17</v>
      </c>
      <c r="I54" s="1" t="str">
        <f t="shared" si="0"/>
        <v xml:space="preserve"> Truck</v>
      </c>
      <c r="J54" s="1" t="str">
        <f t="shared" si="1"/>
        <v>Diesel</v>
      </c>
      <c r="K54" s="1">
        <f t="shared" si="2"/>
        <v>2.68</v>
      </c>
      <c r="P54">
        <f t="shared" si="3"/>
        <v>0.67000316391980907</v>
      </c>
      <c r="Q54">
        <f t="shared" si="4"/>
        <v>90</v>
      </c>
      <c r="R54">
        <f t="shared" si="5"/>
        <v>62893.8</v>
      </c>
      <c r="S54" s="1" t="str">
        <f t="shared" si="6"/>
        <v>Long</v>
      </c>
    </row>
    <row r="55" spans="1:19">
      <c r="A55" t="s">
        <v>110</v>
      </c>
      <c r="B55" t="s">
        <v>17</v>
      </c>
      <c r="C55" t="s">
        <v>82</v>
      </c>
      <c r="D55">
        <v>1513.73</v>
      </c>
      <c r="E55">
        <v>378.43</v>
      </c>
      <c r="F55">
        <v>1014.2</v>
      </c>
      <c r="G55">
        <v>10</v>
      </c>
      <c r="H55">
        <v>10142.01</v>
      </c>
      <c r="I55" s="1" t="str">
        <f t="shared" si="0"/>
        <v xml:space="preserve"> Truck</v>
      </c>
      <c r="J55" s="1" t="str">
        <f t="shared" si="1"/>
        <v>Diesel</v>
      </c>
      <c r="K55" s="1">
        <f t="shared" si="2"/>
        <v>2.68</v>
      </c>
      <c r="P55">
        <f t="shared" si="3"/>
        <v>0.67000059455781413</v>
      </c>
      <c r="Q55">
        <f t="shared" si="4"/>
        <v>90</v>
      </c>
      <c r="R55">
        <f t="shared" si="5"/>
        <v>91278</v>
      </c>
      <c r="S55" s="1" t="str">
        <f t="shared" si="6"/>
        <v>Long</v>
      </c>
    </row>
    <row r="56" spans="1:19">
      <c r="A56" t="s">
        <v>111</v>
      </c>
      <c r="B56" t="s">
        <v>17</v>
      </c>
      <c r="C56" t="s">
        <v>84</v>
      </c>
      <c r="D56">
        <v>781.38</v>
      </c>
      <c r="E56">
        <v>195.34</v>
      </c>
      <c r="F56">
        <v>523.52</v>
      </c>
      <c r="G56">
        <v>10</v>
      </c>
      <c r="H56">
        <v>5235.2299999999996</v>
      </c>
      <c r="I56" s="1" t="str">
        <f t="shared" si="0"/>
        <v>Van</v>
      </c>
      <c r="J56" s="1" t="str">
        <f t="shared" si="1"/>
        <v>Petrol</v>
      </c>
      <c r="K56" s="1">
        <f t="shared" si="2"/>
        <v>2.31</v>
      </c>
      <c r="P56">
        <f t="shared" si="3"/>
        <v>0.66999411297960021</v>
      </c>
      <c r="Q56">
        <f t="shared" si="4"/>
        <v>100</v>
      </c>
      <c r="R56">
        <f t="shared" si="5"/>
        <v>52352</v>
      </c>
      <c r="S56" s="1" t="str">
        <f t="shared" si="6"/>
        <v>Medium</v>
      </c>
    </row>
    <row r="57" spans="1:19">
      <c r="A57" t="s">
        <v>112</v>
      </c>
      <c r="B57" t="s">
        <v>24</v>
      </c>
      <c r="C57" t="s">
        <v>28</v>
      </c>
      <c r="D57">
        <v>565.35</v>
      </c>
      <c r="E57">
        <v>141.34</v>
      </c>
      <c r="F57">
        <v>378.78</v>
      </c>
      <c r="G57">
        <v>10</v>
      </c>
      <c r="H57">
        <v>3787.85</v>
      </c>
      <c r="I57" s="1" t="str">
        <f t="shared" si="0"/>
        <v>Van</v>
      </c>
      <c r="J57" s="1" t="str">
        <f t="shared" si="1"/>
        <v>Petrol</v>
      </c>
      <c r="K57" s="1">
        <f t="shared" si="2"/>
        <v>2.31</v>
      </c>
      <c r="P57">
        <f t="shared" si="3"/>
        <v>0.66999204032899962</v>
      </c>
      <c r="Q57">
        <f t="shared" si="4"/>
        <v>100</v>
      </c>
      <c r="R57">
        <f t="shared" si="5"/>
        <v>37878</v>
      </c>
      <c r="S57" s="1" t="str">
        <f t="shared" si="6"/>
        <v>Medium</v>
      </c>
    </row>
    <row r="58" spans="1:19">
      <c r="A58" t="s">
        <v>113</v>
      </c>
      <c r="B58" t="s">
        <v>24</v>
      </c>
      <c r="C58" t="s">
        <v>32</v>
      </c>
      <c r="D58">
        <v>584.5</v>
      </c>
      <c r="E58">
        <v>146.13</v>
      </c>
      <c r="F58">
        <v>391.62</v>
      </c>
      <c r="G58">
        <v>10</v>
      </c>
      <c r="H58">
        <v>3916.18</v>
      </c>
      <c r="I58" s="1" t="str">
        <f t="shared" si="0"/>
        <v>Van</v>
      </c>
      <c r="J58" s="1" t="str">
        <f t="shared" si="1"/>
        <v>Petrol</v>
      </c>
      <c r="K58" s="1">
        <f t="shared" si="2"/>
        <v>2.31</v>
      </c>
      <c r="P58">
        <f t="shared" si="3"/>
        <v>0.67000855431993156</v>
      </c>
      <c r="Q58">
        <f t="shared" si="4"/>
        <v>100</v>
      </c>
      <c r="R58">
        <f t="shared" si="5"/>
        <v>39162</v>
      </c>
      <c r="S58" s="1" t="str">
        <f t="shared" si="6"/>
        <v>Medium</v>
      </c>
    </row>
    <row r="59" spans="1:19">
      <c r="A59" t="s">
        <v>114</v>
      </c>
      <c r="B59" t="s">
        <v>24</v>
      </c>
      <c r="C59" t="s">
        <v>35</v>
      </c>
      <c r="D59">
        <v>1081.42</v>
      </c>
      <c r="E59">
        <v>270.36</v>
      </c>
      <c r="F59">
        <v>724.55</v>
      </c>
      <c r="G59">
        <v>10</v>
      </c>
      <c r="H59">
        <v>7245.52</v>
      </c>
      <c r="I59" s="1" t="str">
        <f t="shared" si="0"/>
        <v xml:space="preserve"> Truck</v>
      </c>
      <c r="J59" s="1" t="str">
        <f t="shared" si="1"/>
        <v>Diesel</v>
      </c>
      <c r="K59" s="1">
        <f t="shared" si="2"/>
        <v>2.68</v>
      </c>
      <c r="P59">
        <f t="shared" si="3"/>
        <v>0.66999870540585515</v>
      </c>
      <c r="Q59">
        <f t="shared" si="4"/>
        <v>90</v>
      </c>
      <c r="R59">
        <f t="shared" si="5"/>
        <v>65209.499999999993</v>
      </c>
      <c r="S59" s="1" t="str">
        <f t="shared" si="6"/>
        <v>Long</v>
      </c>
    </row>
    <row r="60" spans="1:19">
      <c r="A60" t="s">
        <v>115</v>
      </c>
      <c r="B60" t="s">
        <v>24</v>
      </c>
      <c r="C60" t="s">
        <v>38</v>
      </c>
      <c r="D60">
        <v>1467.55</v>
      </c>
      <c r="E60">
        <v>366.89</v>
      </c>
      <c r="F60">
        <v>983.26</v>
      </c>
      <c r="G60">
        <v>10</v>
      </c>
      <c r="H60">
        <v>9832.59</v>
      </c>
      <c r="I60" s="1" t="str">
        <f t="shared" si="0"/>
        <v xml:space="preserve"> Truck</v>
      </c>
      <c r="J60" s="1" t="str">
        <f t="shared" si="1"/>
        <v>Diesel</v>
      </c>
      <c r="K60" s="1">
        <f t="shared" si="2"/>
        <v>2.68</v>
      </c>
      <c r="P60">
        <f t="shared" si="3"/>
        <v>0.67000102211168278</v>
      </c>
      <c r="Q60">
        <f t="shared" si="4"/>
        <v>90</v>
      </c>
      <c r="R60">
        <f t="shared" si="5"/>
        <v>88493.4</v>
      </c>
      <c r="S60" s="1" t="str">
        <f t="shared" si="6"/>
        <v>Long</v>
      </c>
    </row>
    <row r="61" spans="1:19">
      <c r="A61" t="s">
        <v>116</v>
      </c>
      <c r="B61" t="s">
        <v>24</v>
      </c>
      <c r="C61" t="s">
        <v>40</v>
      </c>
      <c r="D61">
        <v>999.3</v>
      </c>
      <c r="E61">
        <v>249.83</v>
      </c>
      <c r="F61">
        <v>669.53</v>
      </c>
      <c r="G61">
        <v>10</v>
      </c>
      <c r="H61">
        <v>6695.34</v>
      </c>
      <c r="I61" s="1" t="str">
        <f t="shared" si="0"/>
        <v xml:space="preserve"> Truck</v>
      </c>
      <c r="J61" s="1" t="str">
        <f t="shared" si="1"/>
        <v>Diesel</v>
      </c>
      <c r="K61" s="1">
        <f t="shared" si="2"/>
        <v>2.68</v>
      </c>
      <c r="P61">
        <f t="shared" si="3"/>
        <v>0.66999899929950968</v>
      </c>
      <c r="Q61">
        <f t="shared" si="4"/>
        <v>90</v>
      </c>
      <c r="R61">
        <f t="shared" si="5"/>
        <v>60257.7</v>
      </c>
      <c r="S61" s="1" t="str">
        <f t="shared" si="6"/>
        <v>Long</v>
      </c>
    </row>
    <row r="62" spans="1:19">
      <c r="A62" t="s">
        <v>117</v>
      </c>
      <c r="B62" t="s">
        <v>24</v>
      </c>
      <c r="C62" t="s">
        <v>44</v>
      </c>
      <c r="D62">
        <v>540.67999999999995</v>
      </c>
      <c r="E62">
        <v>135.16999999999999</v>
      </c>
      <c r="F62">
        <v>362.26</v>
      </c>
      <c r="G62">
        <v>10</v>
      </c>
      <c r="H62">
        <v>3622.56</v>
      </c>
      <c r="I62" s="1" t="str">
        <f t="shared" si="0"/>
        <v>Van</v>
      </c>
      <c r="J62" s="1" t="str">
        <f t="shared" si="1"/>
        <v>Petrol</v>
      </c>
      <c r="K62" s="1">
        <f t="shared" si="2"/>
        <v>2.31</v>
      </c>
      <c r="P62">
        <f t="shared" si="3"/>
        <v>0.67000813790042169</v>
      </c>
      <c r="Q62">
        <f t="shared" si="4"/>
        <v>100</v>
      </c>
      <c r="R62">
        <f t="shared" si="5"/>
        <v>36226</v>
      </c>
      <c r="S62" s="1" t="str">
        <f t="shared" si="6"/>
        <v>Medium</v>
      </c>
    </row>
    <row r="63" spans="1:19">
      <c r="A63" t="s">
        <v>118</v>
      </c>
      <c r="B63" t="s">
        <v>24</v>
      </c>
      <c r="C63" t="s">
        <v>46</v>
      </c>
      <c r="D63">
        <v>1338.55</v>
      </c>
      <c r="E63">
        <v>334.64</v>
      </c>
      <c r="F63">
        <v>896.83</v>
      </c>
      <c r="G63">
        <v>10</v>
      </c>
      <c r="H63">
        <v>8968.32</v>
      </c>
      <c r="I63" s="1" t="str">
        <f t="shared" si="0"/>
        <v xml:space="preserve"> Truck</v>
      </c>
      <c r="J63" s="1" t="str">
        <f t="shared" si="1"/>
        <v>Diesel</v>
      </c>
      <c r="K63" s="1">
        <f t="shared" si="2"/>
        <v>2.68</v>
      </c>
      <c r="P63">
        <f t="shared" si="3"/>
        <v>0.67000112061559158</v>
      </c>
      <c r="Q63">
        <f t="shared" si="4"/>
        <v>90</v>
      </c>
      <c r="R63">
        <f t="shared" si="5"/>
        <v>80714.7</v>
      </c>
      <c r="S63" s="1" t="str">
        <f t="shared" si="6"/>
        <v>Long</v>
      </c>
    </row>
    <row r="64" spans="1:19">
      <c r="A64" t="s">
        <v>119</v>
      </c>
      <c r="B64" t="s">
        <v>24</v>
      </c>
      <c r="C64" t="s">
        <v>48</v>
      </c>
      <c r="D64">
        <v>1270.42</v>
      </c>
      <c r="E64">
        <v>317.60000000000002</v>
      </c>
      <c r="F64">
        <v>851.18</v>
      </c>
      <c r="G64">
        <v>10</v>
      </c>
      <c r="H64">
        <v>8511.7900000000009</v>
      </c>
      <c r="I64" s="1" t="str">
        <f t="shared" si="0"/>
        <v xml:space="preserve"> Truck</v>
      </c>
      <c r="J64" s="1" t="str">
        <f t="shared" si="1"/>
        <v>Diesel</v>
      </c>
      <c r="K64" s="1">
        <f t="shared" si="2"/>
        <v>2.68</v>
      </c>
      <c r="P64">
        <f t="shared" si="3"/>
        <v>0.66999889800223544</v>
      </c>
      <c r="Q64">
        <f t="shared" si="4"/>
        <v>90</v>
      </c>
      <c r="R64">
        <f t="shared" si="5"/>
        <v>76606.2</v>
      </c>
      <c r="S64" s="1" t="str">
        <f t="shared" si="6"/>
        <v>Long</v>
      </c>
    </row>
    <row r="65" spans="1:19">
      <c r="A65" t="s">
        <v>120</v>
      </c>
      <c r="B65" t="s">
        <v>24</v>
      </c>
      <c r="C65" t="s">
        <v>50</v>
      </c>
      <c r="D65">
        <v>1878.89</v>
      </c>
      <c r="E65">
        <v>469.72</v>
      </c>
      <c r="F65">
        <v>1258.8599999999999</v>
      </c>
      <c r="G65">
        <v>10</v>
      </c>
      <c r="H65">
        <v>12588.6</v>
      </c>
      <c r="I65" s="1" t="str">
        <f t="shared" si="0"/>
        <v xml:space="preserve"> Truck</v>
      </c>
      <c r="J65" s="1" t="str">
        <f t="shared" si="1"/>
        <v>Diesel</v>
      </c>
      <c r="K65" s="1">
        <f t="shared" si="2"/>
        <v>2.68</v>
      </c>
      <c r="P65">
        <f t="shared" si="3"/>
        <v>0.67000196924780042</v>
      </c>
      <c r="Q65">
        <f t="shared" si="4"/>
        <v>90</v>
      </c>
      <c r="R65">
        <f t="shared" si="5"/>
        <v>113297.4</v>
      </c>
      <c r="S65" s="1" t="str">
        <f t="shared" si="6"/>
        <v>Long</v>
      </c>
    </row>
    <row r="66" spans="1:19">
      <c r="A66" t="s">
        <v>121</v>
      </c>
      <c r="B66" t="s">
        <v>24</v>
      </c>
      <c r="C66" t="s">
        <v>52</v>
      </c>
      <c r="D66">
        <v>1827.02</v>
      </c>
      <c r="E66">
        <v>456.76</v>
      </c>
      <c r="F66">
        <v>1224.1099999999999</v>
      </c>
      <c r="G66">
        <v>10</v>
      </c>
      <c r="H66">
        <v>12241.06</v>
      </c>
      <c r="I66" s="1" t="str">
        <f t="shared" si="0"/>
        <v xml:space="preserve"> Truck</v>
      </c>
      <c r="J66" s="1" t="str">
        <f t="shared" si="1"/>
        <v>Diesel</v>
      </c>
      <c r="K66" s="1">
        <f t="shared" si="2"/>
        <v>2.68</v>
      </c>
      <c r="P66">
        <f t="shared" si="3"/>
        <v>0.67000361243992945</v>
      </c>
      <c r="Q66">
        <f t="shared" si="4"/>
        <v>90</v>
      </c>
      <c r="R66">
        <f t="shared" si="5"/>
        <v>110169.9</v>
      </c>
      <c r="S66" s="1" t="str">
        <f t="shared" si="6"/>
        <v>Long</v>
      </c>
    </row>
    <row r="67" spans="1:19">
      <c r="A67" t="s">
        <v>122</v>
      </c>
      <c r="B67" t="s">
        <v>24</v>
      </c>
      <c r="C67" t="s">
        <v>54</v>
      </c>
      <c r="D67">
        <v>1819.85</v>
      </c>
      <c r="E67">
        <v>454.96</v>
      </c>
      <c r="F67">
        <v>1219.3</v>
      </c>
      <c r="G67">
        <v>10</v>
      </c>
      <c r="H67">
        <v>12192.99</v>
      </c>
      <c r="I67" s="1" t="str">
        <f t="shared" ref="I67:I130" si="7">IF(D67&lt;=300, "EV",
    IF(D67&lt;=500, "Mini Van",
        IF(D67&lt;=900, "Van"," Truck")))</f>
        <v xml:space="preserve"> Truck</v>
      </c>
      <c r="J67" s="1" t="str">
        <f t="shared" ref="J67:J130" si="8">VLOOKUP(I67, $L$2:$M$6, 2, FALSE)</f>
        <v>Diesel</v>
      </c>
      <c r="K67" s="1">
        <f t="shared" ref="K67:K130" si="9">VLOOKUP(J67, $N$2:$O$5, 2, FALSE)</f>
        <v>2.68</v>
      </c>
      <c r="P67">
        <f t="shared" ref="P67:P130" si="10">F67/D67</f>
        <v>0.67000027474791879</v>
      </c>
      <c r="Q67">
        <f t="shared" ref="Q67:Q130" si="11">VLOOKUP(J67, $N$8:$O$11, 2, FALSE)</f>
        <v>90</v>
      </c>
      <c r="R67">
        <f t="shared" ref="R67:R130" si="12">F67*Q67</f>
        <v>109737</v>
      </c>
      <c r="S67" s="1" t="str">
        <f t="shared" ref="S67:S130" si="13">IF(D67 &lt; 300, "Short", IF(D67 &lt;= 800, "Medium", "Long"))</f>
        <v>Long</v>
      </c>
    </row>
    <row r="68" spans="1:19">
      <c r="A68" t="s">
        <v>123</v>
      </c>
      <c r="B68" t="s">
        <v>24</v>
      </c>
      <c r="C68" t="s">
        <v>56</v>
      </c>
      <c r="D68">
        <v>1224.7</v>
      </c>
      <c r="E68">
        <v>306.18</v>
      </c>
      <c r="F68">
        <v>820.55</v>
      </c>
      <c r="G68">
        <v>10</v>
      </c>
      <c r="H68">
        <v>8205.52</v>
      </c>
      <c r="I68" s="1" t="str">
        <f t="shared" si="7"/>
        <v xml:space="preserve"> Truck</v>
      </c>
      <c r="J68" s="1" t="str">
        <f t="shared" si="8"/>
        <v>Diesel</v>
      </c>
      <c r="K68" s="1">
        <f t="shared" si="9"/>
        <v>2.68</v>
      </c>
      <c r="P68">
        <f t="shared" si="10"/>
        <v>0.67000081652649623</v>
      </c>
      <c r="Q68">
        <f t="shared" si="11"/>
        <v>90</v>
      </c>
      <c r="R68">
        <f t="shared" si="12"/>
        <v>73849.5</v>
      </c>
      <c r="S68" s="1" t="str">
        <f t="shared" si="13"/>
        <v>Long</v>
      </c>
    </row>
    <row r="69" spans="1:19">
      <c r="A69" t="s">
        <v>124</v>
      </c>
      <c r="B69" t="s">
        <v>24</v>
      </c>
      <c r="C69" t="s">
        <v>58</v>
      </c>
      <c r="D69">
        <v>1309.73</v>
      </c>
      <c r="E69">
        <v>327.43</v>
      </c>
      <c r="F69">
        <v>877.52</v>
      </c>
      <c r="G69">
        <v>10</v>
      </c>
      <c r="H69">
        <v>8775.17</v>
      </c>
      <c r="I69" s="1" t="str">
        <f t="shared" si="7"/>
        <v xml:space="preserve"> Truck</v>
      </c>
      <c r="J69" s="1" t="str">
        <f t="shared" si="8"/>
        <v>Diesel</v>
      </c>
      <c r="K69" s="1">
        <f t="shared" si="9"/>
        <v>2.68</v>
      </c>
      <c r="P69">
        <f t="shared" si="10"/>
        <v>0.6700006871645301</v>
      </c>
      <c r="Q69">
        <f t="shared" si="11"/>
        <v>90</v>
      </c>
      <c r="R69">
        <f t="shared" si="12"/>
        <v>78976.800000000003</v>
      </c>
      <c r="S69" s="1" t="str">
        <f t="shared" si="13"/>
        <v>Long</v>
      </c>
    </row>
    <row r="70" spans="1:19">
      <c r="A70" t="s">
        <v>125</v>
      </c>
      <c r="B70" t="s">
        <v>24</v>
      </c>
      <c r="C70" t="s">
        <v>60</v>
      </c>
      <c r="D70">
        <v>1102.22</v>
      </c>
      <c r="E70">
        <v>275.56</v>
      </c>
      <c r="F70">
        <v>738.49</v>
      </c>
      <c r="G70">
        <v>10</v>
      </c>
      <c r="H70">
        <v>7384.89</v>
      </c>
      <c r="I70" s="1" t="str">
        <f t="shared" si="7"/>
        <v xml:space="preserve"> Truck</v>
      </c>
      <c r="J70" s="1" t="str">
        <f t="shared" si="8"/>
        <v>Diesel</v>
      </c>
      <c r="K70" s="1">
        <f t="shared" si="9"/>
        <v>2.68</v>
      </c>
      <c r="P70">
        <f t="shared" si="10"/>
        <v>0.67000235887572357</v>
      </c>
      <c r="Q70">
        <f t="shared" si="11"/>
        <v>90</v>
      </c>
      <c r="R70">
        <f t="shared" si="12"/>
        <v>66464.100000000006</v>
      </c>
      <c r="S70" s="1" t="str">
        <f t="shared" si="13"/>
        <v>Long</v>
      </c>
    </row>
    <row r="71" spans="1:19">
      <c r="A71" t="s">
        <v>126</v>
      </c>
      <c r="B71" t="s">
        <v>24</v>
      </c>
      <c r="C71" t="s">
        <v>62</v>
      </c>
      <c r="D71">
        <v>1397.45</v>
      </c>
      <c r="E71">
        <v>349.36</v>
      </c>
      <c r="F71">
        <v>936.29</v>
      </c>
      <c r="G71">
        <v>10</v>
      </c>
      <c r="H71">
        <v>9362.91</v>
      </c>
      <c r="I71" s="1" t="str">
        <f t="shared" si="7"/>
        <v xml:space="preserve"> Truck</v>
      </c>
      <c r="J71" s="1" t="str">
        <f t="shared" si="8"/>
        <v>Diesel</v>
      </c>
      <c r="K71" s="1">
        <f t="shared" si="9"/>
        <v>2.68</v>
      </c>
      <c r="P71">
        <f t="shared" si="10"/>
        <v>0.66999892661633687</v>
      </c>
      <c r="Q71">
        <f t="shared" si="11"/>
        <v>90</v>
      </c>
      <c r="R71">
        <f t="shared" si="12"/>
        <v>84266.099999999991</v>
      </c>
      <c r="S71" s="1" t="str">
        <f t="shared" si="13"/>
        <v>Long</v>
      </c>
    </row>
    <row r="72" spans="1:19">
      <c r="A72" t="s">
        <v>127</v>
      </c>
      <c r="B72" t="s">
        <v>24</v>
      </c>
      <c r="C72" t="s">
        <v>64</v>
      </c>
      <c r="D72">
        <v>624.57000000000005</v>
      </c>
      <c r="E72">
        <v>156.13999999999999</v>
      </c>
      <c r="F72">
        <v>418.46</v>
      </c>
      <c r="G72">
        <v>10</v>
      </c>
      <c r="H72">
        <v>4184.6099999999997</v>
      </c>
      <c r="I72" s="1" t="str">
        <f t="shared" si="7"/>
        <v>Van</v>
      </c>
      <c r="J72" s="1" t="str">
        <f t="shared" si="8"/>
        <v>Petrol</v>
      </c>
      <c r="K72" s="1">
        <f t="shared" si="9"/>
        <v>2.31</v>
      </c>
      <c r="P72">
        <f t="shared" si="10"/>
        <v>0.66999695790703995</v>
      </c>
      <c r="Q72">
        <f t="shared" si="11"/>
        <v>100</v>
      </c>
      <c r="R72">
        <f t="shared" si="12"/>
        <v>41846</v>
      </c>
      <c r="S72" s="1" t="str">
        <f t="shared" si="13"/>
        <v>Medium</v>
      </c>
    </row>
    <row r="73" spans="1:19">
      <c r="A73" t="s">
        <v>128</v>
      </c>
      <c r="B73" t="s">
        <v>24</v>
      </c>
      <c r="C73" t="s">
        <v>66</v>
      </c>
      <c r="D73">
        <v>567.03</v>
      </c>
      <c r="E73">
        <v>141.76</v>
      </c>
      <c r="F73">
        <v>379.91</v>
      </c>
      <c r="G73">
        <v>10</v>
      </c>
      <c r="H73">
        <v>3799.1</v>
      </c>
      <c r="I73" s="1" t="str">
        <f t="shared" si="7"/>
        <v>Van</v>
      </c>
      <c r="J73" s="1" t="str">
        <f t="shared" si="8"/>
        <v>Petrol</v>
      </c>
      <c r="K73" s="1">
        <f t="shared" si="9"/>
        <v>2.31</v>
      </c>
      <c r="P73">
        <f t="shared" si="10"/>
        <v>0.66999982364248811</v>
      </c>
      <c r="Q73">
        <f t="shared" si="11"/>
        <v>100</v>
      </c>
      <c r="R73">
        <f t="shared" si="12"/>
        <v>37991</v>
      </c>
      <c r="S73" s="1" t="str">
        <f t="shared" si="13"/>
        <v>Medium</v>
      </c>
    </row>
    <row r="74" spans="1:19">
      <c r="A74" t="s">
        <v>129</v>
      </c>
      <c r="B74" t="s">
        <v>24</v>
      </c>
      <c r="C74" t="s">
        <v>68</v>
      </c>
      <c r="D74">
        <v>847.89</v>
      </c>
      <c r="E74">
        <v>211.97</v>
      </c>
      <c r="F74">
        <v>568.09</v>
      </c>
      <c r="G74">
        <v>10</v>
      </c>
      <c r="H74">
        <v>5680.87</v>
      </c>
      <c r="I74" s="1" t="str">
        <f t="shared" si="7"/>
        <v>Van</v>
      </c>
      <c r="J74" s="1" t="str">
        <f t="shared" si="8"/>
        <v>Petrol</v>
      </c>
      <c r="K74" s="1">
        <f t="shared" si="9"/>
        <v>2.31</v>
      </c>
      <c r="P74">
        <f t="shared" si="10"/>
        <v>0.67000436377360273</v>
      </c>
      <c r="Q74">
        <f t="shared" si="11"/>
        <v>100</v>
      </c>
      <c r="R74">
        <f t="shared" si="12"/>
        <v>56809</v>
      </c>
      <c r="S74" s="1" t="str">
        <f t="shared" si="13"/>
        <v>Long</v>
      </c>
    </row>
    <row r="75" spans="1:19">
      <c r="A75" t="s">
        <v>130</v>
      </c>
      <c r="B75" t="s">
        <v>24</v>
      </c>
      <c r="C75" t="s">
        <v>70</v>
      </c>
      <c r="D75">
        <v>504.63</v>
      </c>
      <c r="E75">
        <v>126.16</v>
      </c>
      <c r="F75">
        <v>338.1</v>
      </c>
      <c r="G75">
        <v>10</v>
      </c>
      <c r="H75">
        <v>3381.03</v>
      </c>
      <c r="I75" s="1" t="str">
        <f t="shared" si="7"/>
        <v>Van</v>
      </c>
      <c r="J75" s="1" t="str">
        <f t="shared" si="8"/>
        <v>Petrol</v>
      </c>
      <c r="K75" s="1">
        <f t="shared" si="9"/>
        <v>2.31</v>
      </c>
      <c r="P75">
        <f t="shared" si="10"/>
        <v>0.66999583853516442</v>
      </c>
      <c r="Q75">
        <f t="shared" si="11"/>
        <v>100</v>
      </c>
      <c r="R75">
        <f t="shared" si="12"/>
        <v>33810</v>
      </c>
      <c r="S75" s="1" t="str">
        <f t="shared" si="13"/>
        <v>Medium</v>
      </c>
    </row>
    <row r="76" spans="1:19">
      <c r="A76" t="s">
        <v>131</v>
      </c>
      <c r="B76" t="s">
        <v>24</v>
      </c>
      <c r="C76" t="s">
        <v>72</v>
      </c>
      <c r="D76">
        <v>1922.18</v>
      </c>
      <c r="E76">
        <v>480.54</v>
      </c>
      <c r="F76">
        <v>1287.8599999999999</v>
      </c>
      <c r="G76">
        <v>10</v>
      </c>
      <c r="H76">
        <v>12878.6</v>
      </c>
      <c r="I76" s="1" t="str">
        <f t="shared" si="7"/>
        <v xml:space="preserve"> Truck</v>
      </c>
      <c r="J76" s="1" t="str">
        <f t="shared" si="8"/>
        <v>Diesel</v>
      </c>
      <c r="K76" s="1">
        <f t="shared" si="9"/>
        <v>2.68</v>
      </c>
      <c r="P76">
        <f t="shared" si="10"/>
        <v>0.66999968785441522</v>
      </c>
      <c r="Q76">
        <f t="shared" si="11"/>
        <v>90</v>
      </c>
      <c r="R76">
        <f t="shared" si="12"/>
        <v>115907.4</v>
      </c>
      <c r="S76" s="1" t="str">
        <f t="shared" si="13"/>
        <v>Long</v>
      </c>
    </row>
    <row r="77" spans="1:19">
      <c r="A77" t="s">
        <v>132</v>
      </c>
      <c r="B77" t="s">
        <v>24</v>
      </c>
      <c r="C77" t="s">
        <v>74</v>
      </c>
      <c r="D77">
        <v>1531.08</v>
      </c>
      <c r="E77">
        <v>382.77</v>
      </c>
      <c r="F77">
        <v>1025.82</v>
      </c>
      <c r="G77">
        <v>10</v>
      </c>
      <c r="H77">
        <v>10258.24</v>
      </c>
      <c r="I77" s="1" t="str">
        <f t="shared" si="7"/>
        <v xml:space="preserve"> Truck</v>
      </c>
      <c r="J77" s="1" t="str">
        <f t="shared" si="8"/>
        <v>Diesel</v>
      </c>
      <c r="K77" s="1">
        <f t="shared" si="9"/>
        <v>2.68</v>
      </c>
      <c r="P77">
        <f t="shared" si="10"/>
        <v>0.66999764871855161</v>
      </c>
      <c r="Q77">
        <f t="shared" si="11"/>
        <v>90</v>
      </c>
      <c r="R77">
        <f t="shared" si="12"/>
        <v>92323.799999999988</v>
      </c>
      <c r="S77" s="1" t="str">
        <f t="shared" si="13"/>
        <v>Long</v>
      </c>
    </row>
    <row r="78" spans="1:19">
      <c r="A78" t="s">
        <v>133</v>
      </c>
      <c r="B78" t="s">
        <v>24</v>
      </c>
      <c r="C78" t="s">
        <v>76</v>
      </c>
      <c r="D78">
        <v>1362.91</v>
      </c>
      <c r="E78">
        <v>340.73</v>
      </c>
      <c r="F78">
        <v>913.15</v>
      </c>
      <c r="G78">
        <v>10</v>
      </c>
      <c r="H78">
        <v>9131.49</v>
      </c>
      <c r="I78" s="1" t="str">
        <f t="shared" si="7"/>
        <v xml:space="preserve"> Truck</v>
      </c>
      <c r="J78" s="1" t="str">
        <f t="shared" si="8"/>
        <v>Diesel</v>
      </c>
      <c r="K78" s="1">
        <f t="shared" si="9"/>
        <v>2.68</v>
      </c>
      <c r="P78">
        <f t="shared" si="10"/>
        <v>0.67000022011724902</v>
      </c>
      <c r="Q78">
        <f t="shared" si="11"/>
        <v>90</v>
      </c>
      <c r="R78">
        <f t="shared" si="12"/>
        <v>82183.5</v>
      </c>
      <c r="S78" s="1" t="str">
        <f t="shared" si="13"/>
        <v>Long</v>
      </c>
    </row>
    <row r="79" spans="1:19">
      <c r="A79" t="s">
        <v>134</v>
      </c>
      <c r="B79" t="s">
        <v>24</v>
      </c>
      <c r="C79" t="s">
        <v>78</v>
      </c>
      <c r="D79">
        <v>925.28</v>
      </c>
      <c r="E79">
        <v>231.32</v>
      </c>
      <c r="F79">
        <v>619.94000000000005</v>
      </c>
      <c r="G79">
        <v>10</v>
      </c>
      <c r="H79">
        <v>6199.36</v>
      </c>
      <c r="I79" s="1" t="str">
        <f t="shared" si="7"/>
        <v xml:space="preserve"> Truck</v>
      </c>
      <c r="J79" s="1" t="str">
        <f t="shared" si="8"/>
        <v>Diesel</v>
      </c>
      <c r="K79" s="1">
        <f t="shared" si="9"/>
        <v>2.68</v>
      </c>
      <c r="P79">
        <f t="shared" si="10"/>
        <v>0.67000259380944149</v>
      </c>
      <c r="Q79">
        <f t="shared" si="11"/>
        <v>90</v>
      </c>
      <c r="R79">
        <f t="shared" si="12"/>
        <v>55794.600000000006</v>
      </c>
      <c r="S79" s="1" t="str">
        <f t="shared" si="13"/>
        <v>Long</v>
      </c>
    </row>
    <row r="80" spans="1:19">
      <c r="A80" t="s">
        <v>135</v>
      </c>
      <c r="B80" t="s">
        <v>24</v>
      </c>
      <c r="C80" t="s">
        <v>80</v>
      </c>
      <c r="D80">
        <v>752.08</v>
      </c>
      <c r="E80">
        <v>188.02</v>
      </c>
      <c r="F80">
        <v>503.9</v>
      </c>
      <c r="G80">
        <v>10</v>
      </c>
      <c r="H80">
        <v>5038.96</v>
      </c>
      <c r="I80" s="1" t="str">
        <f t="shared" si="7"/>
        <v>Van</v>
      </c>
      <c r="J80" s="1" t="str">
        <f t="shared" si="8"/>
        <v>Petrol</v>
      </c>
      <c r="K80" s="1">
        <f t="shared" si="9"/>
        <v>2.31</v>
      </c>
      <c r="P80">
        <f t="shared" si="10"/>
        <v>0.67000850973300707</v>
      </c>
      <c r="Q80">
        <f t="shared" si="11"/>
        <v>100</v>
      </c>
      <c r="R80">
        <f t="shared" si="12"/>
        <v>50390</v>
      </c>
      <c r="S80" s="1" t="str">
        <f t="shared" si="13"/>
        <v>Medium</v>
      </c>
    </row>
    <row r="81" spans="1:19">
      <c r="A81" t="s">
        <v>136</v>
      </c>
      <c r="B81" t="s">
        <v>24</v>
      </c>
      <c r="C81" t="s">
        <v>82</v>
      </c>
      <c r="D81">
        <v>1235.72</v>
      </c>
      <c r="E81">
        <v>308.93</v>
      </c>
      <c r="F81">
        <v>827.93</v>
      </c>
      <c r="G81">
        <v>10</v>
      </c>
      <c r="H81">
        <v>8279.33</v>
      </c>
      <c r="I81" s="1" t="str">
        <f t="shared" si="7"/>
        <v xml:space="preserve"> Truck</v>
      </c>
      <c r="J81" s="1" t="str">
        <f t="shared" si="8"/>
        <v>Diesel</v>
      </c>
      <c r="K81" s="1">
        <f t="shared" si="9"/>
        <v>2.68</v>
      </c>
      <c r="P81">
        <f t="shared" si="10"/>
        <v>0.66999805781244937</v>
      </c>
      <c r="Q81">
        <f t="shared" si="11"/>
        <v>90</v>
      </c>
      <c r="R81">
        <f t="shared" si="12"/>
        <v>74513.7</v>
      </c>
      <c r="S81" s="1" t="str">
        <f t="shared" si="13"/>
        <v>Long</v>
      </c>
    </row>
    <row r="82" spans="1:19">
      <c r="A82" t="s">
        <v>137</v>
      </c>
      <c r="B82" t="s">
        <v>24</v>
      </c>
      <c r="C82" t="s">
        <v>84</v>
      </c>
      <c r="D82">
        <v>851.99</v>
      </c>
      <c r="E82">
        <v>213</v>
      </c>
      <c r="F82">
        <v>570.83000000000004</v>
      </c>
      <c r="G82">
        <v>10</v>
      </c>
      <c r="H82">
        <v>5708.33</v>
      </c>
      <c r="I82" s="1" t="str">
        <f t="shared" si="7"/>
        <v>Van</v>
      </c>
      <c r="J82" s="1" t="str">
        <f t="shared" si="8"/>
        <v>Petrol</v>
      </c>
      <c r="K82" s="1">
        <f t="shared" si="9"/>
        <v>2.31</v>
      </c>
      <c r="P82">
        <f t="shared" si="10"/>
        <v>0.66999612671510234</v>
      </c>
      <c r="Q82">
        <f t="shared" si="11"/>
        <v>100</v>
      </c>
      <c r="R82">
        <f t="shared" si="12"/>
        <v>57083.000000000007</v>
      </c>
      <c r="S82" s="1" t="str">
        <f t="shared" si="13"/>
        <v>Long</v>
      </c>
    </row>
    <row r="83" spans="1:19">
      <c r="A83" t="s">
        <v>138</v>
      </c>
      <c r="B83" t="s">
        <v>28</v>
      </c>
      <c r="C83" t="s">
        <v>32</v>
      </c>
      <c r="D83">
        <v>1158.81</v>
      </c>
      <c r="E83">
        <v>289.7</v>
      </c>
      <c r="F83">
        <v>776.4</v>
      </c>
      <c r="G83">
        <v>10</v>
      </c>
      <c r="H83">
        <v>7764</v>
      </c>
      <c r="I83" s="1" t="str">
        <f t="shared" si="7"/>
        <v xml:space="preserve"> Truck</v>
      </c>
      <c r="J83" s="1" t="str">
        <f t="shared" si="8"/>
        <v>Diesel</v>
      </c>
      <c r="K83" s="1">
        <f t="shared" si="9"/>
        <v>2.68</v>
      </c>
      <c r="P83">
        <f t="shared" si="10"/>
        <v>0.6699976700235587</v>
      </c>
      <c r="Q83">
        <f t="shared" si="11"/>
        <v>90</v>
      </c>
      <c r="R83">
        <f t="shared" si="12"/>
        <v>69876</v>
      </c>
      <c r="S83" s="1" t="str">
        <f t="shared" si="13"/>
        <v>Long</v>
      </c>
    </row>
    <row r="84" spans="1:19">
      <c r="A84" t="s">
        <v>139</v>
      </c>
      <c r="B84" t="s">
        <v>28</v>
      </c>
      <c r="C84" t="s">
        <v>35</v>
      </c>
      <c r="D84">
        <v>1278.4000000000001</v>
      </c>
      <c r="E84">
        <v>319.60000000000002</v>
      </c>
      <c r="F84">
        <v>856.53</v>
      </c>
      <c r="G84">
        <v>10</v>
      </c>
      <c r="H84">
        <v>8565.2800000000007</v>
      </c>
      <c r="I84" s="1" t="str">
        <f t="shared" si="7"/>
        <v xml:space="preserve"> Truck</v>
      </c>
      <c r="J84" s="1" t="str">
        <f t="shared" si="8"/>
        <v>Diesel</v>
      </c>
      <c r="K84" s="1">
        <f t="shared" si="9"/>
        <v>2.68</v>
      </c>
      <c r="P84">
        <f t="shared" si="10"/>
        <v>0.67000156445556935</v>
      </c>
      <c r="Q84">
        <f t="shared" si="11"/>
        <v>90</v>
      </c>
      <c r="R84">
        <f t="shared" si="12"/>
        <v>77087.7</v>
      </c>
      <c r="S84" s="1" t="str">
        <f t="shared" si="13"/>
        <v>Long</v>
      </c>
    </row>
    <row r="85" spans="1:19">
      <c r="A85" t="s">
        <v>140</v>
      </c>
      <c r="B85" t="s">
        <v>28</v>
      </c>
      <c r="C85" t="s">
        <v>38</v>
      </c>
      <c r="D85">
        <v>1652.11</v>
      </c>
      <c r="E85">
        <v>413.03</v>
      </c>
      <c r="F85">
        <v>1106.92</v>
      </c>
      <c r="G85">
        <v>10</v>
      </c>
      <c r="H85">
        <v>11069.16</v>
      </c>
      <c r="I85" s="1" t="str">
        <f t="shared" si="7"/>
        <v xml:space="preserve"> Truck</v>
      </c>
      <c r="J85" s="1" t="str">
        <f t="shared" si="8"/>
        <v>Diesel</v>
      </c>
      <c r="K85" s="1">
        <f t="shared" si="9"/>
        <v>2.68</v>
      </c>
      <c r="P85">
        <f t="shared" si="10"/>
        <v>0.67000381330540948</v>
      </c>
      <c r="Q85">
        <f t="shared" si="11"/>
        <v>90</v>
      </c>
      <c r="R85">
        <f t="shared" si="12"/>
        <v>99622.8</v>
      </c>
      <c r="S85" s="1" t="str">
        <f t="shared" si="13"/>
        <v>Long</v>
      </c>
    </row>
    <row r="86" spans="1:19">
      <c r="A86" t="s">
        <v>141</v>
      </c>
      <c r="B86" t="s">
        <v>28</v>
      </c>
      <c r="C86" t="s">
        <v>40</v>
      </c>
      <c r="D86">
        <v>540.70000000000005</v>
      </c>
      <c r="E86">
        <v>135.16999999999999</v>
      </c>
      <c r="F86">
        <v>362.27</v>
      </c>
      <c r="G86">
        <v>10</v>
      </c>
      <c r="H86">
        <v>3622.68</v>
      </c>
      <c r="I86" s="1" t="str">
        <f t="shared" si="7"/>
        <v>Van</v>
      </c>
      <c r="J86" s="1" t="str">
        <f t="shared" si="8"/>
        <v>Petrol</v>
      </c>
      <c r="K86" s="1">
        <f t="shared" si="9"/>
        <v>2.31</v>
      </c>
      <c r="P86">
        <f t="shared" si="10"/>
        <v>0.67000184945441088</v>
      </c>
      <c r="Q86">
        <f t="shared" si="11"/>
        <v>100</v>
      </c>
      <c r="R86">
        <f t="shared" si="12"/>
        <v>36227</v>
      </c>
      <c r="S86" s="1" t="str">
        <f t="shared" si="13"/>
        <v>Medium</v>
      </c>
    </row>
    <row r="87" spans="1:19">
      <c r="A87" t="s">
        <v>142</v>
      </c>
      <c r="B87" t="s">
        <v>28</v>
      </c>
      <c r="C87" t="s">
        <v>44</v>
      </c>
      <c r="D87">
        <v>235.26</v>
      </c>
      <c r="E87">
        <v>58.82</v>
      </c>
      <c r="F87">
        <v>157.62</v>
      </c>
      <c r="G87">
        <v>10</v>
      </c>
      <c r="H87">
        <v>1576.24</v>
      </c>
      <c r="I87" s="1" t="str">
        <f t="shared" si="7"/>
        <v>EV</v>
      </c>
      <c r="J87" s="1" t="str">
        <f t="shared" si="8"/>
        <v>Electricity</v>
      </c>
      <c r="K87" s="1">
        <f t="shared" si="9"/>
        <v>0.12</v>
      </c>
      <c r="P87">
        <f t="shared" si="10"/>
        <v>0.66998214741137474</v>
      </c>
      <c r="Q87">
        <f t="shared" si="11"/>
        <v>8</v>
      </c>
      <c r="R87">
        <f t="shared" si="12"/>
        <v>1260.96</v>
      </c>
      <c r="S87" s="1" t="str">
        <f t="shared" si="13"/>
        <v>Short</v>
      </c>
    </row>
    <row r="88" spans="1:19">
      <c r="A88" t="s">
        <v>143</v>
      </c>
      <c r="B88" t="s">
        <v>28</v>
      </c>
      <c r="C88" t="s">
        <v>46</v>
      </c>
      <c r="D88">
        <v>1307.3599999999999</v>
      </c>
      <c r="E88">
        <v>326.83999999999997</v>
      </c>
      <c r="F88">
        <v>875.93</v>
      </c>
      <c r="G88">
        <v>10</v>
      </c>
      <c r="H88">
        <v>8759.2999999999993</v>
      </c>
      <c r="I88" s="1" t="str">
        <f t="shared" si="7"/>
        <v xml:space="preserve"> Truck</v>
      </c>
      <c r="J88" s="1" t="str">
        <f t="shared" si="8"/>
        <v>Diesel</v>
      </c>
      <c r="K88" s="1">
        <f t="shared" si="9"/>
        <v>2.68</v>
      </c>
      <c r="P88">
        <f t="shared" si="10"/>
        <v>0.66999908211969161</v>
      </c>
      <c r="Q88">
        <f t="shared" si="11"/>
        <v>90</v>
      </c>
      <c r="R88">
        <f t="shared" si="12"/>
        <v>78833.7</v>
      </c>
      <c r="S88" s="1" t="str">
        <f t="shared" si="13"/>
        <v>Long</v>
      </c>
    </row>
    <row r="89" spans="1:19">
      <c r="A89" t="s">
        <v>144</v>
      </c>
      <c r="B89" t="s">
        <v>28</v>
      </c>
      <c r="C89" t="s">
        <v>48</v>
      </c>
      <c r="D89">
        <v>813.25</v>
      </c>
      <c r="E89">
        <v>203.31</v>
      </c>
      <c r="F89">
        <v>544.88</v>
      </c>
      <c r="G89">
        <v>10</v>
      </c>
      <c r="H89">
        <v>5448.77</v>
      </c>
      <c r="I89" s="1" t="str">
        <f t="shared" si="7"/>
        <v>Van</v>
      </c>
      <c r="J89" s="1" t="str">
        <f t="shared" si="8"/>
        <v>Petrol</v>
      </c>
      <c r="K89" s="1">
        <f t="shared" si="9"/>
        <v>2.31</v>
      </c>
      <c r="P89">
        <f t="shared" si="10"/>
        <v>0.67000307408545956</v>
      </c>
      <c r="Q89">
        <f t="shared" si="11"/>
        <v>100</v>
      </c>
      <c r="R89">
        <f t="shared" si="12"/>
        <v>54488</v>
      </c>
      <c r="S89" s="1" t="str">
        <f t="shared" si="13"/>
        <v>Long</v>
      </c>
    </row>
    <row r="90" spans="1:19">
      <c r="A90" t="s">
        <v>145</v>
      </c>
      <c r="B90" t="s">
        <v>28</v>
      </c>
      <c r="C90" t="s">
        <v>50</v>
      </c>
      <c r="D90">
        <v>1691.29</v>
      </c>
      <c r="E90">
        <v>422.82</v>
      </c>
      <c r="F90">
        <v>1133.1600000000001</v>
      </c>
      <c r="G90">
        <v>10</v>
      </c>
      <c r="H90">
        <v>11331.62</v>
      </c>
      <c r="I90" s="1" t="str">
        <f t="shared" si="7"/>
        <v xml:space="preserve"> Truck</v>
      </c>
      <c r="J90" s="1" t="str">
        <f t="shared" si="8"/>
        <v>Diesel</v>
      </c>
      <c r="K90" s="1">
        <f t="shared" si="9"/>
        <v>2.68</v>
      </c>
      <c r="P90">
        <f t="shared" si="10"/>
        <v>0.66999745756197937</v>
      </c>
      <c r="Q90">
        <f t="shared" si="11"/>
        <v>90</v>
      </c>
      <c r="R90">
        <f t="shared" si="12"/>
        <v>101984.40000000001</v>
      </c>
      <c r="S90" s="1" t="str">
        <f t="shared" si="13"/>
        <v>Long</v>
      </c>
    </row>
    <row r="91" spans="1:19">
      <c r="A91" t="s">
        <v>146</v>
      </c>
      <c r="B91" t="s">
        <v>28</v>
      </c>
      <c r="C91" t="s">
        <v>52</v>
      </c>
      <c r="D91">
        <v>1627.39</v>
      </c>
      <c r="E91">
        <v>406.85</v>
      </c>
      <c r="F91">
        <v>1090.3499999999999</v>
      </c>
      <c r="G91">
        <v>10</v>
      </c>
      <c r="H91">
        <v>10903.54</v>
      </c>
      <c r="I91" s="1" t="str">
        <f t="shared" si="7"/>
        <v xml:space="preserve"> Truck</v>
      </c>
      <c r="J91" s="1" t="str">
        <f t="shared" si="8"/>
        <v>Diesel</v>
      </c>
      <c r="K91" s="1">
        <f t="shared" si="9"/>
        <v>2.68</v>
      </c>
      <c r="P91">
        <f t="shared" si="10"/>
        <v>0.66999920117488732</v>
      </c>
      <c r="Q91">
        <f t="shared" si="11"/>
        <v>90</v>
      </c>
      <c r="R91">
        <f t="shared" si="12"/>
        <v>98131.499999999985</v>
      </c>
      <c r="S91" s="1" t="str">
        <f t="shared" si="13"/>
        <v>Long</v>
      </c>
    </row>
    <row r="92" spans="1:19">
      <c r="A92" t="s">
        <v>147</v>
      </c>
      <c r="B92" t="s">
        <v>28</v>
      </c>
      <c r="C92" t="s">
        <v>54</v>
      </c>
      <c r="D92">
        <v>1632.24</v>
      </c>
      <c r="E92">
        <v>408.06</v>
      </c>
      <c r="F92">
        <v>1093.5999999999999</v>
      </c>
      <c r="G92">
        <v>10</v>
      </c>
      <c r="H92">
        <v>10936.02</v>
      </c>
      <c r="I92" s="1" t="str">
        <f t="shared" si="7"/>
        <v xml:space="preserve"> Truck</v>
      </c>
      <c r="J92" s="1" t="str">
        <f t="shared" si="8"/>
        <v>Diesel</v>
      </c>
      <c r="K92" s="1">
        <f t="shared" si="9"/>
        <v>2.68</v>
      </c>
      <c r="P92">
        <f t="shared" si="10"/>
        <v>0.66999950987599854</v>
      </c>
      <c r="Q92">
        <f t="shared" si="11"/>
        <v>90</v>
      </c>
      <c r="R92">
        <f t="shared" si="12"/>
        <v>98423.999999999985</v>
      </c>
      <c r="S92" s="1" t="str">
        <f t="shared" si="13"/>
        <v>Long</v>
      </c>
    </row>
    <row r="93" spans="1:19">
      <c r="A93" t="s">
        <v>148</v>
      </c>
      <c r="B93" t="s">
        <v>28</v>
      </c>
      <c r="C93" t="s">
        <v>56</v>
      </c>
      <c r="D93">
        <v>1324.72</v>
      </c>
      <c r="E93">
        <v>331.18</v>
      </c>
      <c r="F93">
        <v>887.56</v>
      </c>
      <c r="G93">
        <v>10</v>
      </c>
      <c r="H93">
        <v>8875.61</v>
      </c>
      <c r="I93" s="1" t="str">
        <f t="shared" si="7"/>
        <v xml:space="preserve"> Truck</v>
      </c>
      <c r="J93" s="1" t="str">
        <f t="shared" si="8"/>
        <v>Diesel</v>
      </c>
      <c r="K93" s="1">
        <f t="shared" si="9"/>
        <v>2.68</v>
      </c>
      <c r="P93">
        <f t="shared" si="10"/>
        <v>0.66999818829639468</v>
      </c>
      <c r="Q93">
        <f t="shared" si="11"/>
        <v>90</v>
      </c>
      <c r="R93">
        <f t="shared" si="12"/>
        <v>79880.399999999994</v>
      </c>
      <c r="S93" s="1" t="str">
        <f t="shared" si="13"/>
        <v>Long</v>
      </c>
    </row>
    <row r="94" spans="1:19">
      <c r="A94" t="s">
        <v>149</v>
      </c>
      <c r="B94" t="s">
        <v>28</v>
      </c>
      <c r="C94" t="s">
        <v>58</v>
      </c>
      <c r="D94">
        <v>1409.74</v>
      </c>
      <c r="E94">
        <v>352.43</v>
      </c>
      <c r="F94">
        <v>944.53</v>
      </c>
      <c r="G94">
        <v>10</v>
      </c>
      <c r="H94">
        <v>9445.26</v>
      </c>
      <c r="I94" s="1" t="str">
        <f t="shared" si="7"/>
        <v xml:space="preserve"> Truck</v>
      </c>
      <c r="J94" s="1" t="str">
        <f t="shared" si="8"/>
        <v>Diesel</v>
      </c>
      <c r="K94" s="1">
        <f t="shared" si="9"/>
        <v>2.68</v>
      </c>
      <c r="P94">
        <f t="shared" si="10"/>
        <v>0.67000297927277364</v>
      </c>
      <c r="Q94">
        <f t="shared" si="11"/>
        <v>90</v>
      </c>
      <c r="R94">
        <f t="shared" si="12"/>
        <v>85007.7</v>
      </c>
      <c r="S94" s="1" t="str">
        <f t="shared" si="13"/>
        <v>Long</v>
      </c>
    </row>
    <row r="95" spans="1:19">
      <c r="A95" t="s">
        <v>150</v>
      </c>
      <c r="B95" t="s">
        <v>28</v>
      </c>
      <c r="C95" t="s">
        <v>60</v>
      </c>
      <c r="D95">
        <v>654.98</v>
      </c>
      <c r="E95">
        <v>163.74</v>
      </c>
      <c r="F95">
        <v>438.83</v>
      </c>
      <c r="G95">
        <v>10</v>
      </c>
      <c r="H95">
        <v>4388.33</v>
      </c>
      <c r="I95" s="1" t="str">
        <f t="shared" si="7"/>
        <v>Van</v>
      </c>
      <c r="J95" s="1" t="str">
        <f t="shared" si="8"/>
        <v>Petrol</v>
      </c>
      <c r="K95" s="1">
        <f t="shared" si="9"/>
        <v>2.31</v>
      </c>
      <c r="P95">
        <f t="shared" si="10"/>
        <v>0.66998992335643837</v>
      </c>
      <c r="Q95">
        <f t="shared" si="11"/>
        <v>100</v>
      </c>
      <c r="R95">
        <f t="shared" si="12"/>
        <v>43883</v>
      </c>
      <c r="S95" s="1" t="str">
        <f t="shared" si="13"/>
        <v>Medium</v>
      </c>
    </row>
    <row r="96" spans="1:19">
      <c r="A96" t="s">
        <v>151</v>
      </c>
      <c r="B96" t="s">
        <v>28</v>
      </c>
      <c r="C96" t="s">
        <v>62</v>
      </c>
      <c r="D96">
        <v>1158.3599999999999</v>
      </c>
      <c r="E96">
        <v>289.58999999999997</v>
      </c>
      <c r="F96">
        <v>776.1</v>
      </c>
      <c r="G96">
        <v>10</v>
      </c>
      <c r="H96">
        <v>7761.02</v>
      </c>
      <c r="I96" s="1" t="str">
        <f t="shared" si="7"/>
        <v xml:space="preserve"> Truck</v>
      </c>
      <c r="J96" s="1" t="str">
        <f t="shared" si="8"/>
        <v>Diesel</v>
      </c>
      <c r="K96" s="1">
        <f t="shared" si="9"/>
        <v>2.68</v>
      </c>
      <c r="P96">
        <f t="shared" si="10"/>
        <v>0.66999896405262616</v>
      </c>
      <c r="Q96">
        <f t="shared" si="11"/>
        <v>90</v>
      </c>
      <c r="R96">
        <f t="shared" si="12"/>
        <v>69849</v>
      </c>
      <c r="S96" s="1" t="str">
        <f t="shared" si="13"/>
        <v>Long</v>
      </c>
    </row>
    <row r="97" spans="1:19">
      <c r="A97" t="s">
        <v>152</v>
      </c>
      <c r="B97" t="s">
        <v>28</v>
      </c>
      <c r="C97" t="s">
        <v>64</v>
      </c>
      <c r="D97">
        <v>1084.7</v>
      </c>
      <c r="E97">
        <v>271.18</v>
      </c>
      <c r="F97">
        <v>726.75</v>
      </c>
      <c r="G97">
        <v>10</v>
      </c>
      <c r="H97">
        <v>7267.49</v>
      </c>
      <c r="I97" s="1" t="str">
        <f t="shared" si="7"/>
        <v xml:space="preserve"> Truck</v>
      </c>
      <c r="J97" s="1" t="str">
        <f t="shared" si="8"/>
        <v>Diesel</v>
      </c>
      <c r="K97" s="1">
        <f t="shared" si="9"/>
        <v>2.68</v>
      </c>
      <c r="P97">
        <f t="shared" si="10"/>
        <v>0.67000092191389327</v>
      </c>
      <c r="Q97">
        <f t="shared" si="11"/>
        <v>90</v>
      </c>
      <c r="R97">
        <f t="shared" si="12"/>
        <v>65407.5</v>
      </c>
      <c r="S97" s="1" t="str">
        <f t="shared" si="13"/>
        <v>Long</v>
      </c>
    </row>
    <row r="98" spans="1:19">
      <c r="A98" t="s">
        <v>153</v>
      </c>
      <c r="B98" t="s">
        <v>28</v>
      </c>
      <c r="C98" t="s">
        <v>66</v>
      </c>
      <c r="D98">
        <v>844.19</v>
      </c>
      <c r="E98">
        <v>211.05</v>
      </c>
      <c r="F98">
        <v>565.61</v>
      </c>
      <c r="G98">
        <v>10</v>
      </c>
      <c r="H98">
        <v>5656.07</v>
      </c>
      <c r="I98" s="1" t="str">
        <f t="shared" si="7"/>
        <v>Van</v>
      </c>
      <c r="J98" s="1" t="str">
        <f t="shared" si="8"/>
        <v>Petrol</v>
      </c>
      <c r="K98" s="1">
        <f t="shared" si="9"/>
        <v>2.31</v>
      </c>
      <c r="P98">
        <f t="shared" si="10"/>
        <v>0.67000319833212896</v>
      </c>
      <c r="Q98">
        <f t="shared" si="11"/>
        <v>100</v>
      </c>
      <c r="R98">
        <f t="shared" si="12"/>
        <v>56561</v>
      </c>
      <c r="S98" s="1" t="str">
        <f t="shared" si="13"/>
        <v>Long</v>
      </c>
    </row>
    <row r="99" spans="1:19">
      <c r="A99" t="s">
        <v>154</v>
      </c>
      <c r="B99" t="s">
        <v>28</v>
      </c>
      <c r="C99" t="s">
        <v>68</v>
      </c>
      <c r="D99">
        <v>606.47</v>
      </c>
      <c r="E99">
        <v>151.62</v>
      </c>
      <c r="F99">
        <v>406.33</v>
      </c>
      <c r="G99">
        <v>10</v>
      </c>
      <c r="H99">
        <v>4063.34</v>
      </c>
      <c r="I99" s="1" t="str">
        <f t="shared" si="7"/>
        <v>Van</v>
      </c>
      <c r="J99" s="1" t="str">
        <f t="shared" si="8"/>
        <v>Petrol</v>
      </c>
      <c r="K99" s="1">
        <f t="shared" si="9"/>
        <v>2.31</v>
      </c>
      <c r="P99">
        <f t="shared" si="10"/>
        <v>0.66999192045773071</v>
      </c>
      <c r="Q99">
        <f t="shared" si="11"/>
        <v>100</v>
      </c>
      <c r="R99">
        <f t="shared" si="12"/>
        <v>40633</v>
      </c>
      <c r="S99" s="1" t="str">
        <f t="shared" si="13"/>
        <v>Medium</v>
      </c>
    </row>
    <row r="100" spans="1:19">
      <c r="A100" t="s">
        <v>155</v>
      </c>
      <c r="B100" t="s">
        <v>28</v>
      </c>
      <c r="C100" t="s">
        <v>70</v>
      </c>
      <c r="D100">
        <v>688.5</v>
      </c>
      <c r="E100">
        <v>172.12</v>
      </c>
      <c r="F100">
        <v>461.29</v>
      </c>
      <c r="G100">
        <v>10</v>
      </c>
      <c r="H100">
        <v>4612.92</v>
      </c>
      <c r="I100" s="1" t="str">
        <f t="shared" si="7"/>
        <v>Van</v>
      </c>
      <c r="J100" s="1" t="str">
        <f t="shared" si="8"/>
        <v>Petrol</v>
      </c>
      <c r="K100" s="1">
        <f t="shared" si="9"/>
        <v>2.31</v>
      </c>
      <c r="P100">
        <f t="shared" si="10"/>
        <v>0.6699927378358751</v>
      </c>
      <c r="Q100">
        <f t="shared" si="11"/>
        <v>100</v>
      </c>
      <c r="R100">
        <f t="shared" si="12"/>
        <v>46129</v>
      </c>
      <c r="S100" s="1" t="str">
        <f t="shared" si="13"/>
        <v>Medium</v>
      </c>
    </row>
    <row r="101" spans="1:19">
      <c r="A101" t="s">
        <v>156</v>
      </c>
      <c r="B101" t="s">
        <v>28</v>
      </c>
      <c r="C101" t="s">
        <v>72</v>
      </c>
      <c r="D101">
        <v>1734.57</v>
      </c>
      <c r="E101">
        <v>433.64</v>
      </c>
      <c r="F101">
        <v>1162.1600000000001</v>
      </c>
      <c r="G101">
        <v>10</v>
      </c>
      <c r="H101">
        <v>11621.63</v>
      </c>
      <c r="I101" s="1" t="str">
        <f t="shared" si="7"/>
        <v xml:space="preserve"> Truck</v>
      </c>
      <c r="J101" s="1" t="str">
        <f t="shared" si="8"/>
        <v>Diesel</v>
      </c>
      <c r="K101" s="1">
        <f t="shared" si="9"/>
        <v>2.68</v>
      </c>
      <c r="P101">
        <f t="shared" si="10"/>
        <v>0.66999890462765999</v>
      </c>
      <c r="Q101">
        <f t="shared" si="11"/>
        <v>90</v>
      </c>
      <c r="R101">
        <f t="shared" si="12"/>
        <v>104594.40000000001</v>
      </c>
      <c r="S101" s="1" t="str">
        <f t="shared" si="13"/>
        <v>Long</v>
      </c>
    </row>
    <row r="102" spans="1:19">
      <c r="A102" t="s">
        <v>157</v>
      </c>
      <c r="B102" t="s">
        <v>28</v>
      </c>
      <c r="C102" t="s">
        <v>74</v>
      </c>
      <c r="D102">
        <v>1338.14</v>
      </c>
      <c r="E102">
        <v>334.53</v>
      </c>
      <c r="F102">
        <v>896.55</v>
      </c>
      <c r="G102">
        <v>10</v>
      </c>
      <c r="H102">
        <v>8965.51</v>
      </c>
      <c r="I102" s="1" t="str">
        <f t="shared" si="7"/>
        <v xml:space="preserve"> Truck</v>
      </c>
      <c r="J102" s="1" t="str">
        <f t="shared" si="8"/>
        <v>Diesel</v>
      </c>
      <c r="K102" s="1">
        <f t="shared" si="9"/>
        <v>2.68</v>
      </c>
      <c r="P102">
        <f t="shared" si="10"/>
        <v>0.66999716023734424</v>
      </c>
      <c r="Q102">
        <f t="shared" si="11"/>
        <v>90</v>
      </c>
      <c r="R102">
        <f t="shared" si="12"/>
        <v>80689.5</v>
      </c>
      <c r="S102" s="1" t="str">
        <f t="shared" si="13"/>
        <v>Long</v>
      </c>
    </row>
    <row r="103" spans="1:19">
      <c r="A103" t="s">
        <v>158</v>
      </c>
      <c r="B103" t="s">
        <v>28</v>
      </c>
      <c r="C103" t="s">
        <v>76</v>
      </c>
      <c r="D103">
        <v>905.74</v>
      </c>
      <c r="E103">
        <v>226.44</v>
      </c>
      <c r="F103">
        <v>606.85</v>
      </c>
      <c r="G103">
        <v>10</v>
      </c>
      <c r="H103">
        <v>6068.47</v>
      </c>
      <c r="I103" s="1" t="str">
        <f t="shared" si="7"/>
        <v xml:space="preserve"> Truck</v>
      </c>
      <c r="J103" s="1" t="str">
        <f t="shared" si="8"/>
        <v>Diesel</v>
      </c>
      <c r="K103" s="1">
        <f t="shared" si="9"/>
        <v>2.68</v>
      </c>
      <c r="P103">
        <f t="shared" si="10"/>
        <v>0.67000463709232227</v>
      </c>
      <c r="Q103">
        <f t="shared" si="11"/>
        <v>90</v>
      </c>
      <c r="R103">
        <f t="shared" si="12"/>
        <v>54616.5</v>
      </c>
      <c r="S103" s="1" t="str">
        <f t="shared" si="13"/>
        <v>Long</v>
      </c>
    </row>
    <row r="104" spans="1:19">
      <c r="A104" t="s">
        <v>159</v>
      </c>
      <c r="B104" t="s">
        <v>28</v>
      </c>
      <c r="C104" t="s">
        <v>78</v>
      </c>
      <c r="D104">
        <v>409.81</v>
      </c>
      <c r="E104">
        <v>102.45</v>
      </c>
      <c r="F104">
        <v>274.57</v>
      </c>
      <c r="G104">
        <v>10</v>
      </c>
      <c r="H104">
        <v>2745.73</v>
      </c>
      <c r="I104" s="1" t="str">
        <f t="shared" si="7"/>
        <v>Mini Van</v>
      </c>
      <c r="J104" s="1" t="str">
        <f t="shared" si="8"/>
        <v>Petrol</v>
      </c>
      <c r="K104" s="1">
        <f t="shared" si="9"/>
        <v>2.31</v>
      </c>
      <c r="P104">
        <f t="shared" si="10"/>
        <v>0.66999341158097658</v>
      </c>
      <c r="Q104">
        <f t="shared" si="11"/>
        <v>100</v>
      </c>
      <c r="R104">
        <f t="shared" si="12"/>
        <v>27457</v>
      </c>
      <c r="S104" s="1" t="str">
        <f t="shared" si="13"/>
        <v>Medium</v>
      </c>
    </row>
    <row r="105" spans="1:19">
      <c r="A105" t="s">
        <v>160</v>
      </c>
      <c r="B105" t="s">
        <v>28</v>
      </c>
      <c r="C105" t="s">
        <v>80</v>
      </c>
      <c r="D105">
        <v>898.71</v>
      </c>
      <c r="E105">
        <v>224.68</v>
      </c>
      <c r="F105">
        <v>602.13</v>
      </c>
      <c r="G105">
        <v>10</v>
      </c>
      <c r="H105">
        <v>6021.35</v>
      </c>
      <c r="I105" s="1" t="str">
        <f t="shared" si="7"/>
        <v>Van</v>
      </c>
      <c r="J105" s="1" t="str">
        <f t="shared" si="8"/>
        <v>Petrol</v>
      </c>
      <c r="K105" s="1">
        <f t="shared" si="9"/>
        <v>2.31</v>
      </c>
      <c r="P105">
        <f t="shared" si="10"/>
        <v>0.66999365757585871</v>
      </c>
      <c r="Q105">
        <f t="shared" si="11"/>
        <v>100</v>
      </c>
      <c r="R105">
        <f t="shared" si="12"/>
        <v>60213</v>
      </c>
      <c r="S105" s="1" t="str">
        <f t="shared" si="13"/>
        <v>Long</v>
      </c>
    </row>
    <row r="106" spans="1:19">
      <c r="A106" t="s">
        <v>161</v>
      </c>
      <c r="B106" t="s">
        <v>28</v>
      </c>
      <c r="C106" t="s">
        <v>82</v>
      </c>
      <c r="D106">
        <v>1474.82</v>
      </c>
      <c r="E106">
        <v>368.7</v>
      </c>
      <c r="F106">
        <v>988.13</v>
      </c>
      <c r="G106">
        <v>10</v>
      </c>
      <c r="H106">
        <v>9881.2900000000009</v>
      </c>
      <c r="I106" s="1" t="str">
        <f t="shared" si="7"/>
        <v xml:space="preserve"> Truck</v>
      </c>
      <c r="J106" s="1" t="str">
        <f t="shared" si="8"/>
        <v>Diesel</v>
      </c>
      <c r="K106" s="1">
        <f t="shared" si="9"/>
        <v>2.68</v>
      </c>
      <c r="P106">
        <f t="shared" si="10"/>
        <v>0.67000040682930806</v>
      </c>
      <c r="Q106">
        <f t="shared" si="11"/>
        <v>90</v>
      </c>
      <c r="R106">
        <f t="shared" si="12"/>
        <v>88931.7</v>
      </c>
      <c r="S106" s="1" t="str">
        <f t="shared" si="13"/>
        <v>Long</v>
      </c>
    </row>
    <row r="107" spans="1:19">
      <c r="A107" t="s">
        <v>162</v>
      </c>
      <c r="B107" t="s">
        <v>28</v>
      </c>
      <c r="C107" t="s">
        <v>84</v>
      </c>
      <c r="D107">
        <v>797.44</v>
      </c>
      <c r="E107">
        <v>199.36</v>
      </c>
      <c r="F107">
        <v>534.29</v>
      </c>
      <c r="G107">
        <v>10</v>
      </c>
      <c r="H107">
        <v>5342.86</v>
      </c>
      <c r="I107" s="1" t="str">
        <f t="shared" si="7"/>
        <v>Van</v>
      </c>
      <c r="J107" s="1" t="str">
        <f t="shared" si="8"/>
        <v>Petrol</v>
      </c>
      <c r="K107" s="1">
        <f t="shared" si="9"/>
        <v>2.31</v>
      </c>
      <c r="P107">
        <f t="shared" si="10"/>
        <v>0.67000652086677359</v>
      </c>
      <c r="Q107">
        <f t="shared" si="11"/>
        <v>100</v>
      </c>
      <c r="R107">
        <f t="shared" si="12"/>
        <v>53429</v>
      </c>
      <c r="S107" s="1" t="str">
        <f t="shared" si="13"/>
        <v>Medium</v>
      </c>
    </row>
    <row r="108" spans="1:19">
      <c r="A108" t="s">
        <v>163</v>
      </c>
      <c r="B108" t="s">
        <v>32</v>
      </c>
      <c r="C108" t="s">
        <v>35</v>
      </c>
      <c r="D108">
        <v>1396.84</v>
      </c>
      <c r="E108">
        <v>349.21</v>
      </c>
      <c r="F108">
        <v>935.89</v>
      </c>
      <c r="G108">
        <v>10</v>
      </c>
      <c r="H108">
        <v>9358.86</v>
      </c>
      <c r="I108" s="1" t="str">
        <f t="shared" si="7"/>
        <v xml:space="preserve"> Truck</v>
      </c>
      <c r="J108" s="1" t="str">
        <f t="shared" si="8"/>
        <v>Diesel</v>
      </c>
      <c r="K108" s="1">
        <f t="shared" si="9"/>
        <v>2.68</v>
      </c>
      <c r="P108">
        <f t="shared" si="10"/>
        <v>0.67000515449156672</v>
      </c>
      <c r="Q108">
        <f t="shared" si="11"/>
        <v>90</v>
      </c>
      <c r="R108">
        <f t="shared" si="12"/>
        <v>84230.1</v>
      </c>
      <c r="S108" s="1" t="str">
        <f t="shared" si="13"/>
        <v>Long</v>
      </c>
    </row>
    <row r="109" spans="1:19">
      <c r="A109" t="s">
        <v>164</v>
      </c>
      <c r="B109" t="s">
        <v>32</v>
      </c>
      <c r="C109" t="s">
        <v>38</v>
      </c>
      <c r="D109">
        <v>1227.92</v>
      </c>
      <c r="E109">
        <v>306.98</v>
      </c>
      <c r="F109">
        <v>822.7</v>
      </c>
      <c r="G109">
        <v>10</v>
      </c>
      <c r="H109">
        <v>8227.0400000000009</v>
      </c>
      <c r="I109" s="1" t="str">
        <f t="shared" si="7"/>
        <v xml:space="preserve"> Truck</v>
      </c>
      <c r="J109" s="1" t="str">
        <f t="shared" si="8"/>
        <v>Diesel</v>
      </c>
      <c r="K109" s="1">
        <f t="shared" si="9"/>
        <v>2.68</v>
      </c>
      <c r="P109">
        <f t="shared" si="10"/>
        <v>0.66999478793406742</v>
      </c>
      <c r="Q109">
        <f t="shared" si="11"/>
        <v>90</v>
      </c>
      <c r="R109">
        <f t="shared" si="12"/>
        <v>74043</v>
      </c>
      <c r="S109" s="1" t="str">
        <f t="shared" si="13"/>
        <v>Long</v>
      </c>
    </row>
    <row r="110" spans="1:19">
      <c r="A110" t="s">
        <v>165</v>
      </c>
      <c r="B110" t="s">
        <v>32</v>
      </c>
      <c r="C110" t="s">
        <v>40</v>
      </c>
      <c r="D110">
        <v>1548.98</v>
      </c>
      <c r="E110">
        <v>387.24</v>
      </c>
      <c r="F110">
        <v>1037.81</v>
      </c>
      <c r="G110">
        <v>10</v>
      </c>
      <c r="H110">
        <v>10378.15</v>
      </c>
      <c r="I110" s="1" t="str">
        <f t="shared" si="7"/>
        <v xml:space="preserve"> Truck</v>
      </c>
      <c r="J110" s="1" t="str">
        <f t="shared" si="8"/>
        <v>Diesel</v>
      </c>
      <c r="K110" s="1">
        <f t="shared" si="9"/>
        <v>2.68</v>
      </c>
      <c r="P110">
        <f t="shared" si="10"/>
        <v>0.66999573913155752</v>
      </c>
      <c r="Q110">
        <f t="shared" si="11"/>
        <v>90</v>
      </c>
      <c r="R110">
        <f t="shared" si="12"/>
        <v>93402.9</v>
      </c>
      <c r="S110" s="1" t="str">
        <f t="shared" si="13"/>
        <v>Long</v>
      </c>
    </row>
    <row r="111" spans="1:19">
      <c r="A111" t="s">
        <v>166</v>
      </c>
      <c r="B111" t="s">
        <v>32</v>
      </c>
      <c r="C111" t="s">
        <v>44</v>
      </c>
      <c r="D111">
        <v>1090.3499999999999</v>
      </c>
      <c r="E111">
        <v>272.58999999999997</v>
      </c>
      <c r="F111">
        <v>730.54</v>
      </c>
      <c r="G111">
        <v>10</v>
      </c>
      <c r="H111">
        <v>7305.36</v>
      </c>
      <c r="I111" s="1" t="str">
        <f t="shared" si="7"/>
        <v xml:space="preserve"> Truck</v>
      </c>
      <c r="J111" s="1" t="str">
        <f t="shared" si="8"/>
        <v>Diesel</v>
      </c>
      <c r="K111" s="1">
        <f t="shared" si="9"/>
        <v>2.68</v>
      </c>
      <c r="P111">
        <f t="shared" si="10"/>
        <v>0.67000504425184571</v>
      </c>
      <c r="Q111">
        <f t="shared" si="11"/>
        <v>90</v>
      </c>
      <c r="R111">
        <f t="shared" si="12"/>
        <v>65748.599999999991</v>
      </c>
      <c r="S111" s="1" t="str">
        <f t="shared" si="13"/>
        <v>Long</v>
      </c>
    </row>
    <row r="112" spans="1:19">
      <c r="A112" t="s">
        <v>167</v>
      </c>
      <c r="B112" t="s">
        <v>32</v>
      </c>
      <c r="C112" t="s">
        <v>46</v>
      </c>
      <c r="D112">
        <v>1528.32</v>
      </c>
      <c r="E112">
        <v>382.08</v>
      </c>
      <c r="F112">
        <v>1023.97</v>
      </c>
      <c r="G112">
        <v>10</v>
      </c>
      <c r="H112">
        <v>10239.73</v>
      </c>
      <c r="I112" s="1" t="str">
        <f t="shared" si="7"/>
        <v xml:space="preserve"> Truck</v>
      </c>
      <c r="J112" s="1" t="str">
        <f t="shared" si="8"/>
        <v>Diesel</v>
      </c>
      <c r="K112" s="1">
        <f t="shared" si="9"/>
        <v>2.68</v>
      </c>
      <c r="P112">
        <f t="shared" si="10"/>
        <v>0.66999712102177555</v>
      </c>
      <c r="Q112">
        <f t="shared" si="11"/>
        <v>90</v>
      </c>
      <c r="R112">
        <f t="shared" si="12"/>
        <v>92157.3</v>
      </c>
      <c r="S112" s="1" t="str">
        <f t="shared" si="13"/>
        <v>Long</v>
      </c>
    </row>
    <row r="113" spans="1:19">
      <c r="A113" t="s">
        <v>168</v>
      </c>
      <c r="B113" t="s">
        <v>32</v>
      </c>
      <c r="C113" t="s">
        <v>48</v>
      </c>
      <c r="D113">
        <v>1820.09</v>
      </c>
      <c r="E113">
        <v>455.02</v>
      </c>
      <c r="F113">
        <v>1219.46</v>
      </c>
      <c r="G113">
        <v>10</v>
      </c>
      <c r="H113">
        <v>12194.6</v>
      </c>
      <c r="I113" s="1" t="str">
        <f t="shared" si="7"/>
        <v xml:space="preserve"> Truck</v>
      </c>
      <c r="J113" s="1" t="str">
        <f t="shared" si="8"/>
        <v>Diesel</v>
      </c>
      <c r="K113" s="1">
        <f t="shared" si="9"/>
        <v>2.68</v>
      </c>
      <c r="P113">
        <f t="shared" si="10"/>
        <v>0.669999835172986</v>
      </c>
      <c r="Q113">
        <f t="shared" si="11"/>
        <v>90</v>
      </c>
      <c r="R113">
        <f t="shared" si="12"/>
        <v>109751.40000000001</v>
      </c>
      <c r="S113" s="1" t="str">
        <f t="shared" si="13"/>
        <v>Long</v>
      </c>
    </row>
    <row r="114" spans="1:19">
      <c r="A114" t="s">
        <v>169</v>
      </c>
      <c r="B114" t="s">
        <v>32</v>
      </c>
      <c r="C114" t="s">
        <v>50</v>
      </c>
      <c r="D114">
        <v>2068.66</v>
      </c>
      <c r="E114">
        <v>517.16</v>
      </c>
      <c r="F114">
        <v>1386</v>
      </c>
      <c r="G114">
        <v>10</v>
      </c>
      <c r="H114">
        <v>13860.01</v>
      </c>
      <c r="I114" s="1" t="str">
        <f t="shared" si="7"/>
        <v xml:space="preserve"> Truck</v>
      </c>
      <c r="J114" s="1" t="str">
        <f t="shared" si="8"/>
        <v>Diesel</v>
      </c>
      <c r="K114" s="1">
        <f t="shared" si="9"/>
        <v>2.68</v>
      </c>
      <c r="P114">
        <f t="shared" si="10"/>
        <v>0.66999893650962461</v>
      </c>
      <c r="Q114">
        <f t="shared" si="11"/>
        <v>90</v>
      </c>
      <c r="R114">
        <f t="shared" si="12"/>
        <v>124740</v>
      </c>
      <c r="S114" s="1" t="str">
        <f t="shared" si="13"/>
        <v>Long</v>
      </c>
    </row>
    <row r="115" spans="1:19">
      <c r="A115" t="s">
        <v>170</v>
      </c>
      <c r="B115" t="s">
        <v>32</v>
      </c>
      <c r="C115" t="s">
        <v>52</v>
      </c>
      <c r="D115">
        <v>2006.54</v>
      </c>
      <c r="E115">
        <v>501.63</v>
      </c>
      <c r="F115">
        <v>1344.38</v>
      </c>
      <c r="G115">
        <v>10</v>
      </c>
      <c r="H115">
        <v>13443.79</v>
      </c>
      <c r="I115" s="1" t="str">
        <f t="shared" si="7"/>
        <v xml:space="preserve"> Truck</v>
      </c>
      <c r="J115" s="1" t="str">
        <f t="shared" si="8"/>
        <v>Diesel</v>
      </c>
      <c r="K115" s="1">
        <f t="shared" si="9"/>
        <v>2.68</v>
      </c>
      <c r="P115">
        <f t="shared" si="10"/>
        <v>0.66999910293340781</v>
      </c>
      <c r="Q115">
        <f t="shared" si="11"/>
        <v>90</v>
      </c>
      <c r="R115">
        <f t="shared" si="12"/>
        <v>120994.20000000001</v>
      </c>
      <c r="S115" s="1" t="str">
        <f t="shared" si="13"/>
        <v>Long</v>
      </c>
    </row>
    <row r="116" spans="1:19">
      <c r="A116" t="s">
        <v>171</v>
      </c>
      <c r="B116" t="s">
        <v>32</v>
      </c>
      <c r="C116" t="s">
        <v>54</v>
      </c>
      <c r="D116">
        <v>2009.61</v>
      </c>
      <c r="E116">
        <v>502.4</v>
      </c>
      <c r="F116">
        <v>1346.44</v>
      </c>
      <c r="G116">
        <v>10</v>
      </c>
      <c r="H116">
        <v>13464.41</v>
      </c>
      <c r="I116" s="1" t="str">
        <f t="shared" si="7"/>
        <v xml:space="preserve"> Truck</v>
      </c>
      <c r="J116" s="1" t="str">
        <f t="shared" si="8"/>
        <v>Diesel</v>
      </c>
      <c r="K116" s="1">
        <f t="shared" si="9"/>
        <v>2.68</v>
      </c>
      <c r="P116">
        <f t="shared" si="10"/>
        <v>0.67000064689168548</v>
      </c>
      <c r="Q116">
        <f t="shared" si="11"/>
        <v>90</v>
      </c>
      <c r="R116">
        <f t="shared" si="12"/>
        <v>121179.6</v>
      </c>
      <c r="S116" s="1" t="str">
        <f t="shared" si="13"/>
        <v>Long</v>
      </c>
    </row>
    <row r="117" spans="1:19">
      <c r="A117" t="s">
        <v>172</v>
      </c>
      <c r="B117" t="s">
        <v>32</v>
      </c>
      <c r="C117" t="s">
        <v>56</v>
      </c>
      <c r="D117">
        <v>1404.22</v>
      </c>
      <c r="E117">
        <v>351.05</v>
      </c>
      <c r="F117">
        <v>940.83</v>
      </c>
      <c r="G117">
        <v>10</v>
      </c>
      <c r="H117">
        <v>9408.25</v>
      </c>
      <c r="I117" s="1" t="str">
        <f t="shared" si="7"/>
        <v xml:space="preserve"> Truck</v>
      </c>
      <c r="J117" s="1" t="str">
        <f t="shared" si="8"/>
        <v>Diesel</v>
      </c>
      <c r="K117" s="1">
        <f t="shared" si="9"/>
        <v>2.68</v>
      </c>
      <c r="P117">
        <f t="shared" si="10"/>
        <v>0.6700018515617211</v>
      </c>
      <c r="Q117">
        <f t="shared" si="11"/>
        <v>90</v>
      </c>
      <c r="R117">
        <f t="shared" si="12"/>
        <v>84674.7</v>
      </c>
      <c r="S117" s="1" t="str">
        <f t="shared" si="13"/>
        <v>Long</v>
      </c>
    </row>
    <row r="118" spans="1:19">
      <c r="A118" t="s">
        <v>173</v>
      </c>
      <c r="B118" t="s">
        <v>32</v>
      </c>
      <c r="C118" t="s">
        <v>58</v>
      </c>
      <c r="D118">
        <v>1392.27</v>
      </c>
      <c r="E118">
        <v>348.07</v>
      </c>
      <c r="F118">
        <v>932.82</v>
      </c>
      <c r="G118">
        <v>10</v>
      </c>
      <c r="H118">
        <v>9328.2199999999993</v>
      </c>
      <c r="I118" s="1" t="str">
        <f t="shared" si="7"/>
        <v xml:space="preserve"> Truck</v>
      </c>
      <c r="J118" s="1" t="str">
        <f t="shared" si="8"/>
        <v>Diesel</v>
      </c>
      <c r="K118" s="1">
        <f t="shared" si="9"/>
        <v>2.68</v>
      </c>
      <c r="P118">
        <f t="shared" si="10"/>
        <v>0.66999935357366036</v>
      </c>
      <c r="Q118">
        <f t="shared" si="11"/>
        <v>90</v>
      </c>
      <c r="R118">
        <f t="shared" si="12"/>
        <v>83953.8</v>
      </c>
      <c r="S118" s="1" t="str">
        <f t="shared" si="13"/>
        <v>Long</v>
      </c>
    </row>
    <row r="119" spans="1:19">
      <c r="A119" t="s">
        <v>174</v>
      </c>
      <c r="B119" t="s">
        <v>32</v>
      </c>
      <c r="C119" t="s">
        <v>60</v>
      </c>
      <c r="D119">
        <v>1651.89</v>
      </c>
      <c r="E119">
        <v>412.97</v>
      </c>
      <c r="F119">
        <v>1106.77</v>
      </c>
      <c r="G119">
        <v>10</v>
      </c>
      <c r="H119">
        <v>11067.69</v>
      </c>
      <c r="I119" s="1" t="str">
        <f t="shared" si="7"/>
        <v xml:space="preserve"> Truck</v>
      </c>
      <c r="J119" s="1" t="str">
        <f t="shared" si="8"/>
        <v>Diesel</v>
      </c>
      <c r="K119" s="1">
        <f t="shared" si="9"/>
        <v>2.68</v>
      </c>
      <c r="P119">
        <f t="shared" si="10"/>
        <v>0.6700022398585862</v>
      </c>
      <c r="Q119">
        <f t="shared" si="11"/>
        <v>90</v>
      </c>
      <c r="R119">
        <f t="shared" si="12"/>
        <v>99609.3</v>
      </c>
      <c r="S119" s="1" t="str">
        <f t="shared" si="13"/>
        <v>Long</v>
      </c>
    </row>
    <row r="120" spans="1:19">
      <c r="A120" t="s">
        <v>175</v>
      </c>
      <c r="B120" t="s">
        <v>32</v>
      </c>
      <c r="C120" t="s">
        <v>62</v>
      </c>
      <c r="D120">
        <v>1740.86</v>
      </c>
      <c r="E120">
        <v>435.22</v>
      </c>
      <c r="F120">
        <v>1166.3800000000001</v>
      </c>
      <c r="G120">
        <v>10</v>
      </c>
      <c r="H120">
        <v>11663.79</v>
      </c>
      <c r="I120" s="1" t="str">
        <f t="shared" si="7"/>
        <v xml:space="preserve"> Truck</v>
      </c>
      <c r="J120" s="1" t="str">
        <f t="shared" si="8"/>
        <v>Diesel</v>
      </c>
      <c r="K120" s="1">
        <f t="shared" si="9"/>
        <v>2.68</v>
      </c>
      <c r="P120">
        <f t="shared" si="10"/>
        <v>0.67000218282917645</v>
      </c>
      <c r="Q120">
        <f t="shared" si="11"/>
        <v>90</v>
      </c>
      <c r="R120">
        <f t="shared" si="12"/>
        <v>104974.20000000001</v>
      </c>
      <c r="S120" s="1" t="str">
        <f t="shared" si="13"/>
        <v>Long</v>
      </c>
    </row>
    <row r="121" spans="1:19">
      <c r="A121" t="s">
        <v>176</v>
      </c>
      <c r="B121" t="s">
        <v>32</v>
      </c>
      <c r="C121" t="s">
        <v>64</v>
      </c>
      <c r="D121">
        <v>797.02</v>
      </c>
      <c r="E121">
        <v>199.25</v>
      </c>
      <c r="F121">
        <v>534</v>
      </c>
      <c r="G121">
        <v>10</v>
      </c>
      <c r="H121">
        <v>5340.02</v>
      </c>
      <c r="I121" s="1" t="str">
        <f t="shared" si="7"/>
        <v>Van</v>
      </c>
      <c r="J121" s="1" t="str">
        <f t="shared" si="8"/>
        <v>Petrol</v>
      </c>
      <c r="K121" s="1">
        <f t="shared" si="9"/>
        <v>2.31</v>
      </c>
      <c r="P121">
        <f t="shared" si="10"/>
        <v>0.66999573410955815</v>
      </c>
      <c r="Q121">
        <f t="shared" si="11"/>
        <v>100</v>
      </c>
      <c r="R121">
        <f t="shared" si="12"/>
        <v>53400</v>
      </c>
      <c r="S121" s="1" t="str">
        <f t="shared" si="13"/>
        <v>Medium</v>
      </c>
    </row>
    <row r="122" spans="1:19">
      <c r="A122" t="s">
        <v>177</v>
      </c>
      <c r="B122" t="s">
        <v>32</v>
      </c>
      <c r="C122" t="s">
        <v>66</v>
      </c>
      <c r="D122">
        <v>974.31</v>
      </c>
      <c r="E122">
        <v>243.58</v>
      </c>
      <c r="F122">
        <v>652.79</v>
      </c>
      <c r="G122">
        <v>10</v>
      </c>
      <c r="H122">
        <v>6527.9</v>
      </c>
      <c r="I122" s="1" t="str">
        <f t="shared" si="7"/>
        <v xml:space="preserve"> Truck</v>
      </c>
      <c r="J122" s="1" t="str">
        <f t="shared" si="8"/>
        <v>Diesel</v>
      </c>
      <c r="K122" s="1">
        <f t="shared" si="9"/>
        <v>2.68</v>
      </c>
      <c r="P122">
        <f t="shared" si="10"/>
        <v>0.67000236064496921</v>
      </c>
      <c r="Q122">
        <f t="shared" si="11"/>
        <v>90</v>
      </c>
      <c r="R122">
        <f t="shared" si="12"/>
        <v>58751.1</v>
      </c>
      <c r="S122" s="1" t="str">
        <f t="shared" si="13"/>
        <v>Long</v>
      </c>
    </row>
    <row r="123" spans="1:19">
      <c r="A123" t="s">
        <v>178</v>
      </c>
      <c r="B123" t="s">
        <v>32</v>
      </c>
      <c r="C123" t="s">
        <v>68</v>
      </c>
      <c r="D123">
        <v>1281.47</v>
      </c>
      <c r="E123">
        <v>320.37</v>
      </c>
      <c r="F123">
        <v>858.58</v>
      </c>
      <c r="G123">
        <v>10</v>
      </c>
      <c r="H123">
        <v>8585.83</v>
      </c>
      <c r="I123" s="1" t="str">
        <f t="shared" si="7"/>
        <v xml:space="preserve"> Truck</v>
      </c>
      <c r="J123" s="1" t="str">
        <f t="shared" si="8"/>
        <v>Diesel</v>
      </c>
      <c r="K123" s="1">
        <f t="shared" si="9"/>
        <v>2.68</v>
      </c>
      <c r="P123">
        <f t="shared" si="10"/>
        <v>0.66999617626631913</v>
      </c>
      <c r="Q123">
        <f t="shared" si="11"/>
        <v>90</v>
      </c>
      <c r="R123">
        <f t="shared" si="12"/>
        <v>77272.2</v>
      </c>
      <c r="S123" s="1" t="str">
        <f t="shared" si="13"/>
        <v>Long</v>
      </c>
    </row>
    <row r="124" spans="1:19">
      <c r="A124" t="s">
        <v>179</v>
      </c>
      <c r="B124" t="s">
        <v>32</v>
      </c>
      <c r="C124" t="s">
        <v>70</v>
      </c>
      <c r="D124">
        <v>805.43</v>
      </c>
      <c r="E124">
        <v>201.36</v>
      </c>
      <c r="F124">
        <v>539.64</v>
      </c>
      <c r="G124">
        <v>10</v>
      </c>
      <c r="H124">
        <v>5396.39</v>
      </c>
      <c r="I124" s="1" t="str">
        <f t="shared" si="7"/>
        <v>Van</v>
      </c>
      <c r="J124" s="1" t="str">
        <f t="shared" si="8"/>
        <v>Petrol</v>
      </c>
      <c r="K124" s="1">
        <f t="shared" si="9"/>
        <v>2.31</v>
      </c>
      <c r="P124">
        <f t="shared" si="10"/>
        <v>0.67000235898836646</v>
      </c>
      <c r="Q124">
        <f t="shared" si="11"/>
        <v>100</v>
      </c>
      <c r="R124">
        <f t="shared" si="12"/>
        <v>53964</v>
      </c>
      <c r="S124" s="1" t="str">
        <f t="shared" si="13"/>
        <v>Long</v>
      </c>
    </row>
    <row r="125" spans="1:19">
      <c r="A125" t="s">
        <v>180</v>
      </c>
      <c r="B125" t="s">
        <v>32</v>
      </c>
      <c r="C125" t="s">
        <v>72</v>
      </c>
      <c r="D125">
        <v>2111.94</v>
      </c>
      <c r="E125">
        <v>527.99</v>
      </c>
      <c r="F125">
        <v>1415</v>
      </c>
      <c r="G125">
        <v>10</v>
      </c>
      <c r="H125">
        <v>14150.01</v>
      </c>
      <c r="I125" s="1" t="str">
        <f t="shared" si="7"/>
        <v xml:space="preserve"> Truck</v>
      </c>
      <c r="J125" s="1" t="str">
        <f t="shared" si="8"/>
        <v>Diesel</v>
      </c>
      <c r="K125" s="1">
        <f t="shared" si="9"/>
        <v>2.68</v>
      </c>
      <c r="P125">
        <f t="shared" si="10"/>
        <v>0.67000009469966004</v>
      </c>
      <c r="Q125">
        <f t="shared" si="11"/>
        <v>90</v>
      </c>
      <c r="R125">
        <f t="shared" si="12"/>
        <v>127350</v>
      </c>
      <c r="S125" s="1" t="str">
        <f t="shared" si="13"/>
        <v>Long</v>
      </c>
    </row>
    <row r="126" spans="1:19">
      <c r="A126" t="s">
        <v>181</v>
      </c>
      <c r="B126" t="s">
        <v>32</v>
      </c>
      <c r="C126" t="s">
        <v>74</v>
      </c>
      <c r="D126">
        <v>1720.85</v>
      </c>
      <c r="E126">
        <v>430.21</v>
      </c>
      <c r="F126">
        <v>1152.97</v>
      </c>
      <c r="G126">
        <v>10</v>
      </c>
      <c r="H126">
        <v>11529.66</v>
      </c>
      <c r="I126" s="1" t="str">
        <f t="shared" si="7"/>
        <v xml:space="preserve"> Truck</v>
      </c>
      <c r="J126" s="1" t="str">
        <f t="shared" si="8"/>
        <v>Diesel</v>
      </c>
      <c r="K126" s="1">
        <f t="shared" si="9"/>
        <v>2.68</v>
      </c>
      <c r="P126">
        <f t="shared" si="10"/>
        <v>0.67000029055408672</v>
      </c>
      <c r="Q126">
        <f t="shared" si="11"/>
        <v>90</v>
      </c>
      <c r="R126">
        <f t="shared" si="12"/>
        <v>103767.3</v>
      </c>
      <c r="S126" s="1" t="str">
        <f t="shared" si="13"/>
        <v>Long</v>
      </c>
    </row>
    <row r="127" spans="1:19">
      <c r="A127" t="s">
        <v>182</v>
      </c>
      <c r="B127" t="s">
        <v>32</v>
      </c>
      <c r="C127" t="s">
        <v>76</v>
      </c>
      <c r="D127">
        <v>1912.58</v>
      </c>
      <c r="E127">
        <v>478.15</v>
      </c>
      <c r="F127">
        <v>1281.43</v>
      </c>
      <c r="G127">
        <v>10</v>
      </c>
      <c r="H127">
        <v>12814.3</v>
      </c>
      <c r="I127" s="1" t="str">
        <f t="shared" si="7"/>
        <v xml:space="preserve"> Truck</v>
      </c>
      <c r="J127" s="1" t="str">
        <f t="shared" si="8"/>
        <v>Diesel</v>
      </c>
      <c r="K127" s="1">
        <f t="shared" si="9"/>
        <v>2.68</v>
      </c>
      <c r="P127">
        <f t="shared" si="10"/>
        <v>0.67000073199552446</v>
      </c>
      <c r="Q127">
        <f t="shared" si="11"/>
        <v>90</v>
      </c>
      <c r="R127">
        <f t="shared" si="12"/>
        <v>115328.70000000001</v>
      </c>
      <c r="S127" s="1" t="str">
        <f t="shared" si="13"/>
        <v>Long</v>
      </c>
    </row>
    <row r="128" spans="1:19">
      <c r="A128" t="s">
        <v>183</v>
      </c>
      <c r="B128" t="s">
        <v>32</v>
      </c>
      <c r="C128" t="s">
        <v>78</v>
      </c>
      <c r="D128">
        <v>1474.95</v>
      </c>
      <c r="E128">
        <v>368.74</v>
      </c>
      <c r="F128">
        <v>988.22</v>
      </c>
      <c r="G128">
        <v>10</v>
      </c>
      <c r="H128">
        <v>9882.17</v>
      </c>
      <c r="I128" s="1" t="str">
        <f t="shared" si="7"/>
        <v xml:space="preserve"> Truck</v>
      </c>
      <c r="J128" s="1" t="str">
        <f t="shared" si="8"/>
        <v>Diesel</v>
      </c>
      <c r="K128" s="1">
        <f t="shared" si="9"/>
        <v>2.68</v>
      </c>
      <c r="P128">
        <f t="shared" si="10"/>
        <v>0.67000237296179532</v>
      </c>
      <c r="Q128">
        <f t="shared" si="11"/>
        <v>90</v>
      </c>
      <c r="R128">
        <f t="shared" si="12"/>
        <v>88939.8</v>
      </c>
      <c r="S128" s="1" t="str">
        <f t="shared" si="13"/>
        <v>Long</v>
      </c>
    </row>
    <row r="129" spans="1:19">
      <c r="A129" t="s">
        <v>184</v>
      </c>
      <c r="B129" t="s">
        <v>32</v>
      </c>
      <c r="C129" t="s">
        <v>80</v>
      </c>
      <c r="D129">
        <v>1115.4000000000001</v>
      </c>
      <c r="E129">
        <v>278.85000000000002</v>
      </c>
      <c r="F129">
        <v>747.32</v>
      </c>
      <c r="G129">
        <v>10</v>
      </c>
      <c r="H129">
        <v>7473.19</v>
      </c>
      <c r="I129" s="1" t="str">
        <f t="shared" si="7"/>
        <v xml:space="preserve"> Truck</v>
      </c>
      <c r="J129" s="1" t="str">
        <f t="shared" si="8"/>
        <v>Diesel</v>
      </c>
      <c r="K129" s="1">
        <f t="shared" si="9"/>
        <v>2.68</v>
      </c>
      <c r="P129">
        <f t="shared" si="10"/>
        <v>0.6700017930787161</v>
      </c>
      <c r="Q129">
        <f t="shared" si="11"/>
        <v>90</v>
      </c>
      <c r="R129">
        <f t="shared" si="12"/>
        <v>67258.8</v>
      </c>
      <c r="S129" s="1" t="str">
        <f t="shared" si="13"/>
        <v>Long</v>
      </c>
    </row>
    <row r="130" spans="1:19">
      <c r="A130" t="s">
        <v>185</v>
      </c>
      <c r="B130" t="s">
        <v>32</v>
      </c>
      <c r="C130" t="s">
        <v>82</v>
      </c>
      <c r="D130">
        <v>1528.58</v>
      </c>
      <c r="E130">
        <v>382.15</v>
      </c>
      <c r="F130">
        <v>1024.1500000000001</v>
      </c>
      <c r="G130">
        <v>10</v>
      </c>
      <c r="H130">
        <v>10241.51</v>
      </c>
      <c r="I130" s="1" t="str">
        <f t="shared" si="7"/>
        <v xml:space="preserve"> Truck</v>
      </c>
      <c r="J130" s="1" t="str">
        <f t="shared" si="8"/>
        <v>Diesel</v>
      </c>
      <c r="K130" s="1">
        <f t="shared" si="9"/>
        <v>2.68</v>
      </c>
      <c r="P130">
        <f t="shared" si="10"/>
        <v>0.67000091588271482</v>
      </c>
      <c r="Q130">
        <f t="shared" si="11"/>
        <v>90</v>
      </c>
      <c r="R130">
        <f t="shared" si="12"/>
        <v>92173.500000000015</v>
      </c>
      <c r="S130" s="1" t="str">
        <f t="shared" si="13"/>
        <v>Long</v>
      </c>
    </row>
    <row r="131" spans="1:19">
      <c r="A131" t="s">
        <v>186</v>
      </c>
      <c r="B131" t="s">
        <v>32</v>
      </c>
      <c r="C131" t="s">
        <v>84</v>
      </c>
      <c r="D131">
        <v>1185.3399999999999</v>
      </c>
      <c r="E131">
        <v>296.33999999999997</v>
      </c>
      <c r="F131">
        <v>794.18</v>
      </c>
      <c r="G131">
        <v>10</v>
      </c>
      <c r="H131">
        <v>7941.78</v>
      </c>
      <c r="I131" s="1" t="str">
        <f t="shared" ref="I131:I194" si="14">IF(D131&lt;=300, "EV",
    IF(D131&lt;=500, "Mini Van",
        IF(D131&lt;=900, "Van"," Truck")))</f>
        <v xml:space="preserve"> Truck</v>
      </c>
      <c r="J131" s="1" t="str">
        <f t="shared" ref="J131:J194" si="15">VLOOKUP(I131, $L$2:$M$6, 2, FALSE)</f>
        <v>Diesel</v>
      </c>
      <c r="K131" s="1">
        <f t="shared" ref="K131:K194" si="16">VLOOKUP(J131, $N$2:$O$5, 2, FALSE)</f>
        <v>2.68</v>
      </c>
      <c r="P131">
        <f t="shared" ref="P131:P194" si="17">F131/D131</f>
        <v>0.67000185600755902</v>
      </c>
      <c r="Q131">
        <f t="shared" ref="Q131:Q194" si="18">VLOOKUP(J131, $N$8:$O$11, 2, FALSE)</f>
        <v>90</v>
      </c>
      <c r="R131">
        <f t="shared" ref="R131:R194" si="19">F131*Q131</f>
        <v>71476.2</v>
      </c>
      <c r="S131" s="1" t="str">
        <f t="shared" ref="S131:S194" si="20">IF(D131 &lt; 300, "Short", IF(D131 &lt;= 800, "Medium", "Long"))</f>
        <v>Long</v>
      </c>
    </row>
    <row r="132" spans="1:19">
      <c r="A132" t="s">
        <v>187</v>
      </c>
      <c r="B132" t="s">
        <v>35</v>
      </c>
      <c r="C132" t="s">
        <v>38</v>
      </c>
      <c r="D132">
        <v>2523.2199999999998</v>
      </c>
      <c r="E132">
        <v>630.80999999999995</v>
      </c>
      <c r="F132">
        <v>1690.56</v>
      </c>
      <c r="G132">
        <v>10</v>
      </c>
      <c r="H132">
        <v>16905.59</v>
      </c>
      <c r="I132" s="1" t="str">
        <f t="shared" si="14"/>
        <v xml:space="preserve"> Truck</v>
      </c>
      <c r="J132" s="1" t="str">
        <f t="shared" si="15"/>
        <v>Diesel</v>
      </c>
      <c r="K132" s="1">
        <f t="shared" si="16"/>
        <v>2.68</v>
      </c>
      <c r="P132">
        <f t="shared" si="17"/>
        <v>0.67000103042937198</v>
      </c>
      <c r="Q132">
        <f t="shared" si="18"/>
        <v>90</v>
      </c>
      <c r="R132">
        <f t="shared" si="19"/>
        <v>152150.39999999999</v>
      </c>
      <c r="S132" s="1" t="str">
        <f t="shared" si="20"/>
        <v>Long</v>
      </c>
    </row>
    <row r="133" spans="1:19">
      <c r="A133" t="s">
        <v>188</v>
      </c>
      <c r="B133" t="s">
        <v>35</v>
      </c>
      <c r="C133" t="s">
        <v>40</v>
      </c>
      <c r="D133">
        <v>1774.57</v>
      </c>
      <c r="E133">
        <v>443.64</v>
      </c>
      <c r="F133">
        <v>1188.96</v>
      </c>
      <c r="G133">
        <v>10</v>
      </c>
      <c r="H133">
        <v>11889.59</v>
      </c>
      <c r="I133" s="1" t="str">
        <f t="shared" si="14"/>
        <v xml:space="preserve"> Truck</v>
      </c>
      <c r="J133" s="1" t="str">
        <f t="shared" si="15"/>
        <v>Diesel</v>
      </c>
      <c r="K133" s="1">
        <f t="shared" si="16"/>
        <v>2.68</v>
      </c>
      <c r="P133">
        <f t="shared" si="17"/>
        <v>0.66999892931808835</v>
      </c>
      <c r="Q133">
        <f t="shared" si="18"/>
        <v>90</v>
      </c>
      <c r="R133">
        <f t="shared" si="19"/>
        <v>107006.40000000001</v>
      </c>
      <c r="S133" s="1" t="str">
        <f t="shared" si="20"/>
        <v>Long</v>
      </c>
    </row>
    <row r="134" spans="1:19">
      <c r="A134" t="s">
        <v>189</v>
      </c>
      <c r="B134" t="s">
        <v>35</v>
      </c>
      <c r="C134" t="s">
        <v>44</v>
      </c>
      <c r="D134">
        <v>1362.19</v>
      </c>
      <c r="E134">
        <v>340.55</v>
      </c>
      <c r="F134">
        <v>912.67</v>
      </c>
      <c r="G134">
        <v>10</v>
      </c>
      <c r="H134">
        <v>9126.7099999999991</v>
      </c>
      <c r="I134" s="1" t="str">
        <f t="shared" si="14"/>
        <v xml:space="preserve"> Truck</v>
      </c>
      <c r="J134" s="1" t="str">
        <f t="shared" si="15"/>
        <v>Diesel</v>
      </c>
      <c r="K134" s="1">
        <f t="shared" si="16"/>
        <v>2.68</v>
      </c>
      <c r="P134">
        <f t="shared" si="17"/>
        <v>0.67000198210234985</v>
      </c>
      <c r="Q134">
        <f t="shared" si="18"/>
        <v>90</v>
      </c>
      <c r="R134">
        <f t="shared" si="19"/>
        <v>82140.3</v>
      </c>
      <c r="S134" s="1" t="str">
        <f t="shared" si="20"/>
        <v>Long</v>
      </c>
    </row>
    <row r="135" spans="1:19">
      <c r="A135" t="s">
        <v>190</v>
      </c>
      <c r="B135" t="s">
        <v>35</v>
      </c>
      <c r="C135" t="s">
        <v>46</v>
      </c>
      <c r="D135">
        <v>2419.54</v>
      </c>
      <c r="E135">
        <v>604.89</v>
      </c>
      <c r="F135">
        <v>1621.09</v>
      </c>
      <c r="G135">
        <v>10</v>
      </c>
      <c r="H135">
        <v>16210.93</v>
      </c>
      <c r="I135" s="1" t="str">
        <f t="shared" si="14"/>
        <v xml:space="preserve"> Truck</v>
      </c>
      <c r="J135" s="1" t="str">
        <f t="shared" si="15"/>
        <v>Diesel</v>
      </c>
      <c r="K135" s="1">
        <f t="shared" si="16"/>
        <v>2.68</v>
      </c>
      <c r="P135">
        <f t="shared" si="17"/>
        <v>0.66999925605693644</v>
      </c>
      <c r="Q135">
        <f t="shared" si="18"/>
        <v>90</v>
      </c>
      <c r="R135">
        <f t="shared" si="19"/>
        <v>145898.1</v>
      </c>
      <c r="S135" s="1" t="str">
        <f t="shared" si="20"/>
        <v>Long</v>
      </c>
    </row>
    <row r="136" spans="1:19">
      <c r="A136" t="s">
        <v>191</v>
      </c>
      <c r="B136" t="s">
        <v>35</v>
      </c>
      <c r="C136" t="s">
        <v>48</v>
      </c>
      <c r="D136">
        <v>2047.12</v>
      </c>
      <c r="E136">
        <v>511.78</v>
      </c>
      <c r="F136">
        <v>1371.57</v>
      </c>
      <c r="G136">
        <v>10</v>
      </c>
      <c r="H136">
        <v>13715.68</v>
      </c>
      <c r="I136" s="1" t="str">
        <f t="shared" si="14"/>
        <v xml:space="preserve"> Truck</v>
      </c>
      <c r="J136" s="1" t="str">
        <f t="shared" si="15"/>
        <v>Diesel</v>
      </c>
      <c r="K136" s="1">
        <f t="shared" si="16"/>
        <v>2.68</v>
      </c>
      <c r="P136">
        <f t="shared" si="17"/>
        <v>0.66999980460354058</v>
      </c>
      <c r="Q136">
        <f t="shared" si="18"/>
        <v>90</v>
      </c>
      <c r="R136">
        <f t="shared" si="19"/>
        <v>123441.29999999999</v>
      </c>
      <c r="S136" s="1" t="str">
        <f t="shared" si="20"/>
        <v>Long</v>
      </c>
    </row>
    <row r="137" spans="1:19">
      <c r="A137" t="s">
        <v>192</v>
      </c>
      <c r="B137" t="s">
        <v>35</v>
      </c>
      <c r="C137" t="s">
        <v>50</v>
      </c>
      <c r="D137">
        <v>2835.37</v>
      </c>
      <c r="E137">
        <v>708.84</v>
      </c>
      <c r="F137">
        <v>1899.7</v>
      </c>
      <c r="G137">
        <v>10</v>
      </c>
      <c r="H137">
        <v>18996.98</v>
      </c>
      <c r="I137" s="1" t="str">
        <f t="shared" si="14"/>
        <v xml:space="preserve"> Truck</v>
      </c>
      <c r="J137" s="1" t="str">
        <f t="shared" si="15"/>
        <v>Diesel</v>
      </c>
      <c r="K137" s="1">
        <f t="shared" si="16"/>
        <v>2.68</v>
      </c>
      <c r="P137">
        <f t="shared" si="17"/>
        <v>0.67000074064407822</v>
      </c>
      <c r="Q137">
        <f t="shared" si="18"/>
        <v>90</v>
      </c>
      <c r="R137">
        <f t="shared" si="19"/>
        <v>170973</v>
      </c>
      <c r="S137" s="1" t="str">
        <f t="shared" si="20"/>
        <v>Long</v>
      </c>
    </row>
    <row r="138" spans="1:19">
      <c r="A138" t="s">
        <v>193</v>
      </c>
      <c r="B138" t="s">
        <v>35</v>
      </c>
      <c r="C138" t="s">
        <v>52</v>
      </c>
      <c r="D138">
        <v>2771.48</v>
      </c>
      <c r="E138">
        <v>692.87</v>
      </c>
      <c r="F138">
        <v>1856.89</v>
      </c>
      <c r="G138">
        <v>10</v>
      </c>
      <c r="H138">
        <v>18568.900000000001</v>
      </c>
      <c r="I138" s="1" t="str">
        <f t="shared" si="14"/>
        <v xml:space="preserve"> Truck</v>
      </c>
      <c r="J138" s="1" t="str">
        <f t="shared" si="15"/>
        <v>Diesel</v>
      </c>
      <c r="K138" s="1">
        <f t="shared" si="16"/>
        <v>2.68</v>
      </c>
      <c r="P138">
        <f t="shared" si="17"/>
        <v>0.66999942269112533</v>
      </c>
      <c r="Q138">
        <f t="shared" si="18"/>
        <v>90</v>
      </c>
      <c r="R138">
        <f t="shared" si="19"/>
        <v>167120.1</v>
      </c>
      <c r="S138" s="1" t="str">
        <f t="shared" si="20"/>
        <v>Long</v>
      </c>
    </row>
    <row r="139" spans="1:19">
      <c r="A139" t="s">
        <v>194</v>
      </c>
      <c r="B139" t="s">
        <v>35</v>
      </c>
      <c r="C139" t="s">
        <v>54</v>
      </c>
      <c r="D139">
        <v>2776.32</v>
      </c>
      <c r="E139">
        <v>694.08</v>
      </c>
      <c r="F139">
        <v>1860.14</v>
      </c>
      <c r="G139">
        <v>10</v>
      </c>
      <c r="H139">
        <v>18601.37</v>
      </c>
      <c r="I139" s="1" t="str">
        <f t="shared" si="14"/>
        <v xml:space="preserve"> Truck</v>
      </c>
      <c r="J139" s="1" t="str">
        <f t="shared" si="15"/>
        <v>Diesel</v>
      </c>
      <c r="K139" s="1">
        <f t="shared" si="16"/>
        <v>2.68</v>
      </c>
      <c r="P139">
        <f t="shared" si="17"/>
        <v>0.67000201705855233</v>
      </c>
      <c r="Q139">
        <f t="shared" si="18"/>
        <v>90</v>
      </c>
      <c r="R139">
        <f t="shared" si="19"/>
        <v>167412.6</v>
      </c>
      <c r="S139" s="1" t="str">
        <f t="shared" si="20"/>
        <v>Long</v>
      </c>
    </row>
    <row r="140" spans="1:19">
      <c r="A140" t="s">
        <v>195</v>
      </c>
      <c r="B140" t="s">
        <v>35</v>
      </c>
      <c r="C140" t="s">
        <v>56</v>
      </c>
      <c r="D140">
        <v>2305.69</v>
      </c>
      <c r="E140">
        <v>576.41999999999996</v>
      </c>
      <c r="F140">
        <v>1544.81</v>
      </c>
      <c r="G140">
        <v>10</v>
      </c>
      <c r="H140">
        <v>15448.13</v>
      </c>
      <c r="I140" s="1" t="str">
        <f t="shared" si="14"/>
        <v xml:space="preserve"> Truck</v>
      </c>
      <c r="J140" s="1" t="str">
        <f t="shared" si="15"/>
        <v>Diesel</v>
      </c>
      <c r="K140" s="1">
        <f t="shared" si="16"/>
        <v>2.68</v>
      </c>
      <c r="P140">
        <f t="shared" si="17"/>
        <v>0.66999900246780786</v>
      </c>
      <c r="Q140">
        <f t="shared" si="18"/>
        <v>90</v>
      </c>
      <c r="R140">
        <f t="shared" si="19"/>
        <v>139032.9</v>
      </c>
      <c r="S140" s="1" t="str">
        <f t="shared" si="20"/>
        <v>Long</v>
      </c>
    </row>
    <row r="141" spans="1:19">
      <c r="A141" t="s">
        <v>196</v>
      </c>
      <c r="B141" t="s">
        <v>35</v>
      </c>
      <c r="C141" t="s">
        <v>58</v>
      </c>
      <c r="D141">
        <v>2390.71</v>
      </c>
      <c r="E141">
        <v>597.67999999999995</v>
      </c>
      <c r="F141">
        <v>1601.78</v>
      </c>
      <c r="G141">
        <v>10</v>
      </c>
      <c r="H141">
        <v>16017.78</v>
      </c>
      <c r="I141" s="1" t="str">
        <f t="shared" si="14"/>
        <v xml:space="preserve"> Truck</v>
      </c>
      <c r="J141" s="1" t="str">
        <f t="shared" si="15"/>
        <v>Diesel</v>
      </c>
      <c r="K141" s="1">
        <f t="shared" si="16"/>
        <v>2.68</v>
      </c>
      <c r="P141">
        <f t="shared" si="17"/>
        <v>0.67000179862885922</v>
      </c>
      <c r="Q141">
        <f t="shared" si="18"/>
        <v>90</v>
      </c>
      <c r="R141">
        <f t="shared" si="19"/>
        <v>144160.20000000001</v>
      </c>
      <c r="S141" s="1" t="str">
        <f t="shared" si="20"/>
        <v>Long</v>
      </c>
    </row>
    <row r="142" spans="1:19">
      <c r="A142" t="s">
        <v>197</v>
      </c>
      <c r="B142" t="s">
        <v>35</v>
      </c>
      <c r="C142" t="s">
        <v>60</v>
      </c>
      <c r="D142">
        <v>1888.84</v>
      </c>
      <c r="E142">
        <v>472.21</v>
      </c>
      <c r="F142">
        <v>1265.52</v>
      </c>
      <c r="G142">
        <v>10</v>
      </c>
      <c r="H142">
        <v>12655.24</v>
      </c>
      <c r="I142" s="1" t="str">
        <f t="shared" si="14"/>
        <v xml:space="preserve"> Truck</v>
      </c>
      <c r="J142" s="1" t="str">
        <f t="shared" si="15"/>
        <v>Diesel</v>
      </c>
      <c r="K142" s="1">
        <f t="shared" si="16"/>
        <v>2.68</v>
      </c>
      <c r="P142">
        <f t="shared" si="17"/>
        <v>0.66999851760869111</v>
      </c>
      <c r="Q142">
        <f t="shared" si="18"/>
        <v>90</v>
      </c>
      <c r="R142">
        <f t="shared" si="19"/>
        <v>113896.8</v>
      </c>
      <c r="S142" s="1" t="str">
        <f t="shared" si="20"/>
        <v>Long</v>
      </c>
    </row>
    <row r="143" spans="1:19">
      <c r="A143" t="s">
        <v>198</v>
      </c>
      <c r="B143" t="s">
        <v>35</v>
      </c>
      <c r="C143" t="s">
        <v>62</v>
      </c>
      <c r="D143">
        <v>2302.44</v>
      </c>
      <c r="E143">
        <v>575.61</v>
      </c>
      <c r="F143">
        <v>1542.64</v>
      </c>
      <c r="G143">
        <v>10</v>
      </c>
      <c r="H143">
        <v>15426.37</v>
      </c>
      <c r="I143" s="1" t="str">
        <f t="shared" si="14"/>
        <v xml:space="preserve"> Truck</v>
      </c>
      <c r="J143" s="1" t="str">
        <f t="shared" si="15"/>
        <v>Diesel</v>
      </c>
      <c r="K143" s="1">
        <f t="shared" si="16"/>
        <v>2.68</v>
      </c>
      <c r="P143">
        <f t="shared" si="17"/>
        <v>0.67000225847361927</v>
      </c>
      <c r="Q143">
        <f t="shared" si="18"/>
        <v>90</v>
      </c>
      <c r="R143">
        <f t="shared" si="19"/>
        <v>138837.6</v>
      </c>
      <c r="S143" s="1" t="str">
        <f t="shared" si="20"/>
        <v>Long</v>
      </c>
    </row>
    <row r="144" spans="1:19">
      <c r="A144" t="s">
        <v>199</v>
      </c>
      <c r="B144" t="s">
        <v>35</v>
      </c>
      <c r="C144" t="s">
        <v>64</v>
      </c>
      <c r="D144">
        <v>687.29</v>
      </c>
      <c r="E144">
        <v>171.82</v>
      </c>
      <c r="F144">
        <v>460.49</v>
      </c>
      <c r="G144">
        <v>10</v>
      </c>
      <c r="H144">
        <v>4604.88</v>
      </c>
      <c r="I144" s="1" t="str">
        <f t="shared" si="14"/>
        <v>Van</v>
      </c>
      <c r="J144" s="1" t="str">
        <f t="shared" si="15"/>
        <v>Petrol</v>
      </c>
      <c r="K144" s="1">
        <f t="shared" si="16"/>
        <v>2.31</v>
      </c>
      <c r="P144">
        <f t="shared" si="17"/>
        <v>0.67000829344236057</v>
      </c>
      <c r="Q144">
        <f t="shared" si="18"/>
        <v>100</v>
      </c>
      <c r="R144">
        <f t="shared" si="19"/>
        <v>46049</v>
      </c>
      <c r="S144" s="1" t="str">
        <f t="shared" si="20"/>
        <v>Medium</v>
      </c>
    </row>
    <row r="145" spans="1:19">
      <c r="A145" t="s">
        <v>200</v>
      </c>
      <c r="B145" t="s">
        <v>35</v>
      </c>
      <c r="C145" t="s">
        <v>66</v>
      </c>
      <c r="D145">
        <v>515.45000000000005</v>
      </c>
      <c r="E145">
        <v>128.86000000000001</v>
      </c>
      <c r="F145">
        <v>345.35</v>
      </c>
      <c r="G145">
        <v>10</v>
      </c>
      <c r="H145">
        <v>3453.49</v>
      </c>
      <c r="I145" s="1" t="str">
        <f t="shared" si="14"/>
        <v>Van</v>
      </c>
      <c r="J145" s="1" t="str">
        <f t="shared" si="15"/>
        <v>Petrol</v>
      </c>
      <c r="K145" s="1">
        <f t="shared" si="16"/>
        <v>2.31</v>
      </c>
      <c r="P145">
        <f t="shared" si="17"/>
        <v>0.66999708992142781</v>
      </c>
      <c r="Q145">
        <f t="shared" si="18"/>
        <v>100</v>
      </c>
      <c r="R145">
        <f t="shared" si="19"/>
        <v>34535</v>
      </c>
      <c r="S145" s="1" t="str">
        <f t="shared" si="20"/>
        <v>Medium</v>
      </c>
    </row>
    <row r="146" spans="1:19">
      <c r="A146" t="s">
        <v>201</v>
      </c>
      <c r="B146" t="s">
        <v>35</v>
      </c>
      <c r="C146" t="s">
        <v>68</v>
      </c>
      <c r="D146">
        <v>1750.55</v>
      </c>
      <c r="E146">
        <v>437.64</v>
      </c>
      <c r="F146">
        <v>1172.8699999999999</v>
      </c>
      <c r="G146">
        <v>10</v>
      </c>
      <c r="H146">
        <v>11728.7</v>
      </c>
      <c r="I146" s="1" t="str">
        <f t="shared" si="14"/>
        <v xml:space="preserve"> Truck</v>
      </c>
      <c r="J146" s="1" t="str">
        <f t="shared" si="15"/>
        <v>Diesel</v>
      </c>
      <c r="K146" s="1">
        <f t="shared" si="16"/>
        <v>2.68</v>
      </c>
      <c r="P146">
        <f t="shared" si="17"/>
        <v>0.67000085687355393</v>
      </c>
      <c r="Q146">
        <f t="shared" si="18"/>
        <v>90</v>
      </c>
      <c r="R146">
        <f t="shared" si="19"/>
        <v>105558.29999999999</v>
      </c>
      <c r="S146" s="1" t="str">
        <f t="shared" si="20"/>
        <v>Long</v>
      </c>
    </row>
    <row r="147" spans="1:19">
      <c r="A147" t="s">
        <v>202</v>
      </c>
      <c r="B147" t="s">
        <v>35</v>
      </c>
      <c r="C147" t="s">
        <v>70</v>
      </c>
      <c r="D147">
        <v>1585.62</v>
      </c>
      <c r="E147">
        <v>396.4</v>
      </c>
      <c r="F147">
        <v>1062.3599999999999</v>
      </c>
      <c r="G147">
        <v>10</v>
      </c>
      <c r="H147">
        <v>10623.64</v>
      </c>
      <c r="I147" s="1" t="str">
        <f t="shared" si="14"/>
        <v xml:space="preserve"> Truck</v>
      </c>
      <c r="J147" s="1" t="str">
        <f t="shared" si="15"/>
        <v>Diesel</v>
      </c>
      <c r="K147" s="1">
        <f t="shared" si="16"/>
        <v>2.68</v>
      </c>
      <c r="P147">
        <f t="shared" si="17"/>
        <v>0.66999659439209902</v>
      </c>
      <c r="Q147">
        <f t="shared" si="18"/>
        <v>90</v>
      </c>
      <c r="R147">
        <f t="shared" si="19"/>
        <v>95612.4</v>
      </c>
      <c r="S147" s="1" t="str">
        <f t="shared" si="20"/>
        <v>Long</v>
      </c>
    </row>
    <row r="148" spans="1:19">
      <c r="A148" t="s">
        <v>203</v>
      </c>
      <c r="B148" t="s">
        <v>35</v>
      </c>
      <c r="C148" t="s">
        <v>72</v>
      </c>
      <c r="D148">
        <v>2878.65</v>
      </c>
      <c r="E148">
        <v>719.66</v>
      </c>
      <c r="F148">
        <v>1928.7</v>
      </c>
      <c r="G148">
        <v>10</v>
      </c>
      <c r="H148">
        <v>19286.98</v>
      </c>
      <c r="I148" s="1" t="str">
        <f t="shared" si="14"/>
        <v xml:space="preserve"> Truck</v>
      </c>
      <c r="J148" s="1" t="str">
        <f t="shared" si="15"/>
        <v>Diesel</v>
      </c>
      <c r="K148" s="1">
        <f t="shared" si="16"/>
        <v>2.68</v>
      </c>
      <c r="P148">
        <f t="shared" si="17"/>
        <v>0.67000156323276538</v>
      </c>
      <c r="Q148">
        <f t="shared" si="18"/>
        <v>90</v>
      </c>
      <c r="R148">
        <f t="shared" si="19"/>
        <v>173583</v>
      </c>
      <c r="S148" s="1" t="str">
        <f t="shared" si="20"/>
        <v>Long</v>
      </c>
    </row>
    <row r="149" spans="1:19">
      <c r="A149" t="s">
        <v>204</v>
      </c>
      <c r="B149" t="s">
        <v>35</v>
      </c>
      <c r="C149" t="s">
        <v>74</v>
      </c>
      <c r="D149">
        <v>2482.2199999999998</v>
      </c>
      <c r="E149">
        <v>620.54999999999995</v>
      </c>
      <c r="F149">
        <v>1663.09</v>
      </c>
      <c r="G149">
        <v>10</v>
      </c>
      <c r="H149">
        <v>16630.87</v>
      </c>
      <c r="I149" s="1" t="str">
        <f t="shared" si="14"/>
        <v xml:space="preserve"> Truck</v>
      </c>
      <c r="J149" s="1" t="str">
        <f t="shared" si="15"/>
        <v>Diesel</v>
      </c>
      <c r="K149" s="1">
        <f t="shared" si="16"/>
        <v>2.68</v>
      </c>
      <c r="P149">
        <f t="shared" si="17"/>
        <v>0.67000104744946054</v>
      </c>
      <c r="Q149">
        <f t="shared" si="18"/>
        <v>90</v>
      </c>
      <c r="R149">
        <f t="shared" si="19"/>
        <v>149678.1</v>
      </c>
      <c r="S149" s="1" t="str">
        <f t="shared" si="20"/>
        <v>Long</v>
      </c>
    </row>
    <row r="150" spans="1:19">
      <c r="A150" t="s">
        <v>205</v>
      </c>
      <c r="B150" t="s">
        <v>35</v>
      </c>
      <c r="C150" t="s">
        <v>76</v>
      </c>
      <c r="D150">
        <v>2139.61</v>
      </c>
      <c r="E150">
        <v>534.9</v>
      </c>
      <c r="F150">
        <v>1433.54</v>
      </c>
      <c r="G150">
        <v>10</v>
      </c>
      <c r="H150">
        <v>14335.38</v>
      </c>
      <c r="I150" s="1" t="str">
        <f t="shared" si="14"/>
        <v xml:space="preserve"> Truck</v>
      </c>
      <c r="J150" s="1" t="str">
        <f t="shared" si="15"/>
        <v>Diesel</v>
      </c>
      <c r="K150" s="1">
        <f t="shared" si="16"/>
        <v>2.68</v>
      </c>
      <c r="P150">
        <f t="shared" si="17"/>
        <v>0.67000060758736402</v>
      </c>
      <c r="Q150">
        <f t="shared" si="18"/>
        <v>90</v>
      </c>
      <c r="R150">
        <f t="shared" si="19"/>
        <v>129018.59999999999</v>
      </c>
      <c r="S150" s="1" t="str">
        <f t="shared" si="20"/>
        <v>Long</v>
      </c>
    </row>
    <row r="151" spans="1:19">
      <c r="A151" t="s">
        <v>206</v>
      </c>
      <c r="B151" t="s">
        <v>35</v>
      </c>
      <c r="C151" t="s">
        <v>78</v>
      </c>
      <c r="D151">
        <v>1643.68</v>
      </c>
      <c r="E151">
        <v>410.92</v>
      </c>
      <c r="F151">
        <v>1101.26</v>
      </c>
      <c r="G151">
        <v>10</v>
      </c>
      <c r="H151">
        <v>11012.64</v>
      </c>
      <c r="I151" s="1" t="str">
        <f t="shared" si="14"/>
        <v xml:space="preserve"> Truck</v>
      </c>
      <c r="J151" s="1" t="str">
        <f t="shared" si="15"/>
        <v>Diesel</v>
      </c>
      <c r="K151" s="1">
        <f t="shared" si="16"/>
        <v>2.68</v>
      </c>
      <c r="P151">
        <f t="shared" si="17"/>
        <v>0.66999659301080494</v>
      </c>
      <c r="Q151">
        <f t="shared" si="18"/>
        <v>90</v>
      </c>
      <c r="R151">
        <f t="shared" si="19"/>
        <v>99113.4</v>
      </c>
      <c r="S151" s="1" t="str">
        <f t="shared" si="20"/>
        <v>Long</v>
      </c>
    </row>
    <row r="152" spans="1:19">
      <c r="A152" t="s">
        <v>207</v>
      </c>
      <c r="B152" t="s">
        <v>35</v>
      </c>
      <c r="C152" t="s">
        <v>80</v>
      </c>
      <c r="D152">
        <v>385.59</v>
      </c>
      <c r="E152">
        <v>96.4</v>
      </c>
      <c r="F152">
        <v>258.33999999999997</v>
      </c>
      <c r="G152">
        <v>10</v>
      </c>
      <c r="H152">
        <v>2583.44</v>
      </c>
      <c r="I152" s="1" t="str">
        <f t="shared" si="14"/>
        <v>Mini Van</v>
      </c>
      <c r="J152" s="1" t="str">
        <f t="shared" si="15"/>
        <v>Petrol</v>
      </c>
      <c r="K152" s="1">
        <f t="shared" si="16"/>
        <v>2.31</v>
      </c>
      <c r="P152">
        <f t="shared" si="17"/>
        <v>0.66998625483026009</v>
      </c>
      <c r="Q152">
        <f t="shared" si="18"/>
        <v>100</v>
      </c>
      <c r="R152">
        <f t="shared" si="19"/>
        <v>25833.999999999996</v>
      </c>
      <c r="S152" s="1" t="str">
        <f t="shared" si="20"/>
        <v>Medium</v>
      </c>
    </row>
    <row r="153" spans="1:19">
      <c r="A153" t="s">
        <v>208</v>
      </c>
      <c r="B153" t="s">
        <v>35</v>
      </c>
      <c r="C153" t="s">
        <v>82</v>
      </c>
      <c r="D153">
        <v>206.87</v>
      </c>
      <c r="E153">
        <v>51.72</v>
      </c>
      <c r="F153">
        <v>138.6</v>
      </c>
      <c r="G153">
        <v>10</v>
      </c>
      <c r="H153">
        <v>1386.02</v>
      </c>
      <c r="I153" s="1" t="str">
        <f t="shared" si="14"/>
        <v>EV</v>
      </c>
      <c r="J153" s="1" t="str">
        <f t="shared" si="15"/>
        <v>Electricity</v>
      </c>
      <c r="K153" s="1">
        <f t="shared" si="16"/>
        <v>0.12</v>
      </c>
      <c r="P153">
        <f t="shared" si="17"/>
        <v>0.66998598153429689</v>
      </c>
      <c r="Q153">
        <f t="shared" si="18"/>
        <v>8</v>
      </c>
      <c r="R153">
        <f t="shared" si="19"/>
        <v>1108.8</v>
      </c>
      <c r="S153" s="1" t="str">
        <f t="shared" si="20"/>
        <v>Short</v>
      </c>
    </row>
    <row r="154" spans="1:19">
      <c r="A154" t="s">
        <v>209</v>
      </c>
      <c r="B154" t="s">
        <v>35</v>
      </c>
      <c r="C154" t="s">
        <v>84</v>
      </c>
      <c r="D154">
        <v>1906.94</v>
      </c>
      <c r="E154">
        <v>476.74</v>
      </c>
      <c r="F154">
        <v>1277.6500000000001</v>
      </c>
      <c r="G154">
        <v>10</v>
      </c>
      <c r="H154">
        <v>12776.51</v>
      </c>
      <c r="I154" s="1" t="str">
        <f t="shared" si="14"/>
        <v xml:space="preserve"> Truck</v>
      </c>
      <c r="J154" s="1" t="str">
        <f t="shared" si="15"/>
        <v>Diesel</v>
      </c>
      <c r="K154" s="1">
        <f t="shared" si="16"/>
        <v>2.68</v>
      </c>
      <c r="P154">
        <f t="shared" si="17"/>
        <v>0.67000010488006967</v>
      </c>
      <c r="Q154">
        <f t="shared" si="18"/>
        <v>90</v>
      </c>
      <c r="R154">
        <f t="shared" si="19"/>
        <v>114988.50000000001</v>
      </c>
      <c r="S154" s="1" t="str">
        <f t="shared" si="20"/>
        <v>Long</v>
      </c>
    </row>
    <row r="155" spans="1:19">
      <c r="A155" t="s">
        <v>210</v>
      </c>
      <c r="B155" t="s">
        <v>38</v>
      </c>
      <c r="C155" t="s">
        <v>40</v>
      </c>
      <c r="D155">
        <v>1511.62</v>
      </c>
      <c r="E155">
        <v>377.9</v>
      </c>
      <c r="F155">
        <v>1012.78</v>
      </c>
      <c r="G155">
        <v>10</v>
      </c>
      <c r="H155">
        <v>10127.85</v>
      </c>
      <c r="I155" s="1" t="str">
        <f t="shared" si="14"/>
        <v xml:space="preserve"> Truck</v>
      </c>
      <c r="J155" s="1" t="str">
        <f t="shared" si="15"/>
        <v>Diesel</v>
      </c>
      <c r="K155" s="1">
        <f t="shared" si="16"/>
        <v>2.68</v>
      </c>
      <c r="P155">
        <f t="shared" si="17"/>
        <v>0.66999642767362166</v>
      </c>
      <c r="Q155">
        <f t="shared" si="18"/>
        <v>90</v>
      </c>
      <c r="R155">
        <f t="shared" si="19"/>
        <v>91150.2</v>
      </c>
      <c r="S155" s="1" t="str">
        <f t="shared" si="20"/>
        <v>Long</v>
      </c>
    </row>
    <row r="156" spans="1:19">
      <c r="A156" t="s">
        <v>211</v>
      </c>
      <c r="B156" t="s">
        <v>38</v>
      </c>
      <c r="C156" t="s">
        <v>44</v>
      </c>
      <c r="D156">
        <v>1418.11</v>
      </c>
      <c r="E156">
        <v>354.53</v>
      </c>
      <c r="F156">
        <v>950.13</v>
      </c>
      <c r="G156">
        <v>10</v>
      </c>
      <c r="H156">
        <v>9501.33</v>
      </c>
      <c r="I156" s="1" t="str">
        <f t="shared" si="14"/>
        <v xml:space="preserve"> Truck</v>
      </c>
      <c r="J156" s="1" t="str">
        <f t="shared" si="15"/>
        <v>Diesel</v>
      </c>
      <c r="K156" s="1">
        <f t="shared" si="16"/>
        <v>2.68</v>
      </c>
      <c r="P156">
        <f t="shared" si="17"/>
        <v>0.66999739089351329</v>
      </c>
      <c r="Q156">
        <f t="shared" si="18"/>
        <v>90</v>
      </c>
      <c r="R156">
        <f t="shared" si="19"/>
        <v>85511.7</v>
      </c>
      <c r="S156" s="1" t="str">
        <f t="shared" si="20"/>
        <v>Long</v>
      </c>
    </row>
    <row r="157" spans="1:19">
      <c r="A157" t="s">
        <v>212</v>
      </c>
      <c r="B157" t="s">
        <v>38</v>
      </c>
      <c r="C157" t="s">
        <v>46</v>
      </c>
      <c r="D157">
        <v>834.43</v>
      </c>
      <c r="E157">
        <v>208.61</v>
      </c>
      <c r="F157">
        <v>559.07000000000005</v>
      </c>
      <c r="G157">
        <v>10</v>
      </c>
      <c r="H157">
        <v>5590.69</v>
      </c>
      <c r="I157" s="1" t="str">
        <f t="shared" si="14"/>
        <v>Van</v>
      </c>
      <c r="J157" s="1" t="str">
        <f t="shared" si="15"/>
        <v>Petrol</v>
      </c>
      <c r="K157" s="1">
        <f t="shared" si="16"/>
        <v>2.31</v>
      </c>
      <c r="P157">
        <f t="shared" si="17"/>
        <v>0.67000227700346349</v>
      </c>
      <c r="Q157">
        <f t="shared" si="18"/>
        <v>100</v>
      </c>
      <c r="R157">
        <f t="shared" si="19"/>
        <v>55907.000000000007</v>
      </c>
      <c r="S157" s="1" t="str">
        <f t="shared" si="20"/>
        <v>Long</v>
      </c>
    </row>
    <row r="158" spans="1:19">
      <c r="A158" t="s">
        <v>213</v>
      </c>
      <c r="B158" t="s">
        <v>38</v>
      </c>
      <c r="C158" t="s">
        <v>48</v>
      </c>
      <c r="D158">
        <v>1766.42</v>
      </c>
      <c r="E158">
        <v>441.61</v>
      </c>
      <c r="F158">
        <v>1183.5</v>
      </c>
      <c r="G158">
        <v>10</v>
      </c>
      <c r="H158">
        <v>11835.02</v>
      </c>
      <c r="I158" s="1" t="str">
        <f t="shared" si="14"/>
        <v xml:space="preserve"> Truck</v>
      </c>
      <c r="J158" s="1" t="str">
        <f t="shared" si="15"/>
        <v>Diesel</v>
      </c>
      <c r="K158" s="1">
        <f t="shared" si="16"/>
        <v>2.68</v>
      </c>
      <c r="P158">
        <f t="shared" si="17"/>
        <v>0.66999920743650998</v>
      </c>
      <c r="Q158">
        <f t="shared" si="18"/>
        <v>90</v>
      </c>
      <c r="R158">
        <f t="shared" si="19"/>
        <v>106515</v>
      </c>
      <c r="S158" s="1" t="str">
        <f t="shared" si="20"/>
        <v>Long</v>
      </c>
    </row>
    <row r="159" spans="1:19">
      <c r="A159" t="s">
        <v>214</v>
      </c>
      <c r="B159" t="s">
        <v>38</v>
      </c>
      <c r="C159" t="s">
        <v>50</v>
      </c>
      <c r="D159">
        <v>1294.69</v>
      </c>
      <c r="E159">
        <v>323.67</v>
      </c>
      <c r="F159">
        <v>867.44</v>
      </c>
      <c r="G159">
        <v>10</v>
      </c>
      <c r="H159">
        <v>8674.44</v>
      </c>
      <c r="I159" s="1" t="str">
        <f t="shared" si="14"/>
        <v xml:space="preserve"> Truck</v>
      </c>
      <c r="J159" s="1" t="str">
        <f t="shared" si="15"/>
        <v>Diesel</v>
      </c>
      <c r="K159" s="1">
        <f t="shared" si="16"/>
        <v>2.68</v>
      </c>
      <c r="P159">
        <f t="shared" si="17"/>
        <v>0.66999822351296445</v>
      </c>
      <c r="Q159">
        <f t="shared" si="18"/>
        <v>90</v>
      </c>
      <c r="R159">
        <f t="shared" si="19"/>
        <v>78069.600000000006</v>
      </c>
      <c r="S159" s="1" t="str">
        <f t="shared" si="20"/>
        <v>Long</v>
      </c>
    </row>
    <row r="160" spans="1:19">
      <c r="A160" t="s">
        <v>215</v>
      </c>
      <c r="B160" t="s">
        <v>38</v>
      </c>
      <c r="C160" t="s">
        <v>52</v>
      </c>
      <c r="D160">
        <v>1064.75</v>
      </c>
      <c r="E160">
        <v>266.19</v>
      </c>
      <c r="F160">
        <v>713.38</v>
      </c>
      <c r="G160">
        <v>10</v>
      </c>
      <c r="H160">
        <v>7133.85</v>
      </c>
      <c r="I160" s="1" t="str">
        <f t="shared" si="14"/>
        <v xml:space="preserve"> Truck</v>
      </c>
      <c r="J160" s="1" t="str">
        <f t="shared" si="15"/>
        <v>Diesel</v>
      </c>
      <c r="K160" s="1">
        <f t="shared" si="16"/>
        <v>2.68</v>
      </c>
      <c r="P160">
        <f t="shared" si="17"/>
        <v>0.66999765203099315</v>
      </c>
      <c r="Q160">
        <f t="shared" si="18"/>
        <v>90</v>
      </c>
      <c r="R160">
        <f t="shared" si="19"/>
        <v>64204.2</v>
      </c>
      <c r="S160" s="1" t="str">
        <f t="shared" si="20"/>
        <v>Long</v>
      </c>
    </row>
    <row r="161" spans="1:19">
      <c r="A161" t="s">
        <v>216</v>
      </c>
      <c r="B161" t="s">
        <v>38</v>
      </c>
      <c r="C161" t="s">
        <v>54</v>
      </c>
      <c r="D161">
        <v>1230.73</v>
      </c>
      <c r="E161">
        <v>307.68</v>
      </c>
      <c r="F161">
        <v>824.59</v>
      </c>
      <c r="G161">
        <v>10</v>
      </c>
      <c r="H161">
        <v>8245.92</v>
      </c>
      <c r="I161" s="1" t="str">
        <f t="shared" si="14"/>
        <v xml:space="preserve"> Truck</v>
      </c>
      <c r="J161" s="1" t="str">
        <f t="shared" si="15"/>
        <v>Diesel</v>
      </c>
      <c r="K161" s="1">
        <f t="shared" si="16"/>
        <v>2.68</v>
      </c>
      <c r="P161">
        <f t="shared" si="17"/>
        <v>0.67000073127330939</v>
      </c>
      <c r="Q161">
        <f t="shared" si="18"/>
        <v>90</v>
      </c>
      <c r="R161">
        <f t="shared" si="19"/>
        <v>74213.100000000006</v>
      </c>
      <c r="S161" s="1" t="str">
        <f t="shared" si="20"/>
        <v>Long</v>
      </c>
    </row>
    <row r="162" spans="1:19">
      <c r="A162" t="s">
        <v>217</v>
      </c>
      <c r="B162" t="s">
        <v>38</v>
      </c>
      <c r="C162" t="s">
        <v>56</v>
      </c>
      <c r="D162">
        <v>585.19000000000005</v>
      </c>
      <c r="E162">
        <v>146.30000000000001</v>
      </c>
      <c r="F162">
        <v>392.08</v>
      </c>
      <c r="G162">
        <v>10</v>
      </c>
      <c r="H162">
        <v>3920.79</v>
      </c>
      <c r="I162" s="1" t="str">
        <f t="shared" si="14"/>
        <v>Van</v>
      </c>
      <c r="J162" s="1" t="str">
        <f t="shared" si="15"/>
        <v>Petrol</v>
      </c>
      <c r="K162" s="1">
        <f t="shared" si="16"/>
        <v>2.31</v>
      </c>
      <c r="P162">
        <f t="shared" si="17"/>
        <v>0.67000461388608823</v>
      </c>
      <c r="Q162">
        <f t="shared" si="18"/>
        <v>100</v>
      </c>
      <c r="R162">
        <f t="shared" si="19"/>
        <v>39208</v>
      </c>
      <c r="S162" s="1" t="str">
        <f t="shared" si="20"/>
        <v>Medium</v>
      </c>
    </row>
    <row r="163" spans="1:19">
      <c r="A163" t="s">
        <v>218</v>
      </c>
      <c r="B163" t="s">
        <v>38</v>
      </c>
      <c r="C163" t="s">
        <v>58</v>
      </c>
      <c r="D163">
        <v>501.36</v>
      </c>
      <c r="E163">
        <v>125.34</v>
      </c>
      <c r="F163">
        <v>335.91</v>
      </c>
      <c r="G163">
        <v>10</v>
      </c>
      <c r="H163">
        <v>3359.1</v>
      </c>
      <c r="I163" s="1" t="str">
        <f t="shared" si="14"/>
        <v>Van</v>
      </c>
      <c r="J163" s="1" t="str">
        <f t="shared" si="15"/>
        <v>Petrol</v>
      </c>
      <c r="K163" s="1">
        <f t="shared" si="16"/>
        <v>2.31</v>
      </c>
      <c r="P163">
        <f t="shared" si="17"/>
        <v>0.66999760651029205</v>
      </c>
      <c r="Q163">
        <f t="shared" si="18"/>
        <v>100</v>
      </c>
      <c r="R163">
        <f t="shared" si="19"/>
        <v>33591</v>
      </c>
      <c r="S163" s="1" t="str">
        <f t="shared" si="20"/>
        <v>Medium</v>
      </c>
    </row>
    <row r="164" spans="1:19">
      <c r="A164" t="s">
        <v>219</v>
      </c>
      <c r="B164" t="s">
        <v>38</v>
      </c>
      <c r="C164" t="s">
        <v>60</v>
      </c>
      <c r="D164">
        <v>1563.25</v>
      </c>
      <c r="E164">
        <v>390.81</v>
      </c>
      <c r="F164">
        <v>1047.3800000000001</v>
      </c>
      <c r="G164">
        <v>10</v>
      </c>
      <c r="H164">
        <v>10473.75</v>
      </c>
      <c r="I164" s="1" t="str">
        <f t="shared" si="14"/>
        <v xml:space="preserve"> Truck</v>
      </c>
      <c r="J164" s="1" t="str">
        <f t="shared" si="15"/>
        <v>Diesel</v>
      </c>
      <c r="K164" s="1">
        <f t="shared" si="16"/>
        <v>2.68</v>
      </c>
      <c r="P164">
        <f t="shared" si="17"/>
        <v>0.67000159923236857</v>
      </c>
      <c r="Q164">
        <f t="shared" si="18"/>
        <v>90</v>
      </c>
      <c r="R164">
        <f t="shared" si="19"/>
        <v>94264.200000000012</v>
      </c>
      <c r="S164" s="1" t="str">
        <f t="shared" si="20"/>
        <v>Long</v>
      </c>
    </row>
    <row r="165" spans="1:19">
      <c r="A165" t="s">
        <v>220</v>
      </c>
      <c r="B165" t="s">
        <v>38</v>
      </c>
      <c r="C165" t="s">
        <v>62</v>
      </c>
      <c r="D165">
        <v>1074.71</v>
      </c>
      <c r="E165">
        <v>268.68</v>
      </c>
      <c r="F165">
        <v>720.06</v>
      </c>
      <c r="G165">
        <v>10</v>
      </c>
      <c r="H165">
        <v>7200.57</v>
      </c>
      <c r="I165" s="1" t="str">
        <f t="shared" si="14"/>
        <v xml:space="preserve"> Truck</v>
      </c>
      <c r="J165" s="1" t="str">
        <f t="shared" si="15"/>
        <v>Diesel</v>
      </c>
      <c r="K165" s="1">
        <f t="shared" si="16"/>
        <v>2.68</v>
      </c>
      <c r="P165">
        <f t="shared" si="17"/>
        <v>0.67000400107936087</v>
      </c>
      <c r="Q165">
        <f t="shared" si="18"/>
        <v>90</v>
      </c>
      <c r="R165">
        <f t="shared" si="19"/>
        <v>64805.399999999994</v>
      </c>
      <c r="S165" s="1" t="str">
        <f t="shared" si="20"/>
        <v>Long</v>
      </c>
    </row>
    <row r="166" spans="1:19">
      <c r="A166" t="s">
        <v>221</v>
      </c>
      <c r="B166" t="s">
        <v>38</v>
      </c>
      <c r="C166" t="s">
        <v>64</v>
      </c>
      <c r="D166">
        <v>1924.74</v>
      </c>
      <c r="E166">
        <v>481.19</v>
      </c>
      <c r="F166">
        <v>1289.58</v>
      </c>
      <c r="G166">
        <v>10</v>
      </c>
      <c r="H166">
        <v>12895.77</v>
      </c>
      <c r="I166" s="1" t="str">
        <f t="shared" si="14"/>
        <v xml:space="preserve"> Truck</v>
      </c>
      <c r="J166" s="1" t="str">
        <f t="shared" si="15"/>
        <v>Diesel</v>
      </c>
      <c r="K166" s="1">
        <f t="shared" si="16"/>
        <v>2.68</v>
      </c>
      <c r="P166">
        <f t="shared" si="17"/>
        <v>0.67000218211290874</v>
      </c>
      <c r="Q166">
        <f t="shared" si="18"/>
        <v>90</v>
      </c>
      <c r="R166">
        <f t="shared" si="19"/>
        <v>116062.2</v>
      </c>
      <c r="S166" s="1" t="str">
        <f t="shared" si="20"/>
        <v>Long</v>
      </c>
    </row>
    <row r="167" spans="1:19">
      <c r="A167" t="s">
        <v>222</v>
      </c>
      <c r="B167" t="s">
        <v>38</v>
      </c>
      <c r="C167" t="s">
        <v>66</v>
      </c>
      <c r="D167">
        <v>2028.02</v>
      </c>
      <c r="E167">
        <v>507</v>
      </c>
      <c r="F167">
        <v>1358.77</v>
      </c>
      <c r="G167">
        <v>10</v>
      </c>
      <c r="H167">
        <v>13587.73</v>
      </c>
      <c r="I167" s="1" t="str">
        <f t="shared" si="14"/>
        <v xml:space="preserve"> Truck</v>
      </c>
      <c r="J167" s="1" t="str">
        <f t="shared" si="15"/>
        <v>Diesel</v>
      </c>
      <c r="K167" s="1">
        <f t="shared" si="16"/>
        <v>2.68</v>
      </c>
      <c r="P167">
        <f t="shared" si="17"/>
        <v>0.66999832348793409</v>
      </c>
      <c r="Q167">
        <f t="shared" si="18"/>
        <v>90</v>
      </c>
      <c r="R167">
        <f t="shared" si="19"/>
        <v>122289.3</v>
      </c>
      <c r="S167" s="1" t="str">
        <f t="shared" si="20"/>
        <v>Long</v>
      </c>
    </row>
    <row r="168" spans="1:19">
      <c r="A168" t="s">
        <v>223</v>
      </c>
      <c r="B168" t="s">
        <v>38</v>
      </c>
      <c r="C168" t="s">
        <v>68</v>
      </c>
      <c r="D168">
        <v>1179.6199999999999</v>
      </c>
      <c r="E168">
        <v>294.91000000000003</v>
      </c>
      <c r="F168">
        <v>790.35</v>
      </c>
      <c r="G168">
        <v>10</v>
      </c>
      <c r="H168">
        <v>7903.48</v>
      </c>
      <c r="I168" s="1" t="str">
        <f t="shared" si="14"/>
        <v xml:space="preserve"> Truck</v>
      </c>
      <c r="J168" s="1" t="str">
        <f t="shared" si="15"/>
        <v>Diesel</v>
      </c>
      <c r="K168" s="1">
        <f t="shared" si="16"/>
        <v>2.68</v>
      </c>
      <c r="P168">
        <f t="shared" si="17"/>
        <v>0.67000389956087558</v>
      </c>
      <c r="Q168">
        <f t="shared" si="18"/>
        <v>90</v>
      </c>
      <c r="R168">
        <f t="shared" si="19"/>
        <v>71131.5</v>
      </c>
      <c r="S168" s="1" t="str">
        <f t="shared" si="20"/>
        <v>Long</v>
      </c>
    </row>
    <row r="169" spans="1:19">
      <c r="A169" t="s">
        <v>224</v>
      </c>
      <c r="B169" t="s">
        <v>38</v>
      </c>
      <c r="C169" t="s">
        <v>70</v>
      </c>
      <c r="D169">
        <v>960.19</v>
      </c>
      <c r="E169">
        <v>240.05</v>
      </c>
      <c r="F169">
        <v>643.33000000000004</v>
      </c>
      <c r="G169">
        <v>10</v>
      </c>
      <c r="H169">
        <v>6433.27</v>
      </c>
      <c r="I169" s="1" t="str">
        <f t="shared" si="14"/>
        <v xml:space="preserve"> Truck</v>
      </c>
      <c r="J169" s="1" t="str">
        <f t="shared" si="15"/>
        <v>Diesel</v>
      </c>
      <c r="K169" s="1">
        <f t="shared" si="16"/>
        <v>2.68</v>
      </c>
      <c r="P169">
        <f t="shared" si="17"/>
        <v>0.67000281194346956</v>
      </c>
      <c r="Q169">
        <f t="shared" si="18"/>
        <v>90</v>
      </c>
      <c r="R169">
        <f t="shared" si="19"/>
        <v>57899.700000000004</v>
      </c>
      <c r="S169" s="1" t="str">
        <f t="shared" si="20"/>
        <v>Long</v>
      </c>
    </row>
    <row r="170" spans="1:19">
      <c r="A170" t="s">
        <v>225</v>
      </c>
      <c r="B170" t="s">
        <v>38</v>
      </c>
      <c r="C170" t="s">
        <v>72</v>
      </c>
      <c r="D170">
        <v>1340.58</v>
      </c>
      <c r="E170">
        <v>335.14</v>
      </c>
      <c r="F170">
        <v>898.19</v>
      </c>
      <c r="G170">
        <v>10</v>
      </c>
      <c r="H170">
        <v>8981.8799999999992</v>
      </c>
      <c r="I170" s="1" t="str">
        <f t="shared" si="14"/>
        <v xml:space="preserve"> Truck</v>
      </c>
      <c r="J170" s="1" t="str">
        <f t="shared" si="15"/>
        <v>Diesel</v>
      </c>
      <c r="K170" s="1">
        <f t="shared" si="16"/>
        <v>2.68</v>
      </c>
      <c r="P170">
        <f t="shared" si="17"/>
        <v>0.67000104432409857</v>
      </c>
      <c r="Q170">
        <f t="shared" si="18"/>
        <v>90</v>
      </c>
      <c r="R170">
        <f t="shared" si="19"/>
        <v>80837.100000000006</v>
      </c>
      <c r="S170" s="1" t="str">
        <f t="shared" si="20"/>
        <v>Long</v>
      </c>
    </row>
    <row r="171" spans="1:19">
      <c r="A171" t="s">
        <v>226</v>
      </c>
      <c r="B171" t="s">
        <v>38</v>
      </c>
      <c r="C171" t="s">
        <v>74</v>
      </c>
      <c r="D171">
        <v>982.51</v>
      </c>
      <c r="E171">
        <v>245.63</v>
      </c>
      <c r="F171">
        <v>658.28</v>
      </c>
      <c r="G171">
        <v>10</v>
      </c>
      <c r="H171">
        <v>6582.83</v>
      </c>
      <c r="I171" s="1" t="str">
        <f t="shared" si="14"/>
        <v xml:space="preserve"> Truck</v>
      </c>
      <c r="J171" s="1" t="str">
        <f t="shared" si="15"/>
        <v>Diesel</v>
      </c>
      <c r="K171" s="1">
        <f t="shared" si="16"/>
        <v>2.68</v>
      </c>
      <c r="P171">
        <f t="shared" si="17"/>
        <v>0.66999826973771259</v>
      </c>
      <c r="Q171">
        <f t="shared" si="18"/>
        <v>90</v>
      </c>
      <c r="R171">
        <f t="shared" si="19"/>
        <v>59245.2</v>
      </c>
      <c r="S171" s="1" t="str">
        <f t="shared" si="20"/>
        <v>Long</v>
      </c>
    </row>
    <row r="172" spans="1:19">
      <c r="A172" t="s">
        <v>227</v>
      </c>
      <c r="B172" t="s">
        <v>38</v>
      </c>
      <c r="C172" t="s">
        <v>76</v>
      </c>
      <c r="D172">
        <v>1858.91</v>
      </c>
      <c r="E172">
        <v>464.73</v>
      </c>
      <c r="F172">
        <v>1245.47</v>
      </c>
      <c r="G172">
        <v>10</v>
      </c>
      <c r="H172">
        <v>12454.72</v>
      </c>
      <c r="I172" s="1" t="str">
        <f t="shared" si="14"/>
        <v xml:space="preserve"> Truck</v>
      </c>
      <c r="J172" s="1" t="str">
        <f t="shared" si="15"/>
        <v>Diesel</v>
      </c>
      <c r="K172" s="1">
        <f t="shared" si="16"/>
        <v>2.68</v>
      </c>
      <c r="P172">
        <f t="shared" si="17"/>
        <v>0.6700001613848976</v>
      </c>
      <c r="Q172">
        <f t="shared" si="18"/>
        <v>90</v>
      </c>
      <c r="R172">
        <f t="shared" si="19"/>
        <v>112092.3</v>
      </c>
      <c r="S172" s="1" t="str">
        <f t="shared" si="20"/>
        <v>Long</v>
      </c>
    </row>
    <row r="173" spans="1:19">
      <c r="A173" t="s">
        <v>228</v>
      </c>
      <c r="B173" t="s">
        <v>38</v>
      </c>
      <c r="C173" t="s">
        <v>78</v>
      </c>
      <c r="D173">
        <v>1608.68</v>
      </c>
      <c r="E173">
        <v>402.17</v>
      </c>
      <c r="F173">
        <v>1077.82</v>
      </c>
      <c r="G173">
        <v>10</v>
      </c>
      <c r="H173">
        <v>10778.15</v>
      </c>
      <c r="I173" s="1" t="str">
        <f t="shared" si="14"/>
        <v xml:space="preserve"> Truck</v>
      </c>
      <c r="J173" s="1" t="str">
        <f t="shared" si="15"/>
        <v>Diesel</v>
      </c>
      <c r="K173" s="1">
        <f t="shared" si="16"/>
        <v>2.68</v>
      </c>
      <c r="P173">
        <f t="shared" si="17"/>
        <v>0.67000273516174746</v>
      </c>
      <c r="Q173">
        <f t="shared" si="18"/>
        <v>90</v>
      </c>
      <c r="R173">
        <f t="shared" si="19"/>
        <v>97003.799999999988</v>
      </c>
      <c r="S173" s="1" t="str">
        <f t="shared" si="20"/>
        <v>Long</v>
      </c>
    </row>
    <row r="174" spans="1:19">
      <c r="A174" t="s">
        <v>229</v>
      </c>
      <c r="B174" t="s">
        <v>38</v>
      </c>
      <c r="C174" t="s">
        <v>80</v>
      </c>
      <c r="D174">
        <v>2213.0700000000002</v>
      </c>
      <c r="E174">
        <v>553.27</v>
      </c>
      <c r="F174">
        <v>1482.76</v>
      </c>
      <c r="G174">
        <v>10</v>
      </c>
      <c r="H174">
        <v>14827.59</v>
      </c>
      <c r="I174" s="1" t="str">
        <f t="shared" si="14"/>
        <v xml:space="preserve"> Truck</v>
      </c>
      <c r="J174" s="1" t="str">
        <f t="shared" si="15"/>
        <v>Diesel</v>
      </c>
      <c r="K174" s="1">
        <f t="shared" si="16"/>
        <v>2.68</v>
      </c>
      <c r="P174">
        <f t="shared" si="17"/>
        <v>0.67000140076906733</v>
      </c>
      <c r="Q174">
        <f t="shared" si="18"/>
        <v>90</v>
      </c>
      <c r="R174">
        <f t="shared" si="19"/>
        <v>133448.4</v>
      </c>
      <c r="S174" s="1" t="str">
        <f t="shared" si="20"/>
        <v>Long</v>
      </c>
    </row>
    <row r="175" spans="1:19">
      <c r="A175" t="s">
        <v>230</v>
      </c>
      <c r="B175" t="s">
        <v>38</v>
      </c>
      <c r="C175" t="s">
        <v>82</v>
      </c>
      <c r="D175">
        <v>2656.31</v>
      </c>
      <c r="E175">
        <v>664.08</v>
      </c>
      <c r="F175">
        <v>1779.73</v>
      </c>
      <c r="G175">
        <v>10</v>
      </c>
      <c r="H175">
        <v>17797.259999999998</v>
      </c>
      <c r="I175" s="1" t="str">
        <f t="shared" si="14"/>
        <v xml:space="preserve"> Truck</v>
      </c>
      <c r="J175" s="1" t="str">
        <f t="shared" si="15"/>
        <v>Diesel</v>
      </c>
      <c r="K175" s="1">
        <f t="shared" si="16"/>
        <v>2.68</v>
      </c>
      <c r="P175">
        <f t="shared" si="17"/>
        <v>0.67000086586279461</v>
      </c>
      <c r="Q175">
        <f t="shared" si="18"/>
        <v>90</v>
      </c>
      <c r="R175">
        <f t="shared" si="19"/>
        <v>160175.70000000001</v>
      </c>
      <c r="S175" s="1" t="str">
        <f t="shared" si="20"/>
        <v>Long</v>
      </c>
    </row>
    <row r="176" spans="1:19">
      <c r="A176" t="s">
        <v>231</v>
      </c>
      <c r="B176" t="s">
        <v>38</v>
      </c>
      <c r="C176" t="s">
        <v>84</v>
      </c>
      <c r="D176">
        <v>1002.58</v>
      </c>
      <c r="E176">
        <v>250.64</v>
      </c>
      <c r="F176">
        <v>671.73</v>
      </c>
      <c r="G176">
        <v>10</v>
      </c>
      <c r="H176">
        <v>6717.26</v>
      </c>
      <c r="I176" s="1" t="str">
        <f t="shared" si="14"/>
        <v xml:space="preserve"> Truck</v>
      </c>
      <c r="J176" s="1" t="str">
        <f t="shared" si="15"/>
        <v>Diesel</v>
      </c>
      <c r="K176" s="1">
        <f t="shared" si="16"/>
        <v>2.68</v>
      </c>
      <c r="P176">
        <f t="shared" si="17"/>
        <v>0.67000139639729495</v>
      </c>
      <c r="Q176">
        <f t="shared" si="18"/>
        <v>90</v>
      </c>
      <c r="R176">
        <f t="shared" si="19"/>
        <v>60455.700000000004</v>
      </c>
      <c r="S176" s="1" t="str">
        <f t="shared" si="20"/>
        <v>Long</v>
      </c>
    </row>
    <row r="177" spans="1:19">
      <c r="A177" t="s">
        <v>232</v>
      </c>
      <c r="B177" t="s">
        <v>40</v>
      </c>
      <c r="C177" t="s">
        <v>44</v>
      </c>
      <c r="D177">
        <v>469.83</v>
      </c>
      <c r="E177">
        <v>117.46</v>
      </c>
      <c r="F177">
        <v>314.77999999999997</v>
      </c>
      <c r="G177">
        <v>10</v>
      </c>
      <c r="H177">
        <v>3147.84</v>
      </c>
      <c r="I177" s="1" t="str">
        <f t="shared" si="14"/>
        <v>Mini Van</v>
      </c>
      <c r="J177" s="1" t="str">
        <f t="shared" si="15"/>
        <v>Petrol</v>
      </c>
      <c r="K177" s="1">
        <f t="shared" si="16"/>
        <v>2.31</v>
      </c>
      <c r="P177">
        <f t="shared" si="17"/>
        <v>0.66998701658046522</v>
      </c>
      <c r="Q177">
        <f t="shared" si="18"/>
        <v>100</v>
      </c>
      <c r="R177">
        <f t="shared" si="19"/>
        <v>31477.999999999996</v>
      </c>
      <c r="S177" s="1" t="str">
        <f t="shared" si="20"/>
        <v>Medium</v>
      </c>
    </row>
    <row r="178" spans="1:19">
      <c r="A178" t="s">
        <v>233</v>
      </c>
      <c r="B178" t="s">
        <v>40</v>
      </c>
      <c r="C178" t="s">
        <v>46</v>
      </c>
      <c r="D178">
        <v>894.94</v>
      </c>
      <c r="E178">
        <v>223.74</v>
      </c>
      <c r="F178">
        <v>599.61</v>
      </c>
      <c r="G178">
        <v>10</v>
      </c>
      <c r="H178">
        <v>5996.11</v>
      </c>
      <c r="I178" s="1" t="str">
        <f t="shared" si="14"/>
        <v>Van</v>
      </c>
      <c r="J178" s="1" t="str">
        <f t="shared" si="15"/>
        <v>Petrol</v>
      </c>
      <c r="K178" s="1">
        <f t="shared" si="16"/>
        <v>2.31</v>
      </c>
      <c r="P178">
        <f t="shared" si="17"/>
        <v>0.67000022347866894</v>
      </c>
      <c r="Q178">
        <f t="shared" si="18"/>
        <v>100</v>
      </c>
      <c r="R178">
        <f t="shared" si="19"/>
        <v>59961</v>
      </c>
      <c r="S178" s="1" t="str">
        <f t="shared" si="20"/>
        <v>Long</v>
      </c>
    </row>
    <row r="179" spans="1:19">
      <c r="A179" t="s">
        <v>234</v>
      </c>
      <c r="B179" t="s">
        <v>40</v>
      </c>
      <c r="C179" t="s">
        <v>48</v>
      </c>
      <c r="D179">
        <v>281.77</v>
      </c>
      <c r="E179">
        <v>70.44</v>
      </c>
      <c r="F179">
        <v>188.79</v>
      </c>
      <c r="G179">
        <v>10</v>
      </c>
      <c r="H179">
        <v>1887.89</v>
      </c>
      <c r="I179" s="1" t="str">
        <f t="shared" si="14"/>
        <v>EV</v>
      </c>
      <c r="J179" s="1" t="str">
        <f t="shared" si="15"/>
        <v>Electricity</v>
      </c>
      <c r="K179" s="1">
        <f t="shared" si="16"/>
        <v>0.12</v>
      </c>
      <c r="P179">
        <f t="shared" si="17"/>
        <v>0.67001455087482698</v>
      </c>
      <c r="Q179">
        <f t="shared" si="18"/>
        <v>8</v>
      </c>
      <c r="R179">
        <f t="shared" si="19"/>
        <v>1510.32</v>
      </c>
      <c r="S179" s="1" t="str">
        <f t="shared" si="20"/>
        <v>Short</v>
      </c>
    </row>
    <row r="180" spans="1:19">
      <c r="A180" t="s">
        <v>235</v>
      </c>
      <c r="B180" t="s">
        <v>40</v>
      </c>
      <c r="C180" t="s">
        <v>50</v>
      </c>
      <c r="D180">
        <v>1256.76</v>
      </c>
      <c r="E180">
        <v>314.19</v>
      </c>
      <c r="F180">
        <v>842.03</v>
      </c>
      <c r="G180">
        <v>10</v>
      </c>
      <c r="H180">
        <v>8420.26</v>
      </c>
      <c r="I180" s="1" t="str">
        <f t="shared" si="14"/>
        <v xml:space="preserve"> Truck</v>
      </c>
      <c r="J180" s="1" t="str">
        <f t="shared" si="15"/>
        <v>Diesel</v>
      </c>
      <c r="K180" s="1">
        <f t="shared" si="16"/>
        <v>2.68</v>
      </c>
      <c r="P180">
        <f t="shared" si="17"/>
        <v>0.67000063655749709</v>
      </c>
      <c r="Q180">
        <f t="shared" si="18"/>
        <v>90</v>
      </c>
      <c r="R180">
        <f t="shared" si="19"/>
        <v>75782.7</v>
      </c>
      <c r="S180" s="1" t="str">
        <f t="shared" si="20"/>
        <v>Long</v>
      </c>
    </row>
    <row r="181" spans="1:19">
      <c r="A181" t="s">
        <v>236</v>
      </c>
      <c r="B181" t="s">
        <v>40</v>
      </c>
      <c r="C181" t="s">
        <v>52</v>
      </c>
      <c r="D181">
        <v>1224.6199999999999</v>
      </c>
      <c r="E181">
        <v>306.14999999999998</v>
      </c>
      <c r="F181">
        <v>820.49</v>
      </c>
      <c r="G181">
        <v>10</v>
      </c>
      <c r="H181">
        <v>8204.94</v>
      </c>
      <c r="I181" s="1" t="str">
        <f t="shared" si="14"/>
        <v xml:space="preserve"> Truck</v>
      </c>
      <c r="J181" s="1" t="str">
        <f t="shared" si="15"/>
        <v>Diesel</v>
      </c>
      <c r="K181" s="1">
        <f t="shared" si="16"/>
        <v>2.68</v>
      </c>
      <c r="P181">
        <f t="shared" si="17"/>
        <v>0.66999559046888024</v>
      </c>
      <c r="Q181">
        <f t="shared" si="18"/>
        <v>90</v>
      </c>
      <c r="R181">
        <f t="shared" si="19"/>
        <v>73844.100000000006</v>
      </c>
      <c r="S181" s="1" t="str">
        <f t="shared" si="20"/>
        <v>Long</v>
      </c>
    </row>
    <row r="182" spans="1:19">
      <c r="A182" t="s">
        <v>237</v>
      </c>
      <c r="B182" t="s">
        <v>40</v>
      </c>
      <c r="C182" t="s">
        <v>54</v>
      </c>
      <c r="D182">
        <v>1197.71</v>
      </c>
      <c r="E182">
        <v>299.43</v>
      </c>
      <c r="F182">
        <v>802.47</v>
      </c>
      <c r="G182">
        <v>10</v>
      </c>
      <c r="H182">
        <v>8024.66</v>
      </c>
      <c r="I182" s="1" t="str">
        <f t="shared" si="14"/>
        <v xml:space="preserve"> Truck</v>
      </c>
      <c r="J182" s="1" t="str">
        <f t="shared" si="15"/>
        <v>Diesel</v>
      </c>
      <c r="K182" s="1">
        <f t="shared" si="16"/>
        <v>2.68</v>
      </c>
      <c r="P182">
        <f t="shared" si="17"/>
        <v>0.67000359018460232</v>
      </c>
      <c r="Q182">
        <f t="shared" si="18"/>
        <v>90</v>
      </c>
      <c r="R182">
        <f t="shared" si="19"/>
        <v>72222.3</v>
      </c>
      <c r="S182" s="1" t="str">
        <f t="shared" si="20"/>
        <v>Long</v>
      </c>
    </row>
    <row r="183" spans="1:19">
      <c r="A183" t="s">
        <v>238</v>
      </c>
      <c r="B183" t="s">
        <v>40</v>
      </c>
      <c r="C183" t="s">
        <v>56</v>
      </c>
      <c r="D183">
        <v>1001.41</v>
      </c>
      <c r="E183">
        <v>250.35</v>
      </c>
      <c r="F183">
        <v>670.95</v>
      </c>
      <c r="G183">
        <v>10</v>
      </c>
      <c r="H183">
        <v>6709.46</v>
      </c>
      <c r="I183" s="1" t="str">
        <f t="shared" si="14"/>
        <v xml:space="preserve"> Truck</v>
      </c>
      <c r="J183" s="1" t="str">
        <f t="shared" si="15"/>
        <v>Diesel</v>
      </c>
      <c r="K183" s="1">
        <f t="shared" si="16"/>
        <v>2.68</v>
      </c>
      <c r="P183">
        <f t="shared" si="17"/>
        <v>0.67000529253752217</v>
      </c>
      <c r="Q183">
        <f t="shared" si="18"/>
        <v>90</v>
      </c>
      <c r="R183">
        <f t="shared" si="19"/>
        <v>60385.500000000007</v>
      </c>
      <c r="S183" s="1" t="str">
        <f t="shared" si="20"/>
        <v>Long</v>
      </c>
    </row>
    <row r="184" spans="1:19">
      <c r="A184" t="s">
        <v>239</v>
      </c>
      <c r="B184" t="s">
        <v>40</v>
      </c>
      <c r="C184" t="s">
        <v>58</v>
      </c>
      <c r="D184">
        <v>1086.43</v>
      </c>
      <c r="E184">
        <v>271.61</v>
      </c>
      <c r="F184">
        <v>727.91</v>
      </c>
      <c r="G184">
        <v>10</v>
      </c>
      <c r="H184">
        <v>7279.09</v>
      </c>
      <c r="I184" s="1" t="str">
        <f t="shared" si="14"/>
        <v xml:space="preserve"> Truck</v>
      </c>
      <c r="J184" s="1" t="str">
        <f t="shared" si="15"/>
        <v>Diesel</v>
      </c>
      <c r="K184" s="1">
        <f t="shared" si="16"/>
        <v>2.68</v>
      </c>
      <c r="P184">
        <f t="shared" si="17"/>
        <v>0.67000174884714148</v>
      </c>
      <c r="Q184">
        <f t="shared" si="18"/>
        <v>90</v>
      </c>
      <c r="R184">
        <f t="shared" si="19"/>
        <v>65511.899999999994</v>
      </c>
      <c r="S184" s="1" t="str">
        <f t="shared" si="20"/>
        <v>Long</v>
      </c>
    </row>
    <row r="185" spans="1:19">
      <c r="A185" t="s">
        <v>240</v>
      </c>
      <c r="B185" t="s">
        <v>40</v>
      </c>
      <c r="C185" t="s">
        <v>60</v>
      </c>
      <c r="D185">
        <v>109.99</v>
      </c>
      <c r="E185">
        <v>27.5</v>
      </c>
      <c r="F185">
        <v>73.69</v>
      </c>
      <c r="G185">
        <v>10</v>
      </c>
      <c r="H185">
        <v>736.93</v>
      </c>
      <c r="I185" s="1" t="str">
        <f t="shared" si="14"/>
        <v>EV</v>
      </c>
      <c r="J185" s="1" t="str">
        <f t="shared" si="15"/>
        <v>Electricity</v>
      </c>
      <c r="K185" s="1">
        <f t="shared" si="16"/>
        <v>0.12</v>
      </c>
      <c r="P185">
        <f t="shared" si="17"/>
        <v>0.6699699972724793</v>
      </c>
      <c r="Q185">
        <f t="shared" si="18"/>
        <v>8</v>
      </c>
      <c r="R185">
        <f t="shared" si="19"/>
        <v>589.52</v>
      </c>
      <c r="S185" s="1" t="str">
        <f t="shared" si="20"/>
        <v>Short</v>
      </c>
    </row>
    <row r="186" spans="1:19">
      <c r="A186" t="s">
        <v>241</v>
      </c>
      <c r="B186" t="s">
        <v>40</v>
      </c>
      <c r="C186" t="s">
        <v>62</v>
      </c>
      <c r="D186">
        <v>721.25</v>
      </c>
      <c r="E186">
        <v>180.31</v>
      </c>
      <c r="F186">
        <v>483.24</v>
      </c>
      <c r="G186">
        <v>10</v>
      </c>
      <c r="H186">
        <v>4832.3599999999997</v>
      </c>
      <c r="I186" s="1" t="str">
        <f t="shared" si="14"/>
        <v>Van</v>
      </c>
      <c r="J186" s="1" t="str">
        <f t="shared" si="15"/>
        <v>Petrol</v>
      </c>
      <c r="K186" s="1">
        <f t="shared" si="16"/>
        <v>2.31</v>
      </c>
      <c r="P186">
        <f t="shared" si="17"/>
        <v>0.67000346620450613</v>
      </c>
      <c r="Q186">
        <f t="shared" si="18"/>
        <v>100</v>
      </c>
      <c r="R186">
        <f t="shared" si="19"/>
        <v>48324</v>
      </c>
      <c r="S186" s="1" t="str">
        <f t="shared" si="20"/>
        <v>Medium</v>
      </c>
    </row>
    <row r="187" spans="1:19">
      <c r="A187" t="s">
        <v>242</v>
      </c>
      <c r="B187" t="s">
        <v>40</v>
      </c>
      <c r="C187" t="s">
        <v>64</v>
      </c>
      <c r="D187">
        <v>1581.4</v>
      </c>
      <c r="E187">
        <v>395.35</v>
      </c>
      <c r="F187">
        <v>1059.53</v>
      </c>
      <c r="G187">
        <v>10</v>
      </c>
      <c r="H187">
        <v>10595.35</v>
      </c>
      <c r="I187" s="1" t="str">
        <f t="shared" si="14"/>
        <v xml:space="preserve"> Truck</v>
      </c>
      <c r="J187" s="1" t="str">
        <f t="shared" si="15"/>
        <v>Diesel</v>
      </c>
      <c r="K187" s="1">
        <f t="shared" si="16"/>
        <v>2.68</v>
      </c>
      <c r="P187">
        <f t="shared" si="17"/>
        <v>0.66999494119134939</v>
      </c>
      <c r="Q187">
        <f t="shared" si="18"/>
        <v>90</v>
      </c>
      <c r="R187">
        <f t="shared" si="19"/>
        <v>95357.7</v>
      </c>
      <c r="S187" s="1" t="str">
        <f t="shared" si="20"/>
        <v>Long</v>
      </c>
    </row>
    <row r="188" spans="1:19">
      <c r="A188" t="s">
        <v>243</v>
      </c>
      <c r="B188" t="s">
        <v>40</v>
      </c>
      <c r="C188" t="s">
        <v>66</v>
      </c>
      <c r="D188">
        <v>1340.88</v>
      </c>
      <c r="E188">
        <v>335.22</v>
      </c>
      <c r="F188">
        <v>898.39</v>
      </c>
      <c r="G188">
        <v>10</v>
      </c>
      <c r="H188">
        <v>8983.92</v>
      </c>
      <c r="I188" s="1" t="str">
        <f t="shared" si="14"/>
        <v xml:space="preserve"> Truck</v>
      </c>
      <c r="J188" s="1" t="str">
        <f t="shared" si="15"/>
        <v>Diesel</v>
      </c>
      <c r="K188" s="1">
        <f t="shared" si="16"/>
        <v>2.68</v>
      </c>
      <c r="P188">
        <f t="shared" si="17"/>
        <v>0.6700002983115565</v>
      </c>
      <c r="Q188">
        <f t="shared" si="18"/>
        <v>90</v>
      </c>
      <c r="R188">
        <f t="shared" si="19"/>
        <v>80855.100000000006</v>
      </c>
      <c r="S188" s="1" t="str">
        <f t="shared" si="20"/>
        <v>Long</v>
      </c>
    </row>
    <row r="189" spans="1:19">
      <c r="A189" t="s">
        <v>244</v>
      </c>
      <c r="B189" t="s">
        <v>40</v>
      </c>
      <c r="C189" t="s">
        <v>68</v>
      </c>
      <c r="D189">
        <v>338.44</v>
      </c>
      <c r="E189">
        <v>84.61</v>
      </c>
      <c r="F189">
        <v>226.75</v>
      </c>
      <c r="G189">
        <v>10</v>
      </c>
      <c r="H189">
        <v>2267.52</v>
      </c>
      <c r="I189" s="1" t="str">
        <f t="shared" si="14"/>
        <v>Mini Van</v>
      </c>
      <c r="J189" s="1" t="str">
        <f t="shared" si="15"/>
        <v>Petrol</v>
      </c>
      <c r="K189" s="1">
        <f t="shared" si="16"/>
        <v>2.31</v>
      </c>
      <c r="P189">
        <f t="shared" si="17"/>
        <v>0.66998581727928141</v>
      </c>
      <c r="Q189">
        <f t="shared" si="18"/>
        <v>100</v>
      </c>
      <c r="R189">
        <f t="shared" si="19"/>
        <v>22675</v>
      </c>
      <c r="S189" s="1" t="str">
        <f t="shared" si="20"/>
        <v>Medium</v>
      </c>
    </row>
    <row r="190" spans="1:19">
      <c r="A190" t="s">
        <v>245</v>
      </c>
      <c r="B190" t="s">
        <v>40</v>
      </c>
      <c r="C190" t="s">
        <v>70</v>
      </c>
      <c r="D190">
        <v>813.15</v>
      </c>
      <c r="E190">
        <v>203.29</v>
      </c>
      <c r="F190">
        <v>544.80999999999995</v>
      </c>
      <c r="G190">
        <v>10</v>
      </c>
      <c r="H190">
        <v>5448.13</v>
      </c>
      <c r="I190" s="1" t="str">
        <f t="shared" si="14"/>
        <v>Van</v>
      </c>
      <c r="J190" s="1" t="str">
        <f t="shared" si="15"/>
        <v>Petrol</v>
      </c>
      <c r="K190" s="1">
        <f t="shared" si="16"/>
        <v>2.31</v>
      </c>
      <c r="P190">
        <f t="shared" si="17"/>
        <v>0.66999938510729873</v>
      </c>
      <c r="Q190">
        <f t="shared" si="18"/>
        <v>100</v>
      </c>
      <c r="R190">
        <f t="shared" si="19"/>
        <v>54480.999999999993</v>
      </c>
      <c r="S190" s="1" t="str">
        <f t="shared" si="20"/>
        <v>Long</v>
      </c>
    </row>
    <row r="191" spans="1:19">
      <c r="A191" t="s">
        <v>246</v>
      </c>
      <c r="B191" t="s">
        <v>40</v>
      </c>
      <c r="C191" t="s">
        <v>72</v>
      </c>
      <c r="D191">
        <v>1300.04</v>
      </c>
      <c r="E191">
        <v>325.01</v>
      </c>
      <c r="F191">
        <v>871.03</v>
      </c>
      <c r="G191">
        <v>10</v>
      </c>
      <c r="H191">
        <v>8710.27</v>
      </c>
      <c r="I191" s="1" t="str">
        <f t="shared" si="14"/>
        <v xml:space="preserve"> Truck</v>
      </c>
      <c r="J191" s="1" t="str">
        <f t="shared" si="15"/>
        <v>Diesel</v>
      </c>
      <c r="K191" s="1">
        <f t="shared" si="16"/>
        <v>2.68</v>
      </c>
      <c r="P191">
        <f t="shared" si="17"/>
        <v>0.67000246146272424</v>
      </c>
      <c r="Q191">
        <f t="shared" si="18"/>
        <v>90</v>
      </c>
      <c r="R191">
        <f t="shared" si="19"/>
        <v>78392.7</v>
      </c>
      <c r="S191" s="1" t="str">
        <f t="shared" si="20"/>
        <v>Long</v>
      </c>
    </row>
    <row r="192" spans="1:19">
      <c r="A192" t="s">
        <v>247</v>
      </c>
      <c r="B192" t="s">
        <v>40</v>
      </c>
      <c r="C192" t="s">
        <v>74</v>
      </c>
      <c r="D192">
        <v>925.72</v>
      </c>
      <c r="E192">
        <v>231.43</v>
      </c>
      <c r="F192">
        <v>620.23</v>
      </c>
      <c r="G192">
        <v>10</v>
      </c>
      <c r="H192">
        <v>6202.32</v>
      </c>
      <c r="I192" s="1" t="str">
        <f t="shared" si="14"/>
        <v xml:space="preserve"> Truck</v>
      </c>
      <c r="J192" s="1" t="str">
        <f t="shared" si="15"/>
        <v>Diesel</v>
      </c>
      <c r="K192" s="1">
        <f t="shared" si="16"/>
        <v>2.68</v>
      </c>
      <c r="P192">
        <f t="shared" si="17"/>
        <v>0.66999740742341096</v>
      </c>
      <c r="Q192">
        <f t="shared" si="18"/>
        <v>90</v>
      </c>
      <c r="R192">
        <f t="shared" si="19"/>
        <v>55820.700000000004</v>
      </c>
      <c r="S192" s="1" t="str">
        <f t="shared" si="20"/>
        <v>Long</v>
      </c>
    </row>
    <row r="193" spans="1:19">
      <c r="A193" t="s">
        <v>248</v>
      </c>
      <c r="B193" t="s">
        <v>40</v>
      </c>
      <c r="C193" t="s">
        <v>76</v>
      </c>
      <c r="D193">
        <v>374.27</v>
      </c>
      <c r="E193">
        <v>93.57</v>
      </c>
      <c r="F193">
        <v>250.76</v>
      </c>
      <c r="G193">
        <v>10</v>
      </c>
      <c r="H193">
        <v>2507.59</v>
      </c>
      <c r="I193" s="1" t="str">
        <f t="shared" si="14"/>
        <v>Mini Van</v>
      </c>
      <c r="J193" s="1" t="str">
        <f t="shared" si="15"/>
        <v>Petrol</v>
      </c>
      <c r="K193" s="1">
        <f t="shared" si="16"/>
        <v>2.31</v>
      </c>
      <c r="P193">
        <f t="shared" si="17"/>
        <v>0.66999759531888747</v>
      </c>
      <c r="Q193">
        <f t="shared" si="18"/>
        <v>100</v>
      </c>
      <c r="R193">
        <f t="shared" si="19"/>
        <v>25076</v>
      </c>
      <c r="S193" s="1" t="str">
        <f t="shared" si="20"/>
        <v>Medium</v>
      </c>
    </row>
    <row r="194" spans="1:19">
      <c r="A194" t="s">
        <v>249</v>
      </c>
      <c r="B194" t="s">
        <v>40</v>
      </c>
      <c r="C194" t="s">
        <v>78</v>
      </c>
      <c r="D194">
        <v>150.88</v>
      </c>
      <c r="E194">
        <v>37.72</v>
      </c>
      <c r="F194">
        <v>101.09</v>
      </c>
      <c r="G194">
        <v>10</v>
      </c>
      <c r="H194">
        <v>1010.88</v>
      </c>
      <c r="I194" s="1" t="str">
        <f t="shared" si="14"/>
        <v>EV</v>
      </c>
      <c r="J194" s="1" t="str">
        <f t="shared" si="15"/>
        <v>Electricity</v>
      </c>
      <c r="K194" s="1">
        <f t="shared" si="16"/>
        <v>0.12</v>
      </c>
      <c r="P194">
        <f t="shared" si="17"/>
        <v>0.67000265111346768</v>
      </c>
      <c r="Q194">
        <f t="shared" si="18"/>
        <v>8</v>
      </c>
      <c r="R194">
        <f t="shared" si="19"/>
        <v>808.72</v>
      </c>
      <c r="S194" s="1" t="str">
        <f t="shared" si="20"/>
        <v>Short</v>
      </c>
    </row>
    <row r="195" spans="1:19">
      <c r="A195" t="s">
        <v>250</v>
      </c>
      <c r="B195" t="s">
        <v>40</v>
      </c>
      <c r="C195" t="s">
        <v>80</v>
      </c>
      <c r="D195">
        <v>1395.4</v>
      </c>
      <c r="E195">
        <v>348.85</v>
      </c>
      <c r="F195">
        <v>934.92</v>
      </c>
      <c r="G195">
        <v>10</v>
      </c>
      <c r="H195">
        <v>9349.2000000000007</v>
      </c>
      <c r="I195" s="1" t="str">
        <f t="shared" ref="I195:I258" si="21">IF(D195&lt;=300, "EV",
    IF(D195&lt;=500, "Mini Van",
        IF(D195&lt;=900, "Van"," Truck")))</f>
        <v xml:space="preserve"> Truck</v>
      </c>
      <c r="J195" s="1" t="str">
        <f t="shared" ref="J195:J258" si="22">VLOOKUP(I195, $L$2:$M$6, 2, FALSE)</f>
        <v>Diesel</v>
      </c>
      <c r="K195" s="1">
        <f t="shared" ref="K195:K258" si="23">VLOOKUP(J195, $N$2:$O$5, 2, FALSE)</f>
        <v>2.68</v>
      </c>
      <c r="P195">
        <f t="shared" ref="P195:P258" si="24">F195/D195</f>
        <v>0.67000143328077966</v>
      </c>
      <c r="Q195">
        <f t="shared" ref="Q195:Q258" si="25">VLOOKUP(J195, $N$8:$O$11, 2, FALSE)</f>
        <v>90</v>
      </c>
      <c r="R195">
        <f t="shared" ref="R195:R258" si="26">F195*Q195</f>
        <v>84142.8</v>
      </c>
      <c r="S195" s="1" t="str">
        <f t="shared" ref="S195:S258" si="27">IF(D195 &lt; 300, "Short", IF(D195 &lt;= 800, "Medium", "Long"))</f>
        <v>Long</v>
      </c>
    </row>
    <row r="196" spans="1:19">
      <c r="A196" t="s">
        <v>251</v>
      </c>
      <c r="B196" t="s">
        <v>40</v>
      </c>
      <c r="C196" t="s">
        <v>82</v>
      </c>
      <c r="D196">
        <v>1971.51</v>
      </c>
      <c r="E196">
        <v>492.88</v>
      </c>
      <c r="F196">
        <v>1320.91</v>
      </c>
      <c r="G196">
        <v>10</v>
      </c>
      <c r="H196">
        <v>13209.14</v>
      </c>
      <c r="I196" s="1" t="str">
        <f t="shared" si="21"/>
        <v xml:space="preserve"> Truck</v>
      </c>
      <c r="J196" s="1" t="str">
        <f t="shared" si="22"/>
        <v>Diesel</v>
      </c>
      <c r="K196" s="1">
        <f t="shared" si="23"/>
        <v>2.68</v>
      </c>
      <c r="P196">
        <f t="shared" si="24"/>
        <v>0.66999913771677555</v>
      </c>
      <c r="Q196">
        <f t="shared" si="25"/>
        <v>90</v>
      </c>
      <c r="R196">
        <f t="shared" si="26"/>
        <v>118881.90000000001</v>
      </c>
      <c r="S196" s="1" t="str">
        <f t="shared" si="27"/>
        <v>Long</v>
      </c>
    </row>
    <row r="197" spans="1:19">
      <c r="A197" t="s">
        <v>252</v>
      </c>
      <c r="B197" t="s">
        <v>40</v>
      </c>
      <c r="C197" t="s">
        <v>84</v>
      </c>
      <c r="D197">
        <v>535.07000000000005</v>
      </c>
      <c r="E197">
        <v>133.77000000000001</v>
      </c>
      <c r="F197">
        <v>358.5</v>
      </c>
      <c r="G197">
        <v>10</v>
      </c>
      <c r="H197">
        <v>3585</v>
      </c>
      <c r="I197" s="1" t="str">
        <f t="shared" si="21"/>
        <v>Van</v>
      </c>
      <c r="J197" s="1" t="str">
        <f t="shared" si="22"/>
        <v>Petrol</v>
      </c>
      <c r="K197" s="1">
        <f t="shared" si="23"/>
        <v>2.31</v>
      </c>
      <c r="P197">
        <f t="shared" si="24"/>
        <v>0.67000579363447765</v>
      </c>
      <c r="Q197">
        <f t="shared" si="25"/>
        <v>100</v>
      </c>
      <c r="R197">
        <f t="shared" si="26"/>
        <v>35850</v>
      </c>
      <c r="S197" s="1" t="str">
        <f t="shared" si="27"/>
        <v>Medium</v>
      </c>
    </row>
    <row r="198" spans="1:19">
      <c r="A198" t="s">
        <v>253</v>
      </c>
      <c r="B198" t="s">
        <v>44</v>
      </c>
      <c r="C198" t="s">
        <v>46</v>
      </c>
      <c r="D198">
        <v>1112.6199999999999</v>
      </c>
      <c r="E198">
        <v>278.14999999999998</v>
      </c>
      <c r="F198">
        <v>745.45</v>
      </c>
      <c r="G198">
        <v>10</v>
      </c>
      <c r="H198">
        <v>7454.55</v>
      </c>
      <c r="I198" s="1" t="str">
        <f t="shared" si="21"/>
        <v xml:space="preserve"> Truck</v>
      </c>
      <c r="J198" s="1" t="str">
        <f t="shared" si="22"/>
        <v>Diesel</v>
      </c>
      <c r="K198" s="1">
        <f t="shared" si="23"/>
        <v>2.68</v>
      </c>
      <c r="P198">
        <f t="shared" si="24"/>
        <v>0.66999514659092962</v>
      </c>
      <c r="Q198">
        <f t="shared" si="25"/>
        <v>90</v>
      </c>
      <c r="R198">
        <f t="shared" si="26"/>
        <v>67090.5</v>
      </c>
      <c r="S198" s="1" t="str">
        <f t="shared" si="27"/>
        <v>Long</v>
      </c>
    </row>
    <row r="199" spans="1:19">
      <c r="A199" t="s">
        <v>254</v>
      </c>
      <c r="B199" t="s">
        <v>44</v>
      </c>
      <c r="C199" t="s">
        <v>48</v>
      </c>
      <c r="D199">
        <v>774.18</v>
      </c>
      <c r="E199">
        <v>193.54</v>
      </c>
      <c r="F199">
        <v>518.70000000000005</v>
      </c>
      <c r="G199">
        <v>10</v>
      </c>
      <c r="H199">
        <v>5186.9799999999996</v>
      </c>
      <c r="I199" s="1" t="str">
        <f t="shared" si="21"/>
        <v>Van</v>
      </c>
      <c r="J199" s="1" t="str">
        <f t="shared" si="22"/>
        <v>Petrol</v>
      </c>
      <c r="K199" s="1">
        <f t="shared" si="23"/>
        <v>2.31</v>
      </c>
      <c r="P199">
        <f t="shared" si="24"/>
        <v>0.66999922498643738</v>
      </c>
      <c r="Q199">
        <f t="shared" si="25"/>
        <v>100</v>
      </c>
      <c r="R199">
        <f t="shared" si="26"/>
        <v>51870.000000000007</v>
      </c>
      <c r="S199" s="1" t="str">
        <f t="shared" si="27"/>
        <v>Medium</v>
      </c>
    </row>
    <row r="200" spans="1:19">
      <c r="A200" t="s">
        <v>255</v>
      </c>
      <c r="B200" t="s">
        <v>44</v>
      </c>
      <c r="C200" t="s">
        <v>50</v>
      </c>
      <c r="D200">
        <v>1496.55</v>
      </c>
      <c r="E200">
        <v>374.14</v>
      </c>
      <c r="F200">
        <v>1002.69</v>
      </c>
      <c r="G200">
        <v>10</v>
      </c>
      <c r="H200">
        <v>10026.870000000001</v>
      </c>
      <c r="I200" s="1" t="str">
        <f t="shared" si="21"/>
        <v xml:space="preserve"> Truck</v>
      </c>
      <c r="J200" s="1" t="str">
        <f t="shared" si="22"/>
        <v>Diesel</v>
      </c>
      <c r="K200" s="1">
        <f t="shared" si="23"/>
        <v>2.68</v>
      </c>
      <c r="P200">
        <f t="shared" si="24"/>
        <v>0.67000100230530224</v>
      </c>
      <c r="Q200">
        <f t="shared" si="25"/>
        <v>90</v>
      </c>
      <c r="R200">
        <f t="shared" si="26"/>
        <v>90242.1</v>
      </c>
      <c r="S200" s="1" t="str">
        <f t="shared" si="27"/>
        <v>Long</v>
      </c>
    </row>
    <row r="201" spans="1:19">
      <c r="A201" t="s">
        <v>256</v>
      </c>
      <c r="B201" t="s">
        <v>44</v>
      </c>
      <c r="C201" t="s">
        <v>52</v>
      </c>
      <c r="D201">
        <v>1432.66</v>
      </c>
      <c r="E201">
        <v>358.16</v>
      </c>
      <c r="F201">
        <v>959.88</v>
      </c>
      <c r="G201">
        <v>10</v>
      </c>
      <c r="H201">
        <v>9598.7900000000009</v>
      </c>
      <c r="I201" s="1" t="str">
        <f t="shared" si="21"/>
        <v xml:space="preserve"> Truck</v>
      </c>
      <c r="J201" s="1" t="str">
        <f t="shared" si="22"/>
        <v>Diesel</v>
      </c>
      <c r="K201" s="1">
        <f t="shared" si="23"/>
        <v>2.68</v>
      </c>
      <c r="P201">
        <f t="shared" si="24"/>
        <v>0.66999846439490174</v>
      </c>
      <c r="Q201">
        <f t="shared" si="25"/>
        <v>90</v>
      </c>
      <c r="R201">
        <f t="shared" si="26"/>
        <v>86389.2</v>
      </c>
      <c r="S201" s="1" t="str">
        <f t="shared" si="27"/>
        <v>Long</v>
      </c>
    </row>
    <row r="202" spans="1:19">
      <c r="A202" t="s">
        <v>257</v>
      </c>
      <c r="B202" t="s">
        <v>44</v>
      </c>
      <c r="C202" t="s">
        <v>54</v>
      </c>
      <c r="D202">
        <v>1437.5</v>
      </c>
      <c r="E202">
        <v>359.38</v>
      </c>
      <c r="F202">
        <v>963.13</v>
      </c>
      <c r="G202">
        <v>10</v>
      </c>
      <c r="H202">
        <v>9631.27</v>
      </c>
      <c r="I202" s="1" t="str">
        <f t="shared" si="21"/>
        <v xml:space="preserve"> Truck</v>
      </c>
      <c r="J202" s="1" t="str">
        <f t="shared" si="22"/>
        <v>Diesel</v>
      </c>
      <c r="K202" s="1">
        <f t="shared" si="23"/>
        <v>2.68</v>
      </c>
      <c r="P202">
        <f t="shared" si="24"/>
        <v>0.67000347826086959</v>
      </c>
      <c r="Q202">
        <f t="shared" si="25"/>
        <v>90</v>
      </c>
      <c r="R202">
        <f t="shared" si="26"/>
        <v>86681.7</v>
      </c>
      <c r="S202" s="1" t="str">
        <f t="shared" si="27"/>
        <v>Long</v>
      </c>
    </row>
    <row r="203" spans="1:19">
      <c r="A203" t="s">
        <v>258</v>
      </c>
      <c r="B203" t="s">
        <v>44</v>
      </c>
      <c r="C203" t="s">
        <v>56</v>
      </c>
      <c r="D203">
        <v>1173.1400000000001</v>
      </c>
      <c r="E203">
        <v>293.29000000000002</v>
      </c>
      <c r="F203">
        <v>786.01</v>
      </c>
      <c r="G203">
        <v>10</v>
      </c>
      <c r="H203">
        <v>7860.06</v>
      </c>
      <c r="I203" s="1" t="str">
        <f t="shared" si="21"/>
        <v xml:space="preserve"> Truck</v>
      </c>
      <c r="J203" s="1" t="str">
        <f t="shared" si="22"/>
        <v>Diesel</v>
      </c>
      <c r="K203" s="1">
        <f t="shared" si="23"/>
        <v>2.68</v>
      </c>
      <c r="P203">
        <f t="shared" si="24"/>
        <v>0.67000528496172662</v>
      </c>
      <c r="Q203">
        <f t="shared" si="25"/>
        <v>90</v>
      </c>
      <c r="R203">
        <f t="shared" si="26"/>
        <v>70740.899999999994</v>
      </c>
      <c r="S203" s="1" t="str">
        <f t="shared" si="27"/>
        <v>Long</v>
      </c>
    </row>
    <row r="204" spans="1:19">
      <c r="A204" t="s">
        <v>259</v>
      </c>
      <c r="B204" t="s">
        <v>44</v>
      </c>
      <c r="C204" t="s">
        <v>58</v>
      </c>
      <c r="D204">
        <v>1258.17</v>
      </c>
      <c r="E204">
        <v>314.54000000000002</v>
      </c>
      <c r="F204">
        <v>842.97</v>
      </c>
      <c r="G204">
        <v>10</v>
      </c>
      <c r="H204">
        <v>8429.7099999999991</v>
      </c>
      <c r="I204" s="1" t="str">
        <f t="shared" si="21"/>
        <v xml:space="preserve"> Truck</v>
      </c>
      <c r="J204" s="1" t="str">
        <f t="shared" si="22"/>
        <v>Diesel</v>
      </c>
      <c r="K204" s="1">
        <f t="shared" si="23"/>
        <v>2.68</v>
      </c>
      <c r="P204">
        <f t="shared" si="24"/>
        <v>0.66999690025990122</v>
      </c>
      <c r="Q204">
        <f t="shared" si="25"/>
        <v>90</v>
      </c>
      <c r="R204">
        <f t="shared" si="26"/>
        <v>75867.3</v>
      </c>
      <c r="S204" s="1" t="str">
        <f t="shared" si="27"/>
        <v>Long</v>
      </c>
    </row>
    <row r="205" spans="1:19">
      <c r="A205" t="s">
        <v>260</v>
      </c>
      <c r="B205" t="s">
        <v>44</v>
      </c>
      <c r="C205" t="s">
        <v>60</v>
      </c>
      <c r="D205">
        <v>574.02</v>
      </c>
      <c r="E205">
        <v>143.51</v>
      </c>
      <c r="F205">
        <v>384.59</v>
      </c>
      <c r="G205">
        <v>10</v>
      </c>
      <c r="H205">
        <v>3845.93</v>
      </c>
      <c r="I205" s="1" t="str">
        <f t="shared" si="21"/>
        <v>Van</v>
      </c>
      <c r="J205" s="1" t="str">
        <f t="shared" si="22"/>
        <v>Petrol</v>
      </c>
      <c r="K205" s="1">
        <f t="shared" si="23"/>
        <v>2.31</v>
      </c>
      <c r="P205">
        <f t="shared" si="24"/>
        <v>0.66999407686143342</v>
      </c>
      <c r="Q205">
        <f t="shared" si="25"/>
        <v>100</v>
      </c>
      <c r="R205">
        <f t="shared" si="26"/>
        <v>38459</v>
      </c>
      <c r="S205" s="1" t="str">
        <f t="shared" si="27"/>
        <v>Medium</v>
      </c>
    </row>
    <row r="206" spans="1:19">
      <c r="A206" t="s">
        <v>261</v>
      </c>
      <c r="B206" t="s">
        <v>44</v>
      </c>
      <c r="C206" t="s">
        <v>62</v>
      </c>
      <c r="D206">
        <v>963.62</v>
      </c>
      <c r="E206">
        <v>240.91</v>
      </c>
      <c r="F206">
        <v>645.63</v>
      </c>
      <c r="G206">
        <v>10</v>
      </c>
      <c r="H206">
        <v>6456.27</v>
      </c>
      <c r="I206" s="1" t="str">
        <f t="shared" si="21"/>
        <v xml:space="preserve"> Truck</v>
      </c>
      <c r="J206" s="1" t="str">
        <f t="shared" si="22"/>
        <v>Diesel</v>
      </c>
      <c r="K206" s="1">
        <f t="shared" si="23"/>
        <v>2.68</v>
      </c>
      <c r="P206">
        <f t="shared" si="24"/>
        <v>0.67000477366596789</v>
      </c>
      <c r="Q206">
        <f t="shared" si="25"/>
        <v>90</v>
      </c>
      <c r="R206">
        <f t="shared" si="26"/>
        <v>58106.7</v>
      </c>
      <c r="S206" s="1" t="str">
        <f t="shared" si="27"/>
        <v>Long</v>
      </c>
    </row>
    <row r="207" spans="1:19">
      <c r="A207" t="s">
        <v>262</v>
      </c>
      <c r="B207" t="s">
        <v>44</v>
      </c>
      <c r="C207" t="s">
        <v>64</v>
      </c>
      <c r="D207">
        <v>1143.57</v>
      </c>
      <c r="E207">
        <v>285.89</v>
      </c>
      <c r="F207">
        <v>766.2</v>
      </c>
      <c r="G207">
        <v>10</v>
      </c>
      <c r="H207">
        <v>7661.95</v>
      </c>
      <c r="I207" s="1" t="str">
        <f t="shared" si="21"/>
        <v xml:space="preserve"> Truck</v>
      </c>
      <c r="J207" s="1" t="str">
        <f t="shared" si="22"/>
        <v>Diesel</v>
      </c>
      <c r="K207" s="1">
        <f t="shared" si="23"/>
        <v>2.68</v>
      </c>
      <c r="P207">
        <f t="shared" si="24"/>
        <v>0.67000708308192769</v>
      </c>
      <c r="Q207">
        <f t="shared" si="25"/>
        <v>90</v>
      </c>
      <c r="R207">
        <f t="shared" si="26"/>
        <v>68958</v>
      </c>
      <c r="S207" s="1" t="str">
        <f t="shared" si="27"/>
        <v>Long</v>
      </c>
    </row>
    <row r="208" spans="1:19">
      <c r="A208" t="s">
        <v>263</v>
      </c>
      <c r="B208" t="s">
        <v>44</v>
      </c>
      <c r="C208" t="s">
        <v>66</v>
      </c>
      <c r="D208">
        <v>931.21</v>
      </c>
      <c r="E208">
        <v>232.8</v>
      </c>
      <c r="F208">
        <v>623.91</v>
      </c>
      <c r="G208">
        <v>10</v>
      </c>
      <c r="H208">
        <v>6239.12</v>
      </c>
      <c r="I208" s="1" t="str">
        <f t="shared" si="21"/>
        <v xml:space="preserve"> Truck</v>
      </c>
      <c r="J208" s="1" t="str">
        <f t="shared" si="22"/>
        <v>Diesel</v>
      </c>
      <c r="K208" s="1">
        <f t="shared" si="23"/>
        <v>2.68</v>
      </c>
      <c r="P208">
        <f t="shared" si="24"/>
        <v>0.66999924828985935</v>
      </c>
      <c r="Q208">
        <f t="shared" si="25"/>
        <v>90</v>
      </c>
      <c r="R208">
        <f t="shared" si="26"/>
        <v>56151.899999999994</v>
      </c>
      <c r="S208" s="1" t="str">
        <f t="shared" si="27"/>
        <v>Long</v>
      </c>
    </row>
    <row r="209" spans="1:19">
      <c r="A209" t="s">
        <v>264</v>
      </c>
      <c r="B209" t="s">
        <v>44</v>
      </c>
      <c r="C209" t="s">
        <v>68</v>
      </c>
      <c r="D209">
        <v>411.73</v>
      </c>
      <c r="E209">
        <v>102.93</v>
      </c>
      <c r="F209">
        <v>275.86</v>
      </c>
      <c r="G209">
        <v>10</v>
      </c>
      <c r="H209">
        <v>2758.59</v>
      </c>
      <c r="I209" s="1" t="str">
        <f t="shared" si="21"/>
        <v>Mini Van</v>
      </c>
      <c r="J209" s="1" t="str">
        <f t="shared" si="22"/>
        <v>Petrol</v>
      </c>
      <c r="K209" s="1">
        <f t="shared" si="23"/>
        <v>2.31</v>
      </c>
      <c r="P209">
        <f t="shared" si="24"/>
        <v>0.67000218589852578</v>
      </c>
      <c r="Q209">
        <f t="shared" si="25"/>
        <v>100</v>
      </c>
      <c r="R209">
        <f t="shared" si="26"/>
        <v>27586</v>
      </c>
      <c r="S209" s="1" t="str">
        <f t="shared" si="27"/>
        <v>Medium</v>
      </c>
    </row>
    <row r="210" spans="1:19">
      <c r="A210" t="s">
        <v>265</v>
      </c>
      <c r="B210" t="s">
        <v>44</v>
      </c>
      <c r="C210" t="s">
        <v>70</v>
      </c>
      <c r="D210">
        <v>454.16</v>
      </c>
      <c r="E210">
        <v>113.54</v>
      </c>
      <c r="F210">
        <v>304.27999999999997</v>
      </c>
      <c r="G210">
        <v>10</v>
      </c>
      <c r="H210">
        <v>3042.84</v>
      </c>
      <c r="I210" s="1" t="str">
        <f t="shared" si="21"/>
        <v>Mini Van</v>
      </c>
      <c r="J210" s="1" t="str">
        <f t="shared" si="22"/>
        <v>Petrol</v>
      </c>
      <c r="K210" s="1">
        <f t="shared" si="23"/>
        <v>2.31</v>
      </c>
      <c r="P210">
        <f t="shared" si="24"/>
        <v>0.66998414655627958</v>
      </c>
      <c r="Q210">
        <f t="shared" si="25"/>
        <v>100</v>
      </c>
      <c r="R210">
        <f t="shared" si="26"/>
        <v>30427.999999999996</v>
      </c>
      <c r="S210" s="1" t="str">
        <f t="shared" si="27"/>
        <v>Medium</v>
      </c>
    </row>
    <row r="211" spans="1:19">
      <c r="A211" t="s">
        <v>266</v>
      </c>
      <c r="B211" t="s">
        <v>44</v>
      </c>
      <c r="C211" t="s">
        <v>72</v>
      </c>
      <c r="D211">
        <v>1539.83</v>
      </c>
      <c r="E211">
        <v>384.96</v>
      </c>
      <c r="F211">
        <v>1031.69</v>
      </c>
      <c r="G211">
        <v>10</v>
      </c>
      <c r="H211">
        <v>10316.879999999999</v>
      </c>
      <c r="I211" s="1" t="str">
        <f t="shared" si="21"/>
        <v xml:space="preserve"> Truck</v>
      </c>
      <c r="J211" s="1" t="str">
        <f t="shared" si="22"/>
        <v>Diesel</v>
      </c>
      <c r="K211" s="1">
        <f t="shared" si="23"/>
        <v>2.68</v>
      </c>
      <c r="P211">
        <f t="shared" si="24"/>
        <v>0.67000253274712152</v>
      </c>
      <c r="Q211">
        <f t="shared" si="25"/>
        <v>90</v>
      </c>
      <c r="R211">
        <f t="shared" si="26"/>
        <v>92852.1</v>
      </c>
      <c r="S211" s="1" t="str">
        <f t="shared" si="27"/>
        <v>Long</v>
      </c>
    </row>
    <row r="212" spans="1:19">
      <c r="A212" t="s">
        <v>267</v>
      </c>
      <c r="B212" t="s">
        <v>44</v>
      </c>
      <c r="C212" t="s">
        <v>74</v>
      </c>
      <c r="D212">
        <v>1143.4000000000001</v>
      </c>
      <c r="E212">
        <v>285.85000000000002</v>
      </c>
      <c r="F212">
        <v>766.08</v>
      </c>
      <c r="G212">
        <v>10</v>
      </c>
      <c r="H212">
        <v>7660.76</v>
      </c>
      <c r="I212" s="1" t="str">
        <f t="shared" si="21"/>
        <v xml:space="preserve"> Truck</v>
      </c>
      <c r="J212" s="1" t="str">
        <f t="shared" si="22"/>
        <v>Diesel</v>
      </c>
      <c r="K212" s="1">
        <f t="shared" si="23"/>
        <v>2.68</v>
      </c>
      <c r="P212">
        <f t="shared" si="24"/>
        <v>0.67000174916914468</v>
      </c>
      <c r="Q212">
        <f t="shared" si="25"/>
        <v>90</v>
      </c>
      <c r="R212">
        <f t="shared" si="26"/>
        <v>68947.199999999997</v>
      </c>
      <c r="S212" s="1" t="str">
        <f t="shared" si="27"/>
        <v>Long</v>
      </c>
    </row>
    <row r="213" spans="1:19">
      <c r="A213" t="s">
        <v>268</v>
      </c>
      <c r="B213" t="s">
        <v>44</v>
      </c>
      <c r="C213" t="s">
        <v>76</v>
      </c>
      <c r="D213">
        <v>866.67</v>
      </c>
      <c r="E213">
        <v>216.67</v>
      </c>
      <c r="F213">
        <v>580.66999999999996</v>
      </c>
      <c r="G213">
        <v>10</v>
      </c>
      <c r="H213">
        <v>5806.68</v>
      </c>
      <c r="I213" s="1" t="str">
        <f t="shared" si="21"/>
        <v>Van</v>
      </c>
      <c r="J213" s="1" t="str">
        <f t="shared" si="22"/>
        <v>Petrol</v>
      </c>
      <c r="K213" s="1">
        <f t="shared" si="23"/>
        <v>2.31</v>
      </c>
      <c r="P213">
        <f t="shared" si="24"/>
        <v>0.67000126922588754</v>
      </c>
      <c r="Q213">
        <f t="shared" si="25"/>
        <v>100</v>
      </c>
      <c r="R213">
        <f t="shared" si="26"/>
        <v>58066.999999999993</v>
      </c>
      <c r="S213" s="1" t="str">
        <f t="shared" si="27"/>
        <v>Long</v>
      </c>
    </row>
    <row r="214" spans="1:19">
      <c r="A214" t="s">
        <v>269</v>
      </c>
      <c r="B214" t="s">
        <v>44</v>
      </c>
      <c r="C214" t="s">
        <v>78</v>
      </c>
      <c r="D214">
        <v>380.22</v>
      </c>
      <c r="E214">
        <v>95.05</v>
      </c>
      <c r="F214">
        <v>254.74</v>
      </c>
      <c r="G214">
        <v>10</v>
      </c>
      <c r="H214">
        <v>2547.4499999999998</v>
      </c>
      <c r="I214" s="1" t="str">
        <f t="shared" si="21"/>
        <v>Mini Van</v>
      </c>
      <c r="J214" s="1" t="str">
        <f t="shared" si="22"/>
        <v>Petrol</v>
      </c>
      <c r="K214" s="1">
        <f t="shared" si="23"/>
        <v>2.31</v>
      </c>
      <c r="P214">
        <f t="shared" si="24"/>
        <v>0.66998053758350429</v>
      </c>
      <c r="Q214">
        <f t="shared" si="25"/>
        <v>100</v>
      </c>
      <c r="R214">
        <f t="shared" si="26"/>
        <v>25474</v>
      </c>
      <c r="S214" s="1" t="str">
        <f t="shared" si="27"/>
        <v>Medium</v>
      </c>
    </row>
    <row r="215" spans="1:19">
      <c r="A215" t="s">
        <v>270</v>
      </c>
      <c r="B215" t="s">
        <v>44</v>
      </c>
      <c r="C215" t="s">
        <v>80</v>
      </c>
      <c r="D215">
        <v>985.73</v>
      </c>
      <c r="E215">
        <v>246.43</v>
      </c>
      <c r="F215">
        <v>660.44</v>
      </c>
      <c r="G215">
        <v>10</v>
      </c>
      <c r="H215">
        <v>6604.4</v>
      </c>
      <c r="I215" s="1" t="str">
        <f t="shared" si="21"/>
        <v xml:space="preserve"> Truck</v>
      </c>
      <c r="J215" s="1" t="str">
        <f t="shared" si="22"/>
        <v>Diesel</v>
      </c>
      <c r="K215" s="1">
        <f t="shared" si="23"/>
        <v>2.68</v>
      </c>
      <c r="P215">
        <f t="shared" si="24"/>
        <v>0.67000091302892273</v>
      </c>
      <c r="Q215">
        <f t="shared" si="25"/>
        <v>90</v>
      </c>
      <c r="R215">
        <f t="shared" si="26"/>
        <v>59439.600000000006</v>
      </c>
      <c r="S215" s="1" t="str">
        <f t="shared" si="27"/>
        <v>Long</v>
      </c>
    </row>
    <row r="216" spans="1:19">
      <c r="A216" t="s">
        <v>271</v>
      </c>
      <c r="B216" t="s">
        <v>44</v>
      </c>
      <c r="C216" t="s">
        <v>82</v>
      </c>
      <c r="D216">
        <v>1561.84</v>
      </c>
      <c r="E216">
        <v>390.46</v>
      </c>
      <c r="F216">
        <v>1046.43</v>
      </c>
      <c r="G216">
        <v>10</v>
      </c>
      <c r="H216">
        <v>10464.34</v>
      </c>
      <c r="I216" s="1" t="str">
        <f t="shared" si="21"/>
        <v xml:space="preserve"> Truck</v>
      </c>
      <c r="J216" s="1" t="str">
        <f t="shared" si="22"/>
        <v>Diesel</v>
      </c>
      <c r="K216" s="1">
        <f t="shared" si="23"/>
        <v>2.68</v>
      </c>
      <c r="P216">
        <f t="shared" si="24"/>
        <v>0.6699982072427394</v>
      </c>
      <c r="Q216">
        <f t="shared" si="25"/>
        <v>90</v>
      </c>
      <c r="R216">
        <f t="shared" si="26"/>
        <v>94178.700000000012</v>
      </c>
      <c r="S216" s="1" t="str">
        <f t="shared" si="27"/>
        <v>Long</v>
      </c>
    </row>
    <row r="217" spans="1:19">
      <c r="A217" t="s">
        <v>272</v>
      </c>
      <c r="B217" t="s">
        <v>44</v>
      </c>
      <c r="C217" t="s">
        <v>84</v>
      </c>
      <c r="D217">
        <v>591.51</v>
      </c>
      <c r="E217">
        <v>147.88</v>
      </c>
      <c r="F217">
        <v>396.31</v>
      </c>
      <c r="G217">
        <v>10</v>
      </c>
      <c r="H217">
        <v>3963.12</v>
      </c>
      <c r="I217" s="1" t="str">
        <f t="shared" si="21"/>
        <v>Van</v>
      </c>
      <c r="J217" s="1" t="str">
        <f t="shared" si="22"/>
        <v>Petrol</v>
      </c>
      <c r="K217" s="1">
        <f t="shared" si="23"/>
        <v>2.31</v>
      </c>
      <c r="P217">
        <f t="shared" si="24"/>
        <v>0.66999712599956052</v>
      </c>
      <c r="Q217">
        <f t="shared" si="25"/>
        <v>100</v>
      </c>
      <c r="R217">
        <f t="shared" si="26"/>
        <v>39631</v>
      </c>
      <c r="S217" s="1" t="str">
        <f t="shared" si="27"/>
        <v>Medium</v>
      </c>
    </row>
    <row r="218" spans="1:19">
      <c r="A218" t="s">
        <v>273</v>
      </c>
      <c r="B218" t="s">
        <v>46</v>
      </c>
      <c r="C218" t="s">
        <v>48</v>
      </c>
      <c r="D218">
        <v>1107.1600000000001</v>
      </c>
      <c r="E218">
        <v>276.79000000000002</v>
      </c>
      <c r="F218">
        <v>741.8</v>
      </c>
      <c r="G218">
        <v>10</v>
      </c>
      <c r="H218">
        <v>7417.99</v>
      </c>
      <c r="I218" s="1" t="str">
        <f t="shared" si="21"/>
        <v xml:space="preserve"> Truck</v>
      </c>
      <c r="J218" s="1" t="str">
        <f t="shared" si="22"/>
        <v>Diesel</v>
      </c>
      <c r="K218" s="1">
        <f t="shared" si="23"/>
        <v>2.68</v>
      </c>
      <c r="P218">
        <f t="shared" si="24"/>
        <v>0.67000252899309942</v>
      </c>
      <c r="Q218">
        <f t="shared" si="25"/>
        <v>90</v>
      </c>
      <c r="R218">
        <f t="shared" si="26"/>
        <v>66762</v>
      </c>
      <c r="S218" s="1" t="str">
        <f t="shared" si="27"/>
        <v>Long</v>
      </c>
    </row>
    <row r="219" spans="1:19">
      <c r="A219" t="s">
        <v>274</v>
      </c>
      <c r="B219" t="s">
        <v>46</v>
      </c>
      <c r="C219" t="s">
        <v>50</v>
      </c>
      <c r="D219">
        <v>546.47</v>
      </c>
      <c r="E219">
        <v>136.62</v>
      </c>
      <c r="F219">
        <v>366.14</v>
      </c>
      <c r="G219">
        <v>10</v>
      </c>
      <c r="H219">
        <v>3661.36</v>
      </c>
      <c r="I219" s="1" t="str">
        <f t="shared" si="21"/>
        <v>Van</v>
      </c>
      <c r="J219" s="1" t="str">
        <f t="shared" si="22"/>
        <v>Petrol</v>
      </c>
      <c r="K219" s="1">
        <f t="shared" si="23"/>
        <v>2.31</v>
      </c>
      <c r="P219">
        <f t="shared" si="24"/>
        <v>0.67000933262576168</v>
      </c>
      <c r="Q219">
        <f t="shared" si="25"/>
        <v>100</v>
      </c>
      <c r="R219">
        <f t="shared" si="26"/>
        <v>36614</v>
      </c>
      <c r="S219" s="1" t="str">
        <f t="shared" si="27"/>
        <v>Medium</v>
      </c>
    </row>
    <row r="220" spans="1:19">
      <c r="A220" t="s">
        <v>275</v>
      </c>
      <c r="B220" t="s">
        <v>46</v>
      </c>
      <c r="C220" t="s">
        <v>52</v>
      </c>
      <c r="D220">
        <v>461.1</v>
      </c>
      <c r="E220">
        <v>115.27</v>
      </c>
      <c r="F220">
        <v>308.94</v>
      </c>
      <c r="G220">
        <v>10</v>
      </c>
      <c r="H220">
        <v>3089.36</v>
      </c>
      <c r="I220" s="1" t="str">
        <f t="shared" si="21"/>
        <v>Mini Van</v>
      </c>
      <c r="J220" s="1" t="str">
        <f t="shared" si="22"/>
        <v>Petrol</v>
      </c>
      <c r="K220" s="1">
        <f t="shared" si="23"/>
        <v>2.31</v>
      </c>
      <c r="P220">
        <f t="shared" si="24"/>
        <v>0.67000650618087176</v>
      </c>
      <c r="Q220">
        <f t="shared" si="25"/>
        <v>100</v>
      </c>
      <c r="R220">
        <f t="shared" si="26"/>
        <v>30894</v>
      </c>
      <c r="S220" s="1" t="str">
        <f t="shared" si="27"/>
        <v>Medium</v>
      </c>
    </row>
    <row r="221" spans="1:19">
      <c r="A221" t="s">
        <v>276</v>
      </c>
      <c r="B221" t="s">
        <v>46</v>
      </c>
      <c r="C221" t="s">
        <v>54</v>
      </c>
      <c r="D221">
        <v>487.43</v>
      </c>
      <c r="E221">
        <v>121.86</v>
      </c>
      <c r="F221">
        <v>326.58</v>
      </c>
      <c r="G221">
        <v>10</v>
      </c>
      <c r="H221">
        <v>3265.75</v>
      </c>
      <c r="I221" s="1" t="str">
        <f t="shared" si="21"/>
        <v>Mini Van</v>
      </c>
      <c r="J221" s="1" t="str">
        <f t="shared" si="22"/>
        <v>Petrol</v>
      </c>
      <c r="K221" s="1">
        <f t="shared" si="23"/>
        <v>2.31</v>
      </c>
      <c r="P221">
        <f t="shared" si="24"/>
        <v>0.67000389799560955</v>
      </c>
      <c r="Q221">
        <f t="shared" si="25"/>
        <v>100</v>
      </c>
      <c r="R221">
        <f t="shared" si="26"/>
        <v>32658</v>
      </c>
      <c r="S221" s="1" t="str">
        <f t="shared" si="27"/>
        <v>Medium</v>
      </c>
    </row>
    <row r="222" spans="1:19">
      <c r="A222" t="s">
        <v>277</v>
      </c>
      <c r="B222" t="s">
        <v>46</v>
      </c>
      <c r="C222" t="s">
        <v>56</v>
      </c>
      <c r="D222">
        <v>277.48</v>
      </c>
      <c r="E222">
        <v>69.37</v>
      </c>
      <c r="F222">
        <v>185.91</v>
      </c>
      <c r="G222">
        <v>10</v>
      </c>
      <c r="H222">
        <v>1859.14</v>
      </c>
      <c r="I222" s="1" t="str">
        <f t="shared" si="21"/>
        <v>EV</v>
      </c>
      <c r="J222" s="1" t="str">
        <f t="shared" si="22"/>
        <v>Electricity</v>
      </c>
      <c r="K222" s="1">
        <f t="shared" si="23"/>
        <v>0.12</v>
      </c>
      <c r="P222">
        <f t="shared" si="24"/>
        <v>0.66999423381865353</v>
      </c>
      <c r="Q222">
        <f t="shared" si="25"/>
        <v>8</v>
      </c>
      <c r="R222">
        <f t="shared" si="26"/>
        <v>1487.28</v>
      </c>
      <c r="S222" s="1" t="str">
        <f t="shared" si="27"/>
        <v>Short</v>
      </c>
    </row>
    <row r="223" spans="1:19">
      <c r="A223" t="s">
        <v>278</v>
      </c>
      <c r="B223" t="s">
        <v>46</v>
      </c>
      <c r="C223" t="s">
        <v>58</v>
      </c>
      <c r="D223">
        <v>330.3</v>
      </c>
      <c r="E223">
        <v>82.58</v>
      </c>
      <c r="F223">
        <v>221.3</v>
      </c>
      <c r="G223">
        <v>10</v>
      </c>
      <c r="H223">
        <v>2213.02</v>
      </c>
      <c r="I223" s="1" t="str">
        <f t="shared" si="21"/>
        <v>Mini Van</v>
      </c>
      <c r="J223" s="1" t="str">
        <f t="shared" si="22"/>
        <v>Petrol</v>
      </c>
      <c r="K223" s="1">
        <f t="shared" si="23"/>
        <v>2.31</v>
      </c>
      <c r="P223">
        <f t="shared" si="24"/>
        <v>0.66999697244928857</v>
      </c>
      <c r="Q223">
        <f t="shared" si="25"/>
        <v>100</v>
      </c>
      <c r="R223">
        <f t="shared" si="26"/>
        <v>22130</v>
      </c>
      <c r="S223" s="1" t="str">
        <f t="shared" si="27"/>
        <v>Medium</v>
      </c>
    </row>
    <row r="224" spans="1:19">
      <c r="A224" t="s">
        <v>279</v>
      </c>
      <c r="B224" t="s">
        <v>46</v>
      </c>
      <c r="C224" t="s">
        <v>60</v>
      </c>
      <c r="D224">
        <v>888.51</v>
      </c>
      <c r="E224">
        <v>222.13</v>
      </c>
      <c r="F224">
        <v>595.29999999999995</v>
      </c>
      <c r="G224">
        <v>10</v>
      </c>
      <c r="H224">
        <v>5953.02</v>
      </c>
      <c r="I224" s="1" t="str">
        <f t="shared" si="21"/>
        <v>Van</v>
      </c>
      <c r="J224" s="1" t="str">
        <f t="shared" si="22"/>
        <v>Petrol</v>
      </c>
      <c r="K224" s="1">
        <f t="shared" si="23"/>
        <v>2.31</v>
      </c>
      <c r="P224">
        <f t="shared" si="24"/>
        <v>0.66999808668444916</v>
      </c>
      <c r="Q224">
        <f t="shared" si="25"/>
        <v>100</v>
      </c>
      <c r="R224">
        <f t="shared" si="26"/>
        <v>59529.999999999993</v>
      </c>
      <c r="S224" s="1" t="str">
        <f t="shared" si="27"/>
        <v>Long</v>
      </c>
    </row>
    <row r="225" spans="1:19">
      <c r="A225" t="s">
        <v>280</v>
      </c>
      <c r="B225" t="s">
        <v>46</v>
      </c>
      <c r="C225" t="s">
        <v>62</v>
      </c>
      <c r="D225">
        <v>238.55</v>
      </c>
      <c r="E225">
        <v>59.64</v>
      </c>
      <c r="F225">
        <v>159.83000000000001</v>
      </c>
      <c r="G225">
        <v>10</v>
      </c>
      <c r="H225">
        <v>1598.3</v>
      </c>
      <c r="I225" s="1" t="str">
        <f t="shared" si="21"/>
        <v>EV</v>
      </c>
      <c r="J225" s="1" t="str">
        <f t="shared" si="22"/>
        <v>Electricity</v>
      </c>
      <c r="K225" s="1">
        <f t="shared" si="23"/>
        <v>0.12</v>
      </c>
      <c r="P225">
        <f t="shared" si="24"/>
        <v>0.67000628798993922</v>
      </c>
      <c r="Q225">
        <f t="shared" si="25"/>
        <v>8</v>
      </c>
      <c r="R225">
        <f t="shared" si="26"/>
        <v>1278.6400000000001</v>
      </c>
      <c r="S225" s="1" t="str">
        <f t="shared" si="27"/>
        <v>Short</v>
      </c>
    </row>
    <row r="226" spans="1:19">
      <c r="A226" t="s">
        <v>281</v>
      </c>
      <c r="B226" t="s">
        <v>46</v>
      </c>
      <c r="C226" t="s">
        <v>64</v>
      </c>
      <c r="D226">
        <v>1931.02</v>
      </c>
      <c r="E226">
        <v>482.76</v>
      </c>
      <c r="F226">
        <v>1293.79</v>
      </c>
      <c r="G226">
        <v>10</v>
      </c>
      <c r="H226">
        <v>12937.85</v>
      </c>
      <c r="I226" s="1" t="str">
        <f t="shared" si="21"/>
        <v xml:space="preserve"> Truck</v>
      </c>
      <c r="J226" s="1" t="str">
        <f t="shared" si="22"/>
        <v>Diesel</v>
      </c>
      <c r="K226" s="1">
        <f t="shared" si="23"/>
        <v>2.68</v>
      </c>
      <c r="P226">
        <f t="shared" si="24"/>
        <v>0.67000341788277695</v>
      </c>
      <c r="Q226">
        <f t="shared" si="25"/>
        <v>90</v>
      </c>
      <c r="R226">
        <f t="shared" si="26"/>
        <v>116441.09999999999</v>
      </c>
      <c r="S226" s="1" t="str">
        <f t="shared" si="27"/>
        <v>Long</v>
      </c>
    </row>
    <row r="227" spans="1:19">
      <c r="A227" t="s">
        <v>282</v>
      </c>
      <c r="B227" t="s">
        <v>46</v>
      </c>
      <c r="C227" t="s">
        <v>66</v>
      </c>
      <c r="D227">
        <v>1907.07</v>
      </c>
      <c r="E227">
        <v>476.77</v>
      </c>
      <c r="F227">
        <v>1277.74</v>
      </c>
      <c r="G227">
        <v>10</v>
      </c>
      <c r="H227">
        <v>12777.4</v>
      </c>
      <c r="I227" s="1" t="str">
        <f t="shared" si="21"/>
        <v xml:space="preserve"> Truck</v>
      </c>
      <c r="J227" s="1" t="str">
        <f t="shared" si="22"/>
        <v>Diesel</v>
      </c>
      <c r="K227" s="1">
        <f t="shared" si="23"/>
        <v>2.68</v>
      </c>
      <c r="P227">
        <f t="shared" si="24"/>
        <v>0.67000162553026377</v>
      </c>
      <c r="Q227">
        <f t="shared" si="25"/>
        <v>90</v>
      </c>
      <c r="R227">
        <f t="shared" si="26"/>
        <v>114996.6</v>
      </c>
      <c r="S227" s="1" t="str">
        <f t="shared" si="27"/>
        <v>Long</v>
      </c>
    </row>
    <row r="228" spans="1:19">
      <c r="A228" t="s">
        <v>283</v>
      </c>
      <c r="B228" t="s">
        <v>46</v>
      </c>
      <c r="C228" t="s">
        <v>68</v>
      </c>
      <c r="D228">
        <v>697.38</v>
      </c>
      <c r="E228">
        <v>174.35</v>
      </c>
      <c r="F228">
        <v>467.25</v>
      </c>
      <c r="G228">
        <v>10</v>
      </c>
      <c r="H228">
        <v>4672.47</v>
      </c>
      <c r="I228" s="1" t="str">
        <f t="shared" si="21"/>
        <v>Van</v>
      </c>
      <c r="J228" s="1" t="str">
        <f t="shared" si="22"/>
        <v>Petrol</v>
      </c>
      <c r="K228" s="1">
        <f t="shared" si="23"/>
        <v>2.31</v>
      </c>
      <c r="P228">
        <f t="shared" si="24"/>
        <v>0.670007743267659</v>
      </c>
      <c r="Q228">
        <f t="shared" si="25"/>
        <v>100</v>
      </c>
      <c r="R228">
        <f t="shared" si="26"/>
        <v>46725</v>
      </c>
      <c r="S228" s="1" t="str">
        <f t="shared" si="27"/>
        <v>Medium</v>
      </c>
    </row>
    <row r="229" spans="1:19">
      <c r="A229" t="s">
        <v>284</v>
      </c>
      <c r="B229" t="s">
        <v>46</v>
      </c>
      <c r="C229" t="s">
        <v>70</v>
      </c>
      <c r="D229">
        <v>834.23</v>
      </c>
      <c r="E229">
        <v>208.56</v>
      </c>
      <c r="F229">
        <v>558.92999999999995</v>
      </c>
      <c r="G229">
        <v>10</v>
      </c>
      <c r="H229">
        <v>5589.35</v>
      </c>
      <c r="I229" s="1" t="str">
        <f t="shared" si="21"/>
        <v>Van</v>
      </c>
      <c r="J229" s="1" t="str">
        <f t="shared" si="22"/>
        <v>Petrol</v>
      </c>
      <c r="K229" s="1">
        <f t="shared" si="23"/>
        <v>2.31</v>
      </c>
      <c r="P229">
        <f t="shared" si="24"/>
        <v>0.66999508528822982</v>
      </c>
      <c r="Q229">
        <f t="shared" si="25"/>
        <v>100</v>
      </c>
      <c r="R229">
        <f t="shared" si="26"/>
        <v>55892.999999999993</v>
      </c>
      <c r="S229" s="1" t="str">
        <f t="shared" si="27"/>
        <v>Long</v>
      </c>
    </row>
    <row r="230" spans="1:19">
      <c r="A230" t="s">
        <v>285</v>
      </c>
      <c r="B230" t="s">
        <v>46</v>
      </c>
      <c r="C230" t="s">
        <v>72</v>
      </c>
      <c r="D230">
        <v>589.75</v>
      </c>
      <c r="E230">
        <v>147.44</v>
      </c>
      <c r="F230">
        <v>395.14</v>
      </c>
      <c r="G230">
        <v>10</v>
      </c>
      <c r="H230">
        <v>3951.36</v>
      </c>
      <c r="I230" s="1" t="str">
        <f t="shared" si="21"/>
        <v>Van</v>
      </c>
      <c r="J230" s="1" t="str">
        <f t="shared" si="22"/>
        <v>Petrol</v>
      </c>
      <c r="K230" s="1">
        <f t="shared" si="23"/>
        <v>2.31</v>
      </c>
      <c r="P230">
        <f t="shared" si="24"/>
        <v>0.67001271725307332</v>
      </c>
      <c r="Q230">
        <f t="shared" si="25"/>
        <v>100</v>
      </c>
      <c r="R230">
        <f t="shared" si="26"/>
        <v>39514</v>
      </c>
      <c r="S230" s="1" t="str">
        <f t="shared" si="27"/>
        <v>Medium</v>
      </c>
    </row>
    <row r="231" spans="1:19">
      <c r="A231" t="s">
        <v>286</v>
      </c>
      <c r="B231" t="s">
        <v>46</v>
      </c>
      <c r="C231" t="s">
        <v>74</v>
      </c>
      <c r="D231">
        <v>198.66</v>
      </c>
      <c r="E231">
        <v>49.66</v>
      </c>
      <c r="F231">
        <v>133.1</v>
      </c>
      <c r="G231">
        <v>10</v>
      </c>
      <c r="H231">
        <v>1331</v>
      </c>
      <c r="I231" s="1" t="str">
        <f t="shared" si="21"/>
        <v>EV</v>
      </c>
      <c r="J231" s="1" t="str">
        <f t="shared" si="22"/>
        <v>Electricity</v>
      </c>
      <c r="K231" s="1">
        <f t="shared" si="23"/>
        <v>0.12</v>
      </c>
      <c r="P231">
        <f t="shared" si="24"/>
        <v>0.66998892580287928</v>
      </c>
      <c r="Q231">
        <f t="shared" si="25"/>
        <v>8</v>
      </c>
      <c r="R231">
        <f t="shared" si="26"/>
        <v>1064.8</v>
      </c>
      <c r="S231" s="1" t="str">
        <f t="shared" si="27"/>
        <v>Short</v>
      </c>
    </row>
    <row r="232" spans="1:19">
      <c r="A232" t="s">
        <v>287</v>
      </c>
      <c r="B232" t="s">
        <v>46</v>
      </c>
      <c r="C232" t="s">
        <v>76</v>
      </c>
      <c r="D232">
        <v>1140.1300000000001</v>
      </c>
      <c r="E232">
        <v>285.02999999999997</v>
      </c>
      <c r="F232">
        <v>763.89</v>
      </c>
      <c r="G232">
        <v>10</v>
      </c>
      <c r="H232">
        <v>7638.89</v>
      </c>
      <c r="I232" s="1" t="str">
        <f t="shared" si="21"/>
        <v xml:space="preserve"> Truck</v>
      </c>
      <c r="J232" s="1" t="str">
        <f t="shared" si="22"/>
        <v>Diesel</v>
      </c>
      <c r="K232" s="1">
        <f t="shared" si="23"/>
        <v>2.68</v>
      </c>
      <c r="P232">
        <f t="shared" si="24"/>
        <v>0.67000254356959288</v>
      </c>
      <c r="Q232">
        <f t="shared" si="25"/>
        <v>90</v>
      </c>
      <c r="R232">
        <f t="shared" si="26"/>
        <v>68750.100000000006</v>
      </c>
      <c r="S232" s="1" t="str">
        <f t="shared" si="27"/>
        <v>Long</v>
      </c>
    </row>
    <row r="233" spans="1:19">
      <c r="A233" t="s">
        <v>288</v>
      </c>
      <c r="B233" t="s">
        <v>46</v>
      </c>
      <c r="C233" t="s">
        <v>78</v>
      </c>
      <c r="D233">
        <v>1040.76</v>
      </c>
      <c r="E233">
        <v>260.19</v>
      </c>
      <c r="F233">
        <v>697.31</v>
      </c>
      <c r="G233">
        <v>10</v>
      </c>
      <c r="H233">
        <v>6973.1</v>
      </c>
      <c r="I233" s="1" t="str">
        <f t="shared" si="21"/>
        <v xml:space="preserve"> Truck</v>
      </c>
      <c r="J233" s="1" t="str">
        <f t="shared" si="22"/>
        <v>Diesel</v>
      </c>
      <c r="K233" s="1">
        <f t="shared" si="23"/>
        <v>2.68</v>
      </c>
      <c r="P233">
        <f t="shared" si="24"/>
        <v>0.67000076866904945</v>
      </c>
      <c r="Q233">
        <f t="shared" si="25"/>
        <v>90</v>
      </c>
      <c r="R233">
        <f t="shared" si="26"/>
        <v>62757.899999999994</v>
      </c>
      <c r="S233" s="1" t="str">
        <f t="shared" si="27"/>
        <v>Long</v>
      </c>
    </row>
    <row r="234" spans="1:19">
      <c r="A234" t="s">
        <v>289</v>
      </c>
      <c r="B234" t="s">
        <v>46</v>
      </c>
      <c r="C234" t="s">
        <v>80</v>
      </c>
      <c r="D234">
        <v>2060.71</v>
      </c>
      <c r="E234">
        <v>515.17999999999995</v>
      </c>
      <c r="F234">
        <v>1380.68</v>
      </c>
      <c r="G234">
        <v>10</v>
      </c>
      <c r="H234">
        <v>13806.78</v>
      </c>
      <c r="I234" s="1" t="str">
        <f t="shared" si="21"/>
        <v xml:space="preserve"> Truck</v>
      </c>
      <c r="J234" s="1" t="str">
        <f t="shared" si="22"/>
        <v>Diesel</v>
      </c>
      <c r="K234" s="1">
        <f t="shared" si="23"/>
        <v>2.68</v>
      </c>
      <c r="P234">
        <f t="shared" si="24"/>
        <v>0.67000208665945238</v>
      </c>
      <c r="Q234">
        <f t="shared" si="25"/>
        <v>90</v>
      </c>
      <c r="R234">
        <f t="shared" si="26"/>
        <v>124261.20000000001</v>
      </c>
      <c r="S234" s="1" t="str">
        <f t="shared" si="27"/>
        <v>Long</v>
      </c>
    </row>
    <row r="235" spans="1:19">
      <c r="A235" t="s">
        <v>290</v>
      </c>
      <c r="B235" t="s">
        <v>46</v>
      </c>
      <c r="C235" t="s">
        <v>82</v>
      </c>
      <c r="D235">
        <v>2575.7600000000002</v>
      </c>
      <c r="E235">
        <v>643.94000000000005</v>
      </c>
      <c r="F235">
        <v>1725.76</v>
      </c>
      <c r="G235">
        <v>10</v>
      </c>
      <c r="H235">
        <v>17257.62</v>
      </c>
      <c r="I235" s="1" t="str">
        <f t="shared" si="21"/>
        <v xml:space="preserve"> Truck</v>
      </c>
      <c r="J235" s="1" t="str">
        <f t="shared" si="22"/>
        <v>Diesel</v>
      </c>
      <c r="K235" s="1">
        <f t="shared" si="23"/>
        <v>2.68</v>
      </c>
      <c r="P235">
        <f t="shared" si="24"/>
        <v>0.67000031058794296</v>
      </c>
      <c r="Q235">
        <f t="shared" si="25"/>
        <v>90</v>
      </c>
      <c r="R235">
        <f t="shared" si="26"/>
        <v>155318.39999999999</v>
      </c>
      <c r="S235" s="1" t="str">
        <f t="shared" si="27"/>
        <v>Long</v>
      </c>
    </row>
    <row r="236" spans="1:19">
      <c r="A236" t="s">
        <v>291</v>
      </c>
      <c r="B236" t="s">
        <v>46</v>
      </c>
      <c r="C236" t="s">
        <v>84</v>
      </c>
      <c r="D236">
        <v>557.17999999999995</v>
      </c>
      <c r="E236">
        <v>139.29</v>
      </c>
      <c r="F236">
        <v>373.31</v>
      </c>
      <c r="G236">
        <v>10</v>
      </c>
      <c r="H236">
        <v>3733.08</v>
      </c>
      <c r="I236" s="1" t="str">
        <f t="shared" si="21"/>
        <v>Van</v>
      </c>
      <c r="J236" s="1" t="str">
        <f t="shared" si="22"/>
        <v>Petrol</v>
      </c>
      <c r="K236" s="1">
        <f t="shared" si="23"/>
        <v>2.31</v>
      </c>
      <c r="P236">
        <f t="shared" si="24"/>
        <v>0.66999892314871323</v>
      </c>
      <c r="Q236">
        <f t="shared" si="25"/>
        <v>100</v>
      </c>
      <c r="R236">
        <f t="shared" si="26"/>
        <v>37331</v>
      </c>
      <c r="S236" s="1" t="str">
        <f t="shared" si="27"/>
        <v>Medium</v>
      </c>
    </row>
    <row r="237" spans="1:19">
      <c r="A237" t="s">
        <v>292</v>
      </c>
      <c r="B237" t="s">
        <v>48</v>
      </c>
      <c r="C237" t="s">
        <v>50</v>
      </c>
      <c r="D237">
        <v>1218.83</v>
      </c>
      <c r="E237">
        <v>304.70999999999998</v>
      </c>
      <c r="F237">
        <v>816.62</v>
      </c>
      <c r="G237">
        <v>10</v>
      </c>
      <c r="H237">
        <v>8166.16</v>
      </c>
      <c r="I237" s="1" t="str">
        <f t="shared" si="21"/>
        <v xml:space="preserve"> Truck</v>
      </c>
      <c r="J237" s="1" t="str">
        <f t="shared" si="22"/>
        <v>Diesel</v>
      </c>
      <c r="K237" s="1">
        <f t="shared" si="23"/>
        <v>2.68</v>
      </c>
      <c r="P237">
        <f t="shared" si="24"/>
        <v>0.67000319978996259</v>
      </c>
      <c r="Q237">
        <f t="shared" si="25"/>
        <v>90</v>
      </c>
      <c r="R237">
        <f t="shared" si="26"/>
        <v>73495.8</v>
      </c>
      <c r="S237" s="1" t="str">
        <f t="shared" si="27"/>
        <v>Long</v>
      </c>
    </row>
    <row r="238" spans="1:19">
      <c r="A238" t="s">
        <v>293</v>
      </c>
      <c r="B238" t="s">
        <v>48</v>
      </c>
      <c r="C238" t="s">
        <v>52</v>
      </c>
      <c r="D238">
        <v>1373.1</v>
      </c>
      <c r="E238">
        <v>343.27</v>
      </c>
      <c r="F238">
        <v>919.97</v>
      </c>
      <c r="G238">
        <v>10</v>
      </c>
      <c r="H238">
        <v>9199.74</v>
      </c>
      <c r="I238" s="1" t="str">
        <f t="shared" si="21"/>
        <v xml:space="preserve"> Truck</v>
      </c>
      <c r="J238" s="1" t="str">
        <f t="shared" si="22"/>
        <v>Diesel</v>
      </c>
      <c r="K238" s="1">
        <f t="shared" si="23"/>
        <v>2.68</v>
      </c>
      <c r="P238">
        <f t="shared" si="24"/>
        <v>0.66999490204646428</v>
      </c>
      <c r="Q238">
        <f t="shared" si="25"/>
        <v>90</v>
      </c>
      <c r="R238">
        <f t="shared" si="26"/>
        <v>82797.3</v>
      </c>
      <c r="S238" s="1" t="str">
        <f t="shared" si="27"/>
        <v>Long</v>
      </c>
    </row>
    <row r="239" spans="1:19">
      <c r="A239" t="s">
        <v>294</v>
      </c>
      <c r="B239" t="s">
        <v>48</v>
      </c>
      <c r="C239" t="s">
        <v>54</v>
      </c>
      <c r="D239">
        <v>1290.26</v>
      </c>
      <c r="E239">
        <v>322.56</v>
      </c>
      <c r="F239">
        <v>864.47</v>
      </c>
      <c r="G239">
        <v>10</v>
      </c>
      <c r="H239">
        <v>8644.7199999999993</v>
      </c>
      <c r="I239" s="1" t="str">
        <f t="shared" si="21"/>
        <v xml:space="preserve"> Truck</v>
      </c>
      <c r="J239" s="1" t="str">
        <f t="shared" si="22"/>
        <v>Diesel</v>
      </c>
      <c r="K239" s="1">
        <f t="shared" si="23"/>
        <v>2.68</v>
      </c>
      <c r="P239">
        <f t="shared" si="24"/>
        <v>0.6699967448421249</v>
      </c>
      <c r="Q239">
        <f t="shared" si="25"/>
        <v>90</v>
      </c>
      <c r="R239">
        <f t="shared" si="26"/>
        <v>77802.3</v>
      </c>
      <c r="S239" s="1" t="str">
        <f t="shared" si="27"/>
        <v>Long</v>
      </c>
    </row>
    <row r="240" spans="1:19">
      <c r="A240" t="s">
        <v>295</v>
      </c>
      <c r="B240" t="s">
        <v>48</v>
      </c>
      <c r="C240" t="s">
        <v>56</v>
      </c>
      <c r="D240">
        <v>1256.0899999999999</v>
      </c>
      <c r="E240">
        <v>314.02</v>
      </c>
      <c r="F240">
        <v>841.58</v>
      </c>
      <c r="G240">
        <v>10</v>
      </c>
      <c r="H240">
        <v>8415.7800000000007</v>
      </c>
      <c r="I240" s="1" t="str">
        <f t="shared" si="21"/>
        <v xml:space="preserve"> Truck</v>
      </c>
      <c r="J240" s="1" t="str">
        <f t="shared" si="22"/>
        <v>Diesel</v>
      </c>
      <c r="K240" s="1">
        <f t="shared" si="23"/>
        <v>2.68</v>
      </c>
      <c r="P240">
        <f t="shared" si="24"/>
        <v>0.66999976116361093</v>
      </c>
      <c r="Q240">
        <f t="shared" si="25"/>
        <v>90</v>
      </c>
      <c r="R240">
        <f t="shared" si="26"/>
        <v>75742.2</v>
      </c>
      <c r="S240" s="1" t="str">
        <f t="shared" si="27"/>
        <v>Long</v>
      </c>
    </row>
    <row r="241" spans="1:19">
      <c r="A241" t="s">
        <v>296</v>
      </c>
      <c r="B241" t="s">
        <v>48</v>
      </c>
      <c r="C241" t="s">
        <v>58</v>
      </c>
      <c r="D241">
        <v>1341.11</v>
      </c>
      <c r="E241">
        <v>335.28</v>
      </c>
      <c r="F241">
        <v>898.54</v>
      </c>
      <c r="G241">
        <v>10</v>
      </c>
      <c r="H241">
        <v>8985.42</v>
      </c>
      <c r="I241" s="1" t="str">
        <f t="shared" si="21"/>
        <v xml:space="preserve"> Truck</v>
      </c>
      <c r="J241" s="1" t="str">
        <f t="shared" si="22"/>
        <v>Diesel</v>
      </c>
      <c r="K241" s="1">
        <f t="shared" si="23"/>
        <v>2.68</v>
      </c>
      <c r="P241">
        <f t="shared" si="24"/>
        <v>0.66999724109133485</v>
      </c>
      <c r="Q241">
        <f t="shared" si="25"/>
        <v>90</v>
      </c>
      <c r="R241">
        <f t="shared" si="26"/>
        <v>80868.599999999991</v>
      </c>
      <c r="S241" s="1" t="str">
        <f t="shared" si="27"/>
        <v>Long</v>
      </c>
    </row>
    <row r="242" spans="1:19">
      <c r="A242" t="s">
        <v>297</v>
      </c>
      <c r="B242" t="s">
        <v>48</v>
      </c>
      <c r="C242" t="s">
        <v>60</v>
      </c>
      <c r="D242">
        <v>214.52</v>
      </c>
      <c r="E242">
        <v>53.63</v>
      </c>
      <c r="F242">
        <v>143.72999999999999</v>
      </c>
      <c r="G242">
        <v>10</v>
      </c>
      <c r="H242">
        <v>1437.27</v>
      </c>
      <c r="I242" s="1" t="str">
        <f t="shared" si="21"/>
        <v>EV</v>
      </c>
      <c r="J242" s="1" t="str">
        <f t="shared" si="22"/>
        <v>Electricity</v>
      </c>
      <c r="K242" s="1">
        <f t="shared" si="23"/>
        <v>0.12</v>
      </c>
      <c r="P242">
        <f t="shared" si="24"/>
        <v>0.67000745851202681</v>
      </c>
      <c r="Q242">
        <f t="shared" si="25"/>
        <v>8</v>
      </c>
      <c r="R242">
        <f t="shared" si="26"/>
        <v>1149.8399999999999</v>
      </c>
      <c r="S242" s="1" t="str">
        <f t="shared" si="27"/>
        <v>Short</v>
      </c>
    </row>
    <row r="243" spans="1:19">
      <c r="A243" t="s">
        <v>298</v>
      </c>
      <c r="B243" t="s">
        <v>48</v>
      </c>
      <c r="C243" t="s">
        <v>62</v>
      </c>
      <c r="D243">
        <v>869.73</v>
      </c>
      <c r="E243">
        <v>217.43</v>
      </c>
      <c r="F243">
        <v>582.72</v>
      </c>
      <c r="G243">
        <v>10</v>
      </c>
      <c r="H243">
        <v>5827.16</v>
      </c>
      <c r="I243" s="1" t="str">
        <f t="shared" si="21"/>
        <v>Van</v>
      </c>
      <c r="J243" s="1" t="str">
        <f t="shared" si="22"/>
        <v>Petrol</v>
      </c>
      <c r="K243" s="1">
        <f t="shared" si="23"/>
        <v>2.31</v>
      </c>
      <c r="P243">
        <f t="shared" si="24"/>
        <v>0.67000103480390472</v>
      </c>
      <c r="Q243">
        <f t="shared" si="25"/>
        <v>100</v>
      </c>
      <c r="R243">
        <f t="shared" si="26"/>
        <v>58272</v>
      </c>
      <c r="S243" s="1" t="str">
        <f t="shared" si="27"/>
        <v>Long</v>
      </c>
    </row>
    <row r="244" spans="1:19">
      <c r="A244" t="s">
        <v>299</v>
      </c>
      <c r="B244" t="s">
        <v>48</v>
      </c>
      <c r="C244" t="s">
        <v>64</v>
      </c>
      <c r="D244">
        <v>1851.13</v>
      </c>
      <c r="E244">
        <v>462.78</v>
      </c>
      <c r="F244">
        <v>1240.26</v>
      </c>
      <c r="G244">
        <v>10</v>
      </c>
      <c r="H244">
        <v>12402.59</v>
      </c>
      <c r="I244" s="1" t="str">
        <f t="shared" si="21"/>
        <v xml:space="preserve"> Truck</v>
      </c>
      <c r="J244" s="1" t="str">
        <f t="shared" si="22"/>
        <v>Diesel</v>
      </c>
      <c r="K244" s="1">
        <f t="shared" si="23"/>
        <v>2.68</v>
      </c>
      <c r="P244">
        <f t="shared" si="24"/>
        <v>0.67000156661066479</v>
      </c>
      <c r="Q244">
        <f t="shared" si="25"/>
        <v>90</v>
      </c>
      <c r="R244">
        <f t="shared" si="26"/>
        <v>111623.4</v>
      </c>
      <c r="S244" s="1" t="str">
        <f t="shared" si="27"/>
        <v>Long</v>
      </c>
    </row>
    <row r="245" spans="1:19">
      <c r="A245" t="s">
        <v>300</v>
      </c>
      <c r="B245" t="s">
        <v>48</v>
      </c>
      <c r="C245" t="s">
        <v>66</v>
      </c>
      <c r="D245">
        <v>1610.62</v>
      </c>
      <c r="E245">
        <v>402.66</v>
      </c>
      <c r="F245">
        <v>1079.1199999999999</v>
      </c>
      <c r="G245">
        <v>10</v>
      </c>
      <c r="H245">
        <v>10791.16</v>
      </c>
      <c r="I245" s="1" t="str">
        <f t="shared" si="21"/>
        <v xml:space="preserve"> Truck</v>
      </c>
      <c r="J245" s="1" t="str">
        <f t="shared" si="22"/>
        <v>Diesel</v>
      </c>
      <c r="K245" s="1">
        <f t="shared" si="23"/>
        <v>2.68</v>
      </c>
      <c r="P245">
        <f t="shared" si="24"/>
        <v>0.67000285604301446</v>
      </c>
      <c r="Q245">
        <f t="shared" si="25"/>
        <v>90</v>
      </c>
      <c r="R245">
        <f t="shared" si="26"/>
        <v>97120.799999999988</v>
      </c>
      <c r="S245" s="1" t="str">
        <f t="shared" si="27"/>
        <v>Long</v>
      </c>
    </row>
    <row r="246" spans="1:19">
      <c r="A246" t="s">
        <v>301</v>
      </c>
      <c r="B246" t="s">
        <v>48</v>
      </c>
      <c r="C246" t="s">
        <v>68</v>
      </c>
      <c r="D246">
        <v>593.11</v>
      </c>
      <c r="E246">
        <v>148.28</v>
      </c>
      <c r="F246">
        <v>397.38</v>
      </c>
      <c r="G246">
        <v>10</v>
      </c>
      <c r="H246">
        <v>3973.85</v>
      </c>
      <c r="I246" s="1" t="str">
        <f t="shared" si="21"/>
        <v>Van</v>
      </c>
      <c r="J246" s="1" t="str">
        <f t="shared" si="22"/>
        <v>Petrol</v>
      </c>
      <c r="K246" s="1">
        <f t="shared" si="23"/>
        <v>2.31</v>
      </c>
      <c r="P246">
        <f t="shared" si="24"/>
        <v>0.66999376169681846</v>
      </c>
      <c r="Q246">
        <f t="shared" si="25"/>
        <v>100</v>
      </c>
      <c r="R246">
        <f t="shared" si="26"/>
        <v>39738</v>
      </c>
      <c r="S246" s="1" t="str">
        <f t="shared" si="27"/>
        <v>Medium</v>
      </c>
    </row>
    <row r="247" spans="1:19">
      <c r="A247" t="s">
        <v>302</v>
      </c>
      <c r="B247" t="s">
        <v>48</v>
      </c>
      <c r="C247" t="s">
        <v>70</v>
      </c>
      <c r="D247">
        <v>1038.9000000000001</v>
      </c>
      <c r="E247">
        <v>259.72000000000003</v>
      </c>
      <c r="F247">
        <v>696.06</v>
      </c>
      <c r="G247">
        <v>10</v>
      </c>
      <c r="H247">
        <v>6960.6</v>
      </c>
      <c r="I247" s="1" t="str">
        <f t="shared" si="21"/>
        <v xml:space="preserve"> Truck</v>
      </c>
      <c r="J247" s="1" t="str">
        <f t="shared" si="22"/>
        <v>Diesel</v>
      </c>
      <c r="K247" s="1">
        <f t="shared" si="23"/>
        <v>2.68</v>
      </c>
      <c r="P247">
        <f t="shared" si="24"/>
        <v>0.66999711233034931</v>
      </c>
      <c r="Q247">
        <f t="shared" si="25"/>
        <v>90</v>
      </c>
      <c r="R247">
        <f t="shared" si="26"/>
        <v>62645.399999999994</v>
      </c>
      <c r="S247" s="1" t="str">
        <f t="shared" si="27"/>
        <v>Long</v>
      </c>
    </row>
    <row r="248" spans="1:19">
      <c r="A248" t="s">
        <v>303</v>
      </c>
      <c r="B248" t="s">
        <v>48</v>
      </c>
      <c r="C248" t="s">
        <v>72</v>
      </c>
      <c r="D248">
        <v>1391.75</v>
      </c>
      <c r="E248">
        <v>347.94</v>
      </c>
      <c r="F248">
        <v>932.47</v>
      </c>
      <c r="G248">
        <v>10</v>
      </c>
      <c r="H248">
        <v>9324.69</v>
      </c>
      <c r="I248" s="1" t="str">
        <f t="shared" si="21"/>
        <v xml:space="preserve"> Truck</v>
      </c>
      <c r="J248" s="1" t="str">
        <f t="shared" si="22"/>
        <v>Diesel</v>
      </c>
      <c r="K248" s="1">
        <f t="shared" si="23"/>
        <v>2.68</v>
      </c>
      <c r="P248">
        <f t="shared" si="24"/>
        <v>0.66999820370037722</v>
      </c>
      <c r="Q248">
        <f t="shared" si="25"/>
        <v>90</v>
      </c>
      <c r="R248">
        <f t="shared" si="26"/>
        <v>83922.3</v>
      </c>
      <c r="S248" s="1" t="str">
        <f t="shared" si="27"/>
        <v>Long</v>
      </c>
    </row>
    <row r="249" spans="1:19">
      <c r="A249" t="s">
        <v>304</v>
      </c>
      <c r="B249" t="s">
        <v>48</v>
      </c>
      <c r="C249" t="s">
        <v>74</v>
      </c>
      <c r="D249">
        <v>1109.73</v>
      </c>
      <c r="E249">
        <v>277.43</v>
      </c>
      <c r="F249">
        <v>743.52</v>
      </c>
      <c r="G249">
        <v>10</v>
      </c>
      <c r="H249">
        <v>7435.21</v>
      </c>
      <c r="I249" s="1" t="str">
        <f t="shared" si="21"/>
        <v xml:space="preserve"> Truck</v>
      </c>
      <c r="J249" s="1" t="str">
        <f t="shared" si="22"/>
        <v>Diesel</v>
      </c>
      <c r="K249" s="1">
        <f t="shared" si="23"/>
        <v>2.68</v>
      </c>
      <c r="P249">
        <f t="shared" si="24"/>
        <v>0.67000081100808306</v>
      </c>
      <c r="Q249">
        <f t="shared" si="25"/>
        <v>90</v>
      </c>
      <c r="R249">
        <f t="shared" si="26"/>
        <v>66916.800000000003</v>
      </c>
      <c r="S249" s="1" t="str">
        <f t="shared" si="27"/>
        <v>Long</v>
      </c>
    </row>
    <row r="250" spans="1:19">
      <c r="A250" t="s">
        <v>305</v>
      </c>
      <c r="B250" t="s">
        <v>48</v>
      </c>
      <c r="C250" t="s">
        <v>76</v>
      </c>
      <c r="D250">
        <v>93.14</v>
      </c>
      <c r="E250">
        <v>23.28</v>
      </c>
      <c r="F250">
        <v>62.4</v>
      </c>
      <c r="G250">
        <v>10</v>
      </c>
      <c r="H250">
        <v>624.02</v>
      </c>
      <c r="I250" s="1" t="str">
        <f t="shared" si="21"/>
        <v>EV</v>
      </c>
      <c r="J250" s="1" t="str">
        <f t="shared" si="22"/>
        <v>Electricity</v>
      </c>
      <c r="K250" s="1">
        <f t="shared" si="23"/>
        <v>0.12</v>
      </c>
      <c r="P250">
        <f t="shared" si="24"/>
        <v>0.66995920120249086</v>
      </c>
      <c r="Q250">
        <f t="shared" si="25"/>
        <v>8</v>
      </c>
      <c r="R250">
        <f t="shared" si="26"/>
        <v>499.2</v>
      </c>
      <c r="S250" s="1" t="str">
        <f t="shared" si="27"/>
        <v>Short</v>
      </c>
    </row>
    <row r="251" spans="1:19">
      <c r="A251" t="s">
        <v>306</v>
      </c>
      <c r="B251" t="s">
        <v>48</v>
      </c>
      <c r="C251" t="s">
        <v>78</v>
      </c>
      <c r="D251">
        <v>420.61</v>
      </c>
      <c r="E251">
        <v>105.15</v>
      </c>
      <c r="F251">
        <v>281.81</v>
      </c>
      <c r="G251">
        <v>10</v>
      </c>
      <c r="H251">
        <v>2818.12</v>
      </c>
      <c r="I251" s="1" t="str">
        <f t="shared" si="21"/>
        <v>Mini Van</v>
      </c>
      <c r="J251" s="1" t="str">
        <f t="shared" si="22"/>
        <v>Petrol</v>
      </c>
      <c r="K251" s="1">
        <f t="shared" si="23"/>
        <v>2.31</v>
      </c>
      <c r="P251">
        <f t="shared" si="24"/>
        <v>0.67000309074914999</v>
      </c>
      <c r="Q251">
        <f t="shared" si="25"/>
        <v>100</v>
      </c>
      <c r="R251">
        <f t="shared" si="26"/>
        <v>28181</v>
      </c>
      <c r="S251" s="1" t="str">
        <f t="shared" si="27"/>
        <v>Medium</v>
      </c>
    </row>
    <row r="252" spans="1:19">
      <c r="A252" t="s">
        <v>307</v>
      </c>
      <c r="B252" t="s">
        <v>48</v>
      </c>
      <c r="C252" t="s">
        <v>80</v>
      </c>
      <c r="D252">
        <v>1665.14</v>
      </c>
      <c r="E252">
        <v>416.29</v>
      </c>
      <c r="F252">
        <v>1115.6400000000001</v>
      </c>
      <c r="G252">
        <v>10</v>
      </c>
      <c r="H252">
        <v>11156.44</v>
      </c>
      <c r="I252" s="1" t="str">
        <f t="shared" si="21"/>
        <v xml:space="preserve"> Truck</v>
      </c>
      <c r="J252" s="1" t="str">
        <f t="shared" si="22"/>
        <v>Diesel</v>
      </c>
      <c r="K252" s="1">
        <f t="shared" si="23"/>
        <v>2.68</v>
      </c>
      <c r="P252">
        <f t="shared" si="24"/>
        <v>0.66999771790960527</v>
      </c>
      <c r="Q252">
        <f t="shared" si="25"/>
        <v>90</v>
      </c>
      <c r="R252">
        <f t="shared" si="26"/>
        <v>100407.6</v>
      </c>
      <c r="S252" s="1" t="str">
        <f t="shared" si="27"/>
        <v>Long</v>
      </c>
    </row>
    <row r="253" spans="1:19">
      <c r="A253" t="s">
        <v>308</v>
      </c>
      <c r="B253" t="s">
        <v>48</v>
      </c>
      <c r="C253" t="s">
        <v>82</v>
      </c>
      <c r="D253">
        <v>2241.25</v>
      </c>
      <c r="E253">
        <v>560.30999999999995</v>
      </c>
      <c r="F253">
        <v>1501.64</v>
      </c>
      <c r="G253">
        <v>10</v>
      </c>
      <c r="H253">
        <v>15016.38</v>
      </c>
      <c r="I253" s="1" t="str">
        <f t="shared" si="21"/>
        <v xml:space="preserve"> Truck</v>
      </c>
      <c r="J253" s="1" t="str">
        <f t="shared" si="22"/>
        <v>Diesel</v>
      </c>
      <c r="K253" s="1">
        <f t="shared" si="23"/>
        <v>2.68</v>
      </c>
      <c r="P253">
        <f t="shared" si="24"/>
        <v>0.67000111544896823</v>
      </c>
      <c r="Q253">
        <f t="shared" si="25"/>
        <v>90</v>
      </c>
      <c r="R253">
        <f t="shared" si="26"/>
        <v>135147.6</v>
      </c>
      <c r="S253" s="1" t="str">
        <f t="shared" si="27"/>
        <v>Long</v>
      </c>
    </row>
    <row r="254" spans="1:19">
      <c r="A254" t="s">
        <v>309</v>
      </c>
      <c r="B254" t="s">
        <v>48</v>
      </c>
      <c r="C254" t="s">
        <v>84</v>
      </c>
      <c r="D254">
        <v>789.75</v>
      </c>
      <c r="E254">
        <v>197.44</v>
      </c>
      <c r="F254">
        <v>529.13</v>
      </c>
      <c r="G254">
        <v>10</v>
      </c>
      <c r="H254">
        <v>5291.33</v>
      </c>
      <c r="I254" s="1" t="str">
        <f t="shared" si="21"/>
        <v>Van</v>
      </c>
      <c r="J254" s="1" t="str">
        <f t="shared" si="22"/>
        <v>Petrol</v>
      </c>
      <c r="K254" s="1">
        <f t="shared" si="23"/>
        <v>2.31</v>
      </c>
      <c r="P254">
        <f t="shared" si="24"/>
        <v>0.66999683444127889</v>
      </c>
      <c r="Q254">
        <f t="shared" si="25"/>
        <v>100</v>
      </c>
      <c r="R254">
        <f t="shared" si="26"/>
        <v>52913</v>
      </c>
      <c r="S254" s="1" t="str">
        <f t="shared" si="27"/>
        <v>Medium</v>
      </c>
    </row>
    <row r="255" spans="1:19">
      <c r="A255" t="s">
        <v>310</v>
      </c>
      <c r="B255" t="s">
        <v>50</v>
      </c>
      <c r="C255" t="s">
        <v>52</v>
      </c>
      <c r="D255">
        <v>253.95</v>
      </c>
      <c r="E255">
        <v>63.49</v>
      </c>
      <c r="F255">
        <v>170.15</v>
      </c>
      <c r="G255">
        <v>10</v>
      </c>
      <c r="H255">
        <v>1701.45</v>
      </c>
      <c r="I255" s="1" t="str">
        <f t="shared" si="21"/>
        <v>EV</v>
      </c>
      <c r="J255" s="1" t="str">
        <f t="shared" si="22"/>
        <v>Electricity</v>
      </c>
      <c r="K255" s="1">
        <f t="shared" si="23"/>
        <v>0.12</v>
      </c>
      <c r="P255">
        <f t="shared" si="24"/>
        <v>0.6700137822405986</v>
      </c>
      <c r="Q255">
        <f t="shared" si="25"/>
        <v>8</v>
      </c>
      <c r="R255">
        <f t="shared" si="26"/>
        <v>1361.2</v>
      </c>
      <c r="S255" s="1" t="str">
        <f t="shared" si="27"/>
        <v>Short</v>
      </c>
    </row>
    <row r="256" spans="1:19">
      <c r="A256" t="s">
        <v>311</v>
      </c>
      <c r="B256" t="s">
        <v>50</v>
      </c>
      <c r="C256" t="s">
        <v>54</v>
      </c>
      <c r="D256">
        <v>98.04</v>
      </c>
      <c r="E256">
        <v>24.51</v>
      </c>
      <c r="F256">
        <v>65.680000000000007</v>
      </c>
      <c r="G256">
        <v>10</v>
      </c>
      <c r="H256">
        <v>656.84</v>
      </c>
      <c r="I256" s="1" t="str">
        <f t="shared" si="21"/>
        <v>EV</v>
      </c>
      <c r="J256" s="1" t="str">
        <f t="shared" si="22"/>
        <v>Electricity</v>
      </c>
      <c r="K256" s="1">
        <f t="shared" si="23"/>
        <v>0.12</v>
      </c>
      <c r="P256">
        <f t="shared" si="24"/>
        <v>0.66993064055487561</v>
      </c>
      <c r="Q256">
        <f t="shared" si="25"/>
        <v>8</v>
      </c>
      <c r="R256">
        <f t="shared" si="26"/>
        <v>525.44000000000005</v>
      </c>
      <c r="S256" s="1" t="str">
        <f t="shared" si="27"/>
        <v>Short</v>
      </c>
    </row>
    <row r="257" spans="1:19">
      <c r="A257" t="s">
        <v>312</v>
      </c>
      <c r="B257" t="s">
        <v>50</v>
      </c>
      <c r="C257" t="s">
        <v>56</v>
      </c>
      <c r="D257">
        <v>754.09</v>
      </c>
      <c r="E257">
        <v>188.52</v>
      </c>
      <c r="F257">
        <v>505.24</v>
      </c>
      <c r="G257">
        <v>10</v>
      </c>
      <c r="H257">
        <v>5052.42</v>
      </c>
      <c r="I257" s="1" t="str">
        <f t="shared" si="21"/>
        <v>Van</v>
      </c>
      <c r="J257" s="1" t="str">
        <f t="shared" si="22"/>
        <v>Petrol</v>
      </c>
      <c r="K257" s="1">
        <f t="shared" si="23"/>
        <v>2.31</v>
      </c>
      <c r="P257">
        <f t="shared" si="24"/>
        <v>0.66999960216950227</v>
      </c>
      <c r="Q257">
        <f t="shared" si="25"/>
        <v>100</v>
      </c>
      <c r="R257">
        <f t="shared" si="26"/>
        <v>50524</v>
      </c>
      <c r="S257" s="1" t="str">
        <f t="shared" si="27"/>
        <v>Medium</v>
      </c>
    </row>
    <row r="258" spans="1:19">
      <c r="A258" t="s">
        <v>313</v>
      </c>
      <c r="B258" t="s">
        <v>50</v>
      </c>
      <c r="C258" t="s">
        <v>58</v>
      </c>
      <c r="D258">
        <v>784.54</v>
      </c>
      <c r="E258">
        <v>196.13</v>
      </c>
      <c r="F258">
        <v>525.64</v>
      </c>
      <c r="G258">
        <v>10</v>
      </c>
      <c r="H258">
        <v>5256.39</v>
      </c>
      <c r="I258" s="1" t="str">
        <f t="shared" si="21"/>
        <v>Van</v>
      </c>
      <c r="J258" s="1" t="str">
        <f t="shared" si="22"/>
        <v>Petrol</v>
      </c>
      <c r="K258" s="1">
        <f t="shared" si="23"/>
        <v>2.31</v>
      </c>
      <c r="P258">
        <f t="shared" si="24"/>
        <v>0.66999770566191652</v>
      </c>
      <c r="Q258">
        <f t="shared" si="25"/>
        <v>100</v>
      </c>
      <c r="R258">
        <f t="shared" si="26"/>
        <v>52564</v>
      </c>
      <c r="S258" s="1" t="str">
        <f t="shared" si="27"/>
        <v>Medium</v>
      </c>
    </row>
    <row r="259" spans="1:19">
      <c r="A259" t="s">
        <v>314</v>
      </c>
      <c r="B259" t="s">
        <v>50</v>
      </c>
      <c r="C259" t="s">
        <v>60</v>
      </c>
      <c r="D259">
        <v>1112.75</v>
      </c>
      <c r="E259">
        <v>278.19</v>
      </c>
      <c r="F259">
        <v>745.54</v>
      </c>
      <c r="G259">
        <v>10</v>
      </c>
      <c r="H259">
        <v>7455.41</v>
      </c>
      <c r="I259" s="1" t="str">
        <f t="shared" ref="I259:I322" si="28">IF(D259&lt;=300, "EV",
    IF(D259&lt;=500, "Mini Van",
        IF(D259&lt;=900, "Van"," Truck")))</f>
        <v xml:space="preserve"> Truck</v>
      </c>
      <c r="J259" s="1" t="str">
        <f t="shared" ref="J259:J322" si="29">VLOOKUP(I259, $L$2:$M$6, 2, FALSE)</f>
        <v>Diesel</v>
      </c>
      <c r="K259" s="1">
        <f t="shared" ref="K259:K322" si="30">VLOOKUP(J259, $N$2:$O$5, 2, FALSE)</f>
        <v>2.68</v>
      </c>
      <c r="P259">
        <f t="shared" ref="P259:P322" si="31">F259/D259</f>
        <v>0.66999775331386202</v>
      </c>
      <c r="Q259">
        <f t="shared" ref="Q259:Q322" si="32">VLOOKUP(J259, $N$8:$O$11, 2, FALSE)</f>
        <v>90</v>
      </c>
      <c r="R259">
        <f t="shared" ref="R259:R322" si="33">F259*Q259</f>
        <v>67098.599999999991</v>
      </c>
      <c r="S259" s="1" t="str">
        <f t="shared" ref="S259:S322" si="34">IF(D259 &lt; 300, "Short", IF(D259 &lt;= 800, "Medium", "Long"))</f>
        <v>Long</v>
      </c>
    </row>
    <row r="260" spans="1:19">
      <c r="A260" t="s">
        <v>315</v>
      </c>
      <c r="B260" t="s">
        <v>50</v>
      </c>
      <c r="C260" t="s">
        <v>62</v>
      </c>
      <c r="D260">
        <v>532.39</v>
      </c>
      <c r="E260">
        <v>133.1</v>
      </c>
      <c r="F260">
        <v>356.7</v>
      </c>
      <c r="G260">
        <v>10</v>
      </c>
      <c r="H260">
        <v>3566.99</v>
      </c>
      <c r="I260" s="1" t="str">
        <f t="shared" si="28"/>
        <v>Van</v>
      </c>
      <c r="J260" s="1" t="str">
        <f t="shared" si="29"/>
        <v>Petrol</v>
      </c>
      <c r="K260" s="1">
        <f t="shared" si="30"/>
        <v>2.31</v>
      </c>
      <c r="P260">
        <f t="shared" si="31"/>
        <v>0.66999755818103268</v>
      </c>
      <c r="Q260">
        <f t="shared" si="32"/>
        <v>100</v>
      </c>
      <c r="R260">
        <f t="shared" si="33"/>
        <v>35670</v>
      </c>
      <c r="S260" s="1" t="str">
        <f t="shared" si="34"/>
        <v>Medium</v>
      </c>
    </row>
    <row r="261" spans="1:19">
      <c r="A261" t="s">
        <v>316</v>
      </c>
      <c r="B261" t="s">
        <v>50</v>
      </c>
      <c r="C261" t="s">
        <v>64</v>
      </c>
      <c r="D261">
        <v>2473.19</v>
      </c>
      <c r="E261">
        <v>618.29999999999995</v>
      </c>
      <c r="F261">
        <v>1657.04</v>
      </c>
      <c r="G261">
        <v>10</v>
      </c>
      <c r="H261">
        <v>16570.36</v>
      </c>
      <c r="I261" s="1" t="str">
        <f t="shared" si="28"/>
        <v xml:space="preserve"> Truck</v>
      </c>
      <c r="J261" s="1" t="str">
        <f t="shared" si="29"/>
        <v>Diesel</v>
      </c>
      <c r="K261" s="1">
        <f t="shared" si="30"/>
        <v>2.68</v>
      </c>
      <c r="P261">
        <f t="shared" si="31"/>
        <v>0.67000109170747091</v>
      </c>
      <c r="Q261">
        <f t="shared" si="32"/>
        <v>90</v>
      </c>
      <c r="R261">
        <f t="shared" si="33"/>
        <v>149133.6</v>
      </c>
      <c r="S261" s="1" t="str">
        <f t="shared" si="34"/>
        <v>Long</v>
      </c>
    </row>
    <row r="262" spans="1:19">
      <c r="A262" t="s">
        <v>317</v>
      </c>
      <c r="B262" t="s">
        <v>50</v>
      </c>
      <c r="C262" t="s">
        <v>66</v>
      </c>
      <c r="D262">
        <v>2390.0300000000002</v>
      </c>
      <c r="E262">
        <v>597.51</v>
      </c>
      <c r="F262">
        <v>1601.32</v>
      </c>
      <c r="G262">
        <v>10</v>
      </c>
      <c r="H262">
        <v>16013.23</v>
      </c>
      <c r="I262" s="1" t="str">
        <f t="shared" si="28"/>
        <v xml:space="preserve"> Truck</v>
      </c>
      <c r="J262" s="1" t="str">
        <f t="shared" si="29"/>
        <v>Diesel</v>
      </c>
      <c r="K262" s="1">
        <f t="shared" si="30"/>
        <v>2.68</v>
      </c>
      <c r="P262">
        <f t="shared" si="31"/>
        <v>0.66999995815952096</v>
      </c>
      <c r="Q262">
        <f t="shared" si="32"/>
        <v>90</v>
      </c>
      <c r="R262">
        <f t="shared" si="33"/>
        <v>144118.79999999999</v>
      </c>
      <c r="S262" s="1" t="str">
        <f t="shared" si="34"/>
        <v>Long</v>
      </c>
    </row>
    <row r="263" spans="1:19">
      <c r="A263" t="s">
        <v>318</v>
      </c>
      <c r="B263" t="s">
        <v>50</v>
      </c>
      <c r="C263" t="s">
        <v>68</v>
      </c>
      <c r="D263">
        <v>1081.22</v>
      </c>
      <c r="E263">
        <v>270.31</v>
      </c>
      <c r="F263">
        <v>724.42</v>
      </c>
      <c r="G263">
        <v>10</v>
      </c>
      <c r="H263">
        <v>7244.2</v>
      </c>
      <c r="I263" s="1" t="str">
        <f t="shared" si="28"/>
        <v xml:space="preserve"> Truck</v>
      </c>
      <c r="J263" s="1" t="str">
        <f t="shared" si="29"/>
        <v>Diesel</v>
      </c>
      <c r="K263" s="1">
        <f t="shared" si="30"/>
        <v>2.68</v>
      </c>
      <c r="P263">
        <f t="shared" si="31"/>
        <v>0.67000240469099714</v>
      </c>
      <c r="Q263">
        <f t="shared" si="32"/>
        <v>90</v>
      </c>
      <c r="R263">
        <f t="shared" si="33"/>
        <v>65197.799999999996</v>
      </c>
      <c r="S263" s="1" t="str">
        <f t="shared" si="34"/>
        <v>Long</v>
      </c>
    </row>
    <row r="264" spans="1:19">
      <c r="A264" t="s">
        <v>319</v>
      </c>
      <c r="B264" t="s">
        <v>50</v>
      </c>
      <c r="C264" t="s">
        <v>70</v>
      </c>
      <c r="D264">
        <v>1376.4</v>
      </c>
      <c r="E264">
        <v>344.1</v>
      </c>
      <c r="F264">
        <v>922.19</v>
      </c>
      <c r="G264">
        <v>10</v>
      </c>
      <c r="H264">
        <v>9221.86</v>
      </c>
      <c r="I264" s="1" t="str">
        <f t="shared" si="28"/>
        <v xml:space="preserve"> Truck</v>
      </c>
      <c r="J264" s="1" t="str">
        <f t="shared" si="29"/>
        <v>Diesel</v>
      </c>
      <c r="K264" s="1">
        <f t="shared" si="30"/>
        <v>2.68</v>
      </c>
      <c r="P264">
        <f t="shared" si="31"/>
        <v>0.67000145306596914</v>
      </c>
      <c r="Q264">
        <f t="shared" si="32"/>
        <v>90</v>
      </c>
      <c r="R264">
        <f t="shared" si="33"/>
        <v>82997.100000000006</v>
      </c>
      <c r="S264" s="1" t="str">
        <f t="shared" si="34"/>
        <v>Long</v>
      </c>
    </row>
    <row r="265" spans="1:19">
      <c r="A265" t="s">
        <v>320</v>
      </c>
      <c r="B265" t="s">
        <v>50</v>
      </c>
      <c r="C265" t="s">
        <v>72</v>
      </c>
      <c r="D265">
        <v>212.91</v>
      </c>
      <c r="E265">
        <v>53.23</v>
      </c>
      <c r="F265">
        <v>142.65</v>
      </c>
      <c r="G265">
        <v>10</v>
      </c>
      <c r="H265">
        <v>1426.5</v>
      </c>
      <c r="I265" s="1" t="str">
        <f t="shared" si="28"/>
        <v>EV</v>
      </c>
      <c r="J265" s="1" t="str">
        <f t="shared" si="29"/>
        <v>Electricity</v>
      </c>
      <c r="K265" s="1">
        <f t="shared" si="30"/>
        <v>0.12</v>
      </c>
      <c r="P265">
        <f t="shared" si="31"/>
        <v>0.67000140904607586</v>
      </c>
      <c r="Q265">
        <f t="shared" si="32"/>
        <v>8</v>
      </c>
      <c r="R265">
        <f t="shared" si="33"/>
        <v>1141.2</v>
      </c>
      <c r="S265" s="1" t="str">
        <f t="shared" si="34"/>
        <v>Short</v>
      </c>
    </row>
    <row r="266" spans="1:19">
      <c r="A266" t="s">
        <v>321</v>
      </c>
      <c r="B266" t="s">
        <v>50</v>
      </c>
      <c r="C266" t="s">
        <v>74</v>
      </c>
      <c r="D266">
        <v>368.27</v>
      </c>
      <c r="E266">
        <v>92.07</v>
      </c>
      <c r="F266">
        <v>246.74</v>
      </c>
      <c r="G266">
        <v>10</v>
      </c>
      <c r="H266">
        <v>2467.39</v>
      </c>
      <c r="I266" s="1" t="str">
        <f t="shared" si="28"/>
        <v>Mini Van</v>
      </c>
      <c r="J266" s="1" t="str">
        <f t="shared" si="29"/>
        <v>Petrol</v>
      </c>
      <c r="K266" s="1">
        <f t="shared" si="30"/>
        <v>2.31</v>
      </c>
      <c r="P266">
        <f t="shared" si="31"/>
        <v>0.66999755614087497</v>
      </c>
      <c r="Q266">
        <f t="shared" si="32"/>
        <v>100</v>
      </c>
      <c r="R266">
        <f t="shared" si="33"/>
        <v>24674</v>
      </c>
      <c r="S266" s="1" t="str">
        <f t="shared" si="34"/>
        <v>Medium</v>
      </c>
    </row>
    <row r="267" spans="1:19">
      <c r="A267" t="s">
        <v>322</v>
      </c>
      <c r="B267" t="s">
        <v>50</v>
      </c>
      <c r="C267" t="s">
        <v>76</v>
      </c>
      <c r="D267">
        <v>1250.98</v>
      </c>
      <c r="E267">
        <v>312.74</v>
      </c>
      <c r="F267">
        <v>838.16</v>
      </c>
      <c r="G267">
        <v>10</v>
      </c>
      <c r="H267">
        <v>8381.5499999999993</v>
      </c>
      <c r="I267" s="1" t="str">
        <f t="shared" si="28"/>
        <v xml:space="preserve"> Truck</v>
      </c>
      <c r="J267" s="1" t="str">
        <f t="shared" si="29"/>
        <v>Diesel</v>
      </c>
      <c r="K267" s="1">
        <f t="shared" si="30"/>
        <v>2.68</v>
      </c>
      <c r="P267">
        <f t="shared" si="31"/>
        <v>0.67000271786919052</v>
      </c>
      <c r="Q267">
        <f t="shared" si="32"/>
        <v>90</v>
      </c>
      <c r="R267">
        <f t="shared" si="33"/>
        <v>75434.399999999994</v>
      </c>
      <c r="S267" s="1" t="str">
        <f t="shared" si="34"/>
        <v>Long</v>
      </c>
    </row>
    <row r="268" spans="1:19">
      <c r="A268" t="s">
        <v>323</v>
      </c>
      <c r="B268" t="s">
        <v>50</v>
      </c>
      <c r="C268" t="s">
        <v>78</v>
      </c>
      <c r="D268">
        <v>1408.57</v>
      </c>
      <c r="E268">
        <v>352.14</v>
      </c>
      <c r="F268">
        <v>943.74</v>
      </c>
      <c r="G268">
        <v>10</v>
      </c>
      <c r="H268">
        <v>9437.41</v>
      </c>
      <c r="I268" s="1" t="str">
        <f t="shared" si="28"/>
        <v xml:space="preserve"> Truck</v>
      </c>
      <c r="J268" s="1" t="str">
        <f t="shared" si="29"/>
        <v>Diesel</v>
      </c>
      <c r="K268" s="1">
        <f t="shared" si="30"/>
        <v>2.68</v>
      </c>
      <c r="P268">
        <f t="shared" si="31"/>
        <v>0.66999865111425061</v>
      </c>
      <c r="Q268">
        <f t="shared" si="32"/>
        <v>90</v>
      </c>
      <c r="R268">
        <f t="shared" si="33"/>
        <v>84936.6</v>
      </c>
      <c r="S268" s="1" t="str">
        <f t="shared" si="34"/>
        <v>Long</v>
      </c>
    </row>
    <row r="269" spans="1:19">
      <c r="A269" t="s">
        <v>324</v>
      </c>
      <c r="B269" t="s">
        <v>50</v>
      </c>
      <c r="C269" t="s">
        <v>80</v>
      </c>
      <c r="D269">
        <v>2444.5500000000002</v>
      </c>
      <c r="E269">
        <v>611.14</v>
      </c>
      <c r="F269">
        <v>1637.85</v>
      </c>
      <c r="G269">
        <v>10</v>
      </c>
      <c r="H269">
        <v>16378.51</v>
      </c>
      <c r="I269" s="1" t="str">
        <f t="shared" si="28"/>
        <v xml:space="preserve"> Truck</v>
      </c>
      <c r="J269" s="1" t="str">
        <f t="shared" si="29"/>
        <v>Diesel</v>
      </c>
      <c r="K269" s="1">
        <f t="shared" si="30"/>
        <v>2.68</v>
      </c>
      <c r="P269">
        <f t="shared" si="31"/>
        <v>0.67000061360986674</v>
      </c>
      <c r="Q269">
        <f t="shared" si="32"/>
        <v>90</v>
      </c>
      <c r="R269">
        <f t="shared" si="33"/>
        <v>147406.5</v>
      </c>
      <c r="S269" s="1" t="str">
        <f t="shared" si="34"/>
        <v>Long</v>
      </c>
    </row>
    <row r="270" spans="1:19">
      <c r="A270" t="s">
        <v>325</v>
      </c>
      <c r="B270" t="s">
        <v>50</v>
      </c>
      <c r="C270" t="s">
        <v>82</v>
      </c>
      <c r="D270">
        <v>3020.66</v>
      </c>
      <c r="E270">
        <v>755.17</v>
      </c>
      <c r="F270">
        <v>2023.84</v>
      </c>
      <c r="G270">
        <v>10</v>
      </c>
      <c r="H270">
        <v>20238.45</v>
      </c>
      <c r="I270" s="1" t="str">
        <f t="shared" si="28"/>
        <v xml:space="preserve"> Truck</v>
      </c>
      <c r="J270" s="1" t="str">
        <f t="shared" si="29"/>
        <v>Diesel</v>
      </c>
      <c r="K270" s="1">
        <f t="shared" si="30"/>
        <v>2.68</v>
      </c>
      <c r="P270">
        <f t="shared" si="31"/>
        <v>0.66999927168234752</v>
      </c>
      <c r="Q270">
        <f t="shared" si="32"/>
        <v>90</v>
      </c>
      <c r="R270">
        <f t="shared" si="33"/>
        <v>182145.6</v>
      </c>
      <c r="S270" s="1" t="str">
        <f t="shared" si="34"/>
        <v>Long</v>
      </c>
    </row>
    <row r="271" spans="1:19">
      <c r="A271" t="s">
        <v>326</v>
      </c>
      <c r="B271" t="s">
        <v>50</v>
      </c>
      <c r="C271" t="s">
        <v>84</v>
      </c>
      <c r="D271">
        <v>1111.04</v>
      </c>
      <c r="E271">
        <v>277.76</v>
      </c>
      <c r="F271">
        <v>744.4</v>
      </c>
      <c r="G271">
        <v>10</v>
      </c>
      <c r="H271">
        <v>7443.97</v>
      </c>
      <c r="I271" s="1" t="str">
        <f t="shared" si="28"/>
        <v xml:space="preserve"> Truck</v>
      </c>
      <c r="J271" s="1" t="str">
        <f t="shared" si="29"/>
        <v>Diesel</v>
      </c>
      <c r="K271" s="1">
        <f t="shared" si="30"/>
        <v>2.68</v>
      </c>
      <c r="P271">
        <f t="shared" si="31"/>
        <v>0.67000288018433185</v>
      </c>
      <c r="Q271">
        <f t="shared" si="32"/>
        <v>90</v>
      </c>
      <c r="R271">
        <f t="shared" si="33"/>
        <v>66996</v>
      </c>
      <c r="S271" s="1" t="str">
        <f t="shared" si="34"/>
        <v>Long</v>
      </c>
    </row>
    <row r="272" spans="1:19">
      <c r="A272" t="s">
        <v>327</v>
      </c>
      <c r="B272" t="s">
        <v>52</v>
      </c>
      <c r="C272" t="s">
        <v>54</v>
      </c>
      <c r="D272">
        <v>169.02</v>
      </c>
      <c r="E272">
        <v>42.26</v>
      </c>
      <c r="F272">
        <v>113.24</v>
      </c>
      <c r="G272">
        <v>10</v>
      </c>
      <c r="H272">
        <v>1132.44</v>
      </c>
      <c r="I272" s="1" t="str">
        <f t="shared" si="28"/>
        <v>EV</v>
      </c>
      <c r="J272" s="1" t="str">
        <f t="shared" si="29"/>
        <v>Electricity</v>
      </c>
      <c r="K272" s="1">
        <f t="shared" si="30"/>
        <v>0.12</v>
      </c>
      <c r="P272">
        <f t="shared" si="31"/>
        <v>0.66997988403739195</v>
      </c>
      <c r="Q272">
        <f t="shared" si="32"/>
        <v>8</v>
      </c>
      <c r="R272">
        <f t="shared" si="33"/>
        <v>905.92</v>
      </c>
      <c r="S272" s="1" t="str">
        <f t="shared" si="34"/>
        <v>Short</v>
      </c>
    </row>
    <row r="273" spans="1:19">
      <c r="A273" t="s">
        <v>328</v>
      </c>
      <c r="B273" t="s">
        <v>52</v>
      </c>
      <c r="C273" t="s">
        <v>56</v>
      </c>
      <c r="D273">
        <v>573.45000000000005</v>
      </c>
      <c r="E273">
        <v>143.36000000000001</v>
      </c>
      <c r="F273">
        <v>384.21</v>
      </c>
      <c r="G273">
        <v>10</v>
      </c>
      <c r="H273">
        <v>3842.09</v>
      </c>
      <c r="I273" s="1" t="str">
        <f t="shared" si="28"/>
        <v>Van</v>
      </c>
      <c r="J273" s="1" t="str">
        <f t="shared" si="29"/>
        <v>Petrol</v>
      </c>
      <c r="K273" s="1">
        <f t="shared" si="30"/>
        <v>2.31</v>
      </c>
      <c r="P273">
        <f t="shared" si="31"/>
        <v>0.66999738425320421</v>
      </c>
      <c r="Q273">
        <f t="shared" si="32"/>
        <v>100</v>
      </c>
      <c r="R273">
        <f t="shared" si="33"/>
        <v>38421</v>
      </c>
      <c r="S273" s="1" t="str">
        <f t="shared" si="34"/>
        <v>Medium</v>
      </c>
    </row>
    <row r="274" spans="1:19">
      <c r="A274" t="s">
        <v>329</v>
      </c>
      <c r="B274" t="s">
        <v>52</v>
      </c>
      <c r="C274" t="s">
        <v>58</v>
      </c>
      <c r="D274">
        <v>553.46</v>
      </c>
      <c r="E274">
        <v>138.37</v>
      </c>
      <c r="F274">
        <v>370.82</v>
      </c>
      <c r="G274">
        <v>10</v>
      </c>
      <c r="H274">
        <v>3708.21</v>
      </c>
      <c r="I274" s="1" t="str">
        <f t="shared" si="28"/>
        <v>Van</v>
      </c>
      <c r="J274" s="1" t="str">
        <f t="shared" si="29"/>
        <v>Petrol</v>
      </c>
      <c r="K274" s="1">
        <f t="shared" si="30"/>
        <v>2.31</v>
      </c>
      <c r="P274">
        <f t="shared" si="31"/>
        <v>0.6700032522675532</v>
      </c>
      <c r="Q274">
        <f t="shared" si="32"/>
        <v>100</v>
      </c>
      <c r="R274">
        <f t="shared" si="33"/>
        <v>37082</v>
      </c>
      <c r="S274" s="1" t="str">
        <f t="shared" si="34"/>
        <v>Medium</v>
      </c>
    </row>
    <row r="275" spans="1:19">
      <c r="A275" t="s">
        <v>330</v>
      </c>
      <c r="B275" t="s">
        <v>52</v>
      </c>
      <c r="C275" t="s">
        <v>60</v>
      </c>
      <c r="D275">
        <v>1231.8399999999999</v>
      </c>
      <c r="E275">
        <v>307.95999999999998</v>
      </c>
      <c r="F275">
        <v>825.33</v>
      </c>
      <c r="G275">
        <v>10</v>
      </c>
      <c r="H275">
        <v>8253.2999999999993</v>
      </c>
      <c r="I275" s="1" t="str">
        <f t="shared" si="28"/>
        <v xml:space="preserve"> Truck</v>
      </c>
      <c r="J275" s="1" t="str">
        <f t="shared" si="29"/>
        <v>Diesel</v>
      </c>
      <c r="K275" s="1">
        <f t="shared" si="30"/>
        <v>2.68</v>
      </c>
      <c r="P275">
        <f t="shared" si="31"/>
        <v>0.66999772697752957</v>
      </c>
      <c r="Q275">
        <f t="shared" si="32"/>
        <v>90</v>
      </c>
      <c r="R275">
        <f t="shared" si="33"/>
        <v>74279.7</v>
      </c>
      <c r="S275" s="1" t="str">
        <f t="shared" si="34"/>
        <v>Long</v>
      </c>
    </row>
    <row r="276" spans="1:19">
      <c r="A276" t="s">
        <v>331</v>
      </c>
      <c r="B276" t="s">
        <v>52</v>
      </c>
      <c r="C276" t="s">
        <v>62</v>
      </c>
      <c r="D276">
        <v>581.88</v>
      </c>
      <c r="E276">
        <v>145.47</v>
      </c>
      <c r="F276">
        <v>389.86</v>
      </c>
      <c r="G276">
        <v>10</v>
      </c>
      <c r="H276">
        <v>3898.58</v>
      </c>
      <c r="I276" s="1" t="str">
        <f t="shared" si="28"/>
        <v>Van</v>
      </c>
      <c r="J276" s="1" t="str">
        <f t="shared" si="29"/>
        <v>Petrol</v>
      </c>
      <c r="K276" s="1">
        <f t="shared" si="30"/>
        <v>2.31</v>
      </c>
      <c r="P276">
        <f t="shared" si="31"/>
        <v>0.67000068742696095</v>
      </c>
      <c r="Q276">
        <f t="shared" si="32"/>
        <v>100</v>
      </c>
      <c r="R276">
        <f t="shared" si="33"/>
        <v>38986</v>
      </c>
      <c r="S276" s="1" t="str">
        <f t="shared" si="34"/>
        <v>Medium</v>
      </c>
    </row>
    <row r="277" spans="1:19">
      <c r="A277" t="s">
        <v>332</v>
      </c>
      <c r="B277" t="s">
        <v>52</v>
      </c>
      <c r="C277" t="s">
        <v>64</v>
      </c>
      <c r="D277">
        <v>2408.16</v>
      </c>
      <c r="E277">
        <v>602.04</v>
      </c>
      <c r="F277">
        <v>1613.47</v>
      </c>
      <c r="G277">
        <v>10</v>
      </c>
      <c r="H277">
        <v>16134.68</v>
      </c>
      <c r="I277" s="1" t="str">
        <f t="shared" si="28"/>
        <v xml:space="preserve"> Truck</v>
      </c>
      <c r="J277" s="1" t="str">
        <f t="shared" si="29"/>
        <v>Diesel</v>
      </c>
      <c r="K277" s="1">
        <f t="shared" si="30"/>
        <v>2.68</v>
      </c>
      <c r="P277">
        <f t="shared" si="31"/>
        <v>0.67000116271344101</v>
      </c>
      <c r="Q277">
        <f t="shared" si="32"/>
        <v>90</v>
      </c>
      <c r="R277">
        <f t="shared" si="33"/>
        <v>145212.29999999999</v>
      </c>
      <c r="S277" s="1" t="str">
        <f t="shared" si="34"/>
        <v>Long</v>
      </c>
    </row>
    <row r="278" spans="1:19">
      <c r="A278" t="s">
        <v>333</v>
      </c>
      <c r="B278" t="s">
        <v>52</v>
      </c>
      <c r="C278" t="s">
        <v>66</v>
      </c>
      <c r="D278">
        <v>2344.92</v>
      </c>
      <c r="E278">
        <v>586.23</v>
      </c>
      <c r="F278">
        <v>1571.1</v>
      </c>
      <c r="G278">
        <v>10</v>
      </c>
      <c r="H278">
        <v>15710.95</v>
      </c>
      <c r="I278" s="1" t="str">
        <f t="shared" si="28"/>
        <v xml:space="preserve"> Truck</v>
      </c>
      <c r="J278" s="1" t="str">
        <f t="shared" si="29"/>
        <v>Diesel</v>
      </c>
      <c r="K278" s="1">
        <f t="shared" si="30"/>
        <v>2.68</v>
      </c>
      <c r="P278">
        <f t="shared" si="31"/>
        <v>0.67000153523361128</v>
      </c>
      <c r="Q278">
        <f t="shared" si="32"/>
        <v>90</v>
      </c>
      <c r="R278">
        <f t="shared" si="33"/>
        <v>141399</v>
      </c>
      <c r="S278" s="1" t="str">
        <f t="shared" si="34"/>
        <v>Long</v>
      </c>
    </row>
    <row r="279" spans="1:19">
      <c r="A279" t="s">
        <v>334</v>
      </c>
      <c r="B279" t="s">
        <v>52</v>
      </c>
      <c r="C279" t="s">
        <v>68</v>
      </c>
      <c r="D279">
        <v>1036.1099999999999</v>
      </c>
      <c r="E279">
        <v>259.02999999999997</v>
      </c>
      <c r="F279">
        <v>694.19</v>
      </c>
      <c r="G279">
        <v>10</v>
      </c>
      <c r="H279">
        <v>6941.93</v>
      </c>
      <c r="I279" s="1" t="str">
        <f t="shared" si="28"/>
        <v xml:space="preserve"> Truck</v>
      </c>
      <c r="J279" s="1" t="str">
        <f t="shared" si="29"/>
        <v>Diesel</v>
      </c>
      <c r="K279" s="1">
        <f t="shared" si="30"/>
        <v>2.68</v>
      </c>
      <c r="P279">
        <f t="shared" si="31"/>
        <v>0.66999642895059419</v>
      </c>
      <c r="Q279">
        <f t="shared" si="32"/>
        <v>90</v>
      </c>
      <c r="R279">
        <f t="shared" si="33"/>
        <v>62477.100000000006</v>
      </c>
      <c r="S279" s="1" t="str">
        <f t="shared" si="34"/>
        <v>Long</v>
      </c>
    </row>
    <row r="280" spans="1:19">
      <c r="A280" t="s">
        <v>335</v>
      </c>
      <c r="B280" t="s">
        <v>52</v>
      </c>
      <c r="C280" t="s">
        <v>70</v>
      </c>
      <c r="D280">
        <v>1316.38</v>
      </c>
      <c r="E280">
        <v>329.1</v>
      </c>
      <c r="F280">
        <v>881.98</v>
      </c>
      <c r="G280">
        <v>10</v>
      </c>
      <c r="H280">
        <v>8819.77</v>
      </c>
      <c r="I280" s="1" t="str">
        <f t="shared" si="28"/>
        <v xml:space="preserve"> Truck</v>
      </c>
      <c r="J280" s="1" t="str">
        <f t="shared" si="29"/>
        <v>Diesel</v>
      </c>
      <c r="K280" s="1">
        <f t="shared" si="30"/>
        <v>2.68</v>
      </c>
      <c r="P280">
        <f t="shared" si="31"/>
        <v>0.67000410215895101</v>
      </c>
      <c r="Q280">
        <f t="shared" si="32"/>
        <v>90</v>
      </c>
      <c r="R280">
        <f t="shared" si="33"/>
        <v>79378.2</v>
      </c>
      <c r="S280" s="1" t="str">
        <f t="shared" si="34"/>
        <v>Long</v>
      </c>
    </row>
    <row r="281" spans="1:19">
      <c r="A281" t="s">
        <v>336</v>
      </c>
      <c r="B281" t="s">
        <v>52</v>
      </c>
      <c r="C281" t="s">
        <v>72</v>
      </c>
      <c r="D281">
        <v>265.22000000000003</v>
      </c>
      <c r="E281">
        <v>66.3</v>
      </c>
      <c r="F281">
        <v>177.7</v>
      </c>
      <c r="G281">
        <v>10</v>
      </c>
      <c r="H281">
        <v>1776.95</v>
      </c>
      <c r="I281" s="1" t="str">
        <f t="shared" si="28"/>
        <v>EV</v>
      </c>
      <c r="J281" s="1" t="str">
        <f t="shared" si="29"/>
        <v>Electricity</v>
      </c>
      <c r="K281" s="1">
        <f t="shared" si="30"/>
        <v>0.12</v>
      </c>
      <c r="P281">
        <f t="shared" si="31"/>
        <v>0.67000980318226366</v>
      </c>
      <c r="Q281">
        <f t="shared" si="32"/>
        <v>8</v>
      </c>
      <c r="R281">
        <f t="shared" si="33"/>
        <v>1421.6</v>
      </c>
      <c r="S281" s="1" t="str">
        <f t="shared" si="34"/>
        <v>Short</v>
      </c>
    </row>
    <row r="282" spans="1:19">
      <c r="A282" t="s">
        <v>337</v>
      </c>
      <c r="B282" t="s">
        <v>52</v>
      </c>
      <c r="C282" t="s">
        <v>74</v>
      </c>
      <c r="D282">
        <v>306.07</v>
      </c>
      <c r="E282">
        <v>76.52</v>
      </c>
      <c r="F282">
        <v>205.07</v>
      </c>
      <c r="G282">
        <v>10</v>
      </c>
      <c r="H282">
        <v>2050.66</v>
      </c>
      <c r="I282" s="1" t="str">
        <f t="shared" si="28"/>
        <v>Mini Van</v>
      </c>
      <c r="J282" s="1" t="str">
        <f t="shared" si="29"/>
        <v>Petrol</v>
      </c>
      <c r="K282" s="1">
        <f t="shared" si="30"/>
        <v>2.31</v>
      </c>
      <c r="P282">
        <f t="shared" si="31"/>
        <v>0.67001012840199958</v>
      </c>
      <c r="Q282">
        <f t="shared" si="32"/>
        <v>100</v>
      </c>
      <c r="R282">
        <f t="shared" si="33"/>
        <v>20507</v>
      </c>
      <c r="S282" s="1" t="str">
        <f t="shared" si="34"/>
        <v>Medium</v>
      </c>
    </row>
    <row r="283" spans="1:19">
      <c r="A283" t="s">
        <v>338</v>
      </c>
      <c r="B283" t="s">
        <v>52</v>
      </c>
      <c r="C283" t="s">
        <v>76</v>
      </c>
      <c r="D283">
        <v>1484.15</v>
      </c>
      <c r="E283">
        <v>371.04</v>
      </c>
      <c r="F283">
        <v>994.38</v>
      </c>
      <c r="G283">
        <v>10</v>
      </c>
      <c r="H283">
        <v>9943.81</v>
      </c>
      <c r="I283" s="1" t="str">
        <f t="shared" si="28"/>
        <v xml:space="preserve"> Truck</v>
      </c>
      <c r="J283" s="1" t="str">
        <f t="shared" si="29"/>
        <v>Diesel</v>
      </c>
      <c r="K283" s="1">
        <f t="shared" si="30"/>
        <v>2.68</v>
      </c>
      <c r="P283">
        <f t="shared" si="31"/>
        <v>0.66999966310682879</v>
      </c>
      <c r="Q283">
        <f t="shared" si="32"/>
        <v>90</v>
      </c>
      <c r="R283">
        <f t="shared" si="33"/>
        <v>89494.2</v>
      </c>
      <c r="S283" s="1" t="str">
        <f t="shared" si="34"/>
        <v>Long</v>
      </c>
    </row>
    <row r="284" spans="1:19">
      <c r="A284" t="s">
        <v>339</v>
      </c>
      <c r="B284" t="s">
        <v>52</v>
      </c>
      <c r="C284" t="s">
        <v>78</v>
      </c>
      <c r="D284">
        <v>1379.49</v>
      </c>
      <c r="E284">
        <v>344.87</v>
      </c>
      <c r="F284">
        <v>924.26</v>
      </c>
      <c r="G284">
        <v>10</v>
      </c>
      <c r="H284">
        <v>9242.56</v>
      </c>
      <c r="I284" s="1" t="str">
        <f t="shared" si="28"/>
        <v xml:space="preserve"> Truck</v>
      </c>
      <c r="J284" s="1" t="str">
        <f t="shared" si="29"/>
        <v>Diesel</v>
      </c>
      <c r="K284" s="1">
        <f t="shared" si="30"/>
        <v>2.68</v>
      </c>
      <c r="P284">
        <f t="shared" si="31"/>
        <v>0.67000123233948772</v>
      </c>
      <c r="Q284">
        <f t="shared" si="32"/>
        <v>90</v>
      </c>
      <c r="R284">
        <f t="shared" si="33"/>
        <v>83183.399999999994</v>
      </c>
      <c r="S284" s="1" t="str">
        <f t="shared" si="34"/>
        <v>Long</v>
      </c>
    </row>
    <row r="285" spans="1:19">
      <c r="A285" t="s">
        <v>340</v>
      </c>
      <c r="B285" t="s">
        <v>52</v>
      </c>
      <c r="C285" t="s">
        <v>80</v>
      </c>
      <c r="D285">
        <v>2399.44</v>
      </c>
      <c r="E285">
        <v>599.86</v>
      </c>
      <c r="F285">
        <v>1607.62</v>
      </c>
      <c r="G285">
        <v>10</v>
      </c>
      <c r="H285">
        <v>16076.23</v>
      </c>
      <c r="I285" s="1" t="str">
        <f t="shared" si="28"/>
        <v xml:space="preserve"> Truck</v>
      </c>
      <c r="J285" s="1" t="str">
        <f t="shared" si="29"/>
        <v>Diesel</v>
      </c>
      <c r="K285" s="1">
        <f t="shared" si="30"/>
        <v>2.68</v>
      </c>
      <c r="P285">
        <f t="shared" si="31"/>
        <v>0.66999799953322436</v>
      </c>
      <c r="Q285">
        <f t="shared" si="32"/>
        <v>90</v>
      </c>
      <c r="R285">
        <f t="shared" si="33"/>
        <v>144685.79999999999</v>
      </c>
      <c r="S285" s="1" t="str">
        <f t="shared" si="34"/>
        <v>Long</v>
      </c>
    </row>
    <row r="286" spans="1:19">
      <c r="A286" t="s">
        <v>341</v>
      </c>
      <c r="B286" t="s">
        <v>52</v>
      </c>
      <c r="C286" t="s">
        <v>82</v>
      </c>
      <c r="D286">
        <v>2975.55</v>
      </c>
      <c r="E286">
        <v>743.89</v>
      </c>
      <c r="F286">
        <v>1993.62</v>
      </c>
      <c r="G286">
        <v>10</v>
      </c>
      <c r="H286">
        <v>19936.169999999998</v>
      </c>
      <c r="I286" s="1" t="str">
        <f t="shared" si="28"/>
        <v xml:space="preserve"> Truck</v>
      </c>
      <c r="J286" s="1" t="str">
        <f t="shared" si="29"/>
        <v>Diesel</v>
      </c>
      <c r="K286" s="1">
        <f t="shared" si="30"/>
        <v>2.68</v>
      </c>
      <c r="P286">
        <f t="shared" si="31"/>
        <v>0.67000050410848411</v>
      </c>
      <c r="Q286">
        <f t="shared" si="32"/>
        <v>90</v>
      </c>
      <c r="R286">
        <f t="shared" si="33"/>
        <v>179425.8</v>
      </c>
      <c r="S286" s="1" t="str">
        <f t="shared" si="34"/>
        <v>Long</v>
      </c>
    </row>
    <row r="287" spans="1:19">
      <c r="A287" t="s">
        <v>342</v>
      </c>
      <c r="B287" t="s">
        <v>52</v>
      </c>
      <c r="C287" t="s">
        <v>84</v>
      </c>
      <c r="D287">
        <v>1065.93</v>
      </c>
      <c r="E287">
        <v>266.48</v>
      </c>
      <c r="F287">
        <v>714.17</v>
      </c>
      <c r="G287">
        <v>10</v>
      </c>
      <c r="H287">
        <v>7141.7</v>
      </c>
      <c r="I287" s="1" t="str">
        <f t="shared" si="28"/>
        <v xml:space="preserve"> Truck</v>
      </c>
      <c r="J287" s="1" t="str">
        <f t="shared" si="29"/>
        <v>Diesel</v>
      </c>
      <c r="K287" s="1">
        <f t="shared" si="30"/>
        <v>2.68</v>
      </c>
      <c r="P287">
        <f t="shared" si="31"/>
        <v>0.66999709174148392</v>
      </c>
      <c r="Q287">
        <f t="shared" si="32"/>
        <v>90</v>
      </c>
      <c r="R287">
        <f t="shared" si="33"/>
        <v>64275.299999999996</v>
      </c>
      <c r="S287" s="1" t="str">
        <f t="shared" si="34"/>
        <v>Long</v>
      </c>
    </row>
    <row r="288" spans="1:19">
      <c r="A288" t="s">
        <v>343</v>
      </c>
      <c r="B288" t="s">
        <v>54</v>
      </c>
      <c r="C288" t="s">
        <v>56</v>
      </c>
      <c r="D288">
        <v>690.13</v>
      </c>
      <c r="E288">
        <v>172.53</v>
      </c>
      <c r="F288">
        <v>462.39</v>
      </c>
      <c r="G288">
        <v>10</v>
      </c>
      <c r="H288">
        <v>4623.8599999999997</v>
      </c>
      <c r="I288" s="1" t="str">
        <f t="shared" si="28"/>
        <v>Van</v>
      </c>
      <c r="J288" s="1" t="str">
        <f t="shared" si="29"/>
        <v>Petrol</v>
      </c>
      <c r="K288" s="1">
        <f t="shared" si="30"/>
        <v>2.31</v>
      </c>
      <c r="P288">
        <f t="shared" si="31"/>
        <v>0.67000420210684941</v>
      </c>
      <c r="Q288">
        <f t="shared" si="32"/>
        <v>100</v>
      </c>
      <c r="R288">
        <f t="shared" si="33"/>
        <v>46239</v>
      </c>
      <c r="S288" s="1" t="str">
        <f t="shared" si="34"/>
        <v>Medium</v>
      </c>
    </row>
    <row r="289" spans="1:19">
      <c r="A289" t="s">
        <v>344</v>
      </c>
      <c r="B289" t="s">
        <v>54</v>
      </c>
      <c r="C289" t="s">
        <v>58</v>
      </c>
      <c r="D289">
        <v>720.57</v>
      </c>
      <c r="E289">
        <v>180.14</v>
      </c>
      <c r="F289">
        <v>482.78</v>
      </c>
      <c r="G289">
        <v>10</v>
      </c>
      <c r="H289">
        <v>4827.83</v>
      </c>
      <c r="I289" s="1" t="str">
        <f t="shared" si="28"/>
        <v>Van</v>
      </c>
      <c r="J289" s="1" t="str">
        <f t="shared" si="29"/>
        <v>Petrol</v>
      </c>
      <c r="K289" s="1">
        <f t="shared" si="30"/>
        <v>2.31</v>
      </c>
      <c r="P289">
        <f t="shared" si="31"/>
        <v>0.66999736319857883</v>
      </c>
      <c r="Q289">
        <f t="shared" si="32"/>
        <v>100</v>
      </c>
      <c r="R289">
        <f t="shared" si="33"/>
        <v>48278</v>
      </c>
      <c r="S289" s="1" t="str">
        <f t="shared" si="34"/>
        <v>Medium</v>
      </c>
    </row>
    <row r="290" spans="1:19">
      <c r="A290" t="s">
        <v>345</v>
      </c>
      <c r="B290" t="s">
        <v>54</v>
      </c>
      <c r="C290" t="s">
        <v>60</v>
      </c>
      <c r="D290">
        <v>1122.83</v>
      </c>
      <c r="E290">
        <v>280.70999999999998</v>
      </c>
      <c r="F290">
        <v>752.3</v>
      </c>
      <c r="G290">
        <v>10</v>
      </c>
      <c r="H290">
        <v>7522.99</v>
      </c>
      <c r="I290" s="1" t="str">
        <f t="shared" si="28"/>
        <v xml:space="preserve"> Truck</v>
      </c>
      <c r="J290" s="1" t="str">
        <f t="shared" si="29"/>
        <v>Diesel</v>
      </c>
      <c r="K290" s="1">
        <f t="shared" si="30"/>
        <v>2.68</v>
      </c>
      <c r="P290">
        <f t="shared" si="31"/>
        <v>0.67000347336640453</v>
      </c>
      <c r="Q290">
        <f t="shared" si="32"/>
        <v>90</v>
      </c>
      <c r="R290">
        <f t="shared" si="33"/>
        <v>67707</v>
      </c>
      <c r="S290" s="1" t="str">
        <f t="shared" si="34"/>
        <v>Long</v>
      </c>
    </row>
    <row r="291" spans="1:19">
      <c r="A291" t="s">
        <v>346</v>
      </c>
      <c r="B291" t="s">
        <v>54</v>
      </c>
      <c r="C291" t="s">
        <v>62</v>
      </c>
      <c r="D291">
        <v>472.88</v>
      </c>
      <c r="E291">
        <v>118.22</v>
      </c>
      <c r="F291">
        <v>316.83</v>
      </c>
      <c r="G291">
        <v>10</v>
      </c>
      <c r="H291">
        <v>3168.27</v>
      </c>
      <c r="I291" s="1" t="str">
        <f t="shared" si="28"/>
        <v>Mini Van</v>
      </c>
      <c r="J291" s="1" t="str">
        <f t="shared" si="29"/>
        <v>Petrol</v>
      </c>
      <c r="K291" s="1">
        <f t="shared" si="30"/>
        <v>2.31</v>
      </c>
      <c r="P291">
        <f t="shared" si="31"/>
        <v>0.67000084588056164</v>
      </c>
      <c r="Q291">
        <f t="shared" si="32"/>
        <v>100</v>
      </c>
      <c r="R291">
        <f t="shared" si="33"/>
        <v>31683</v>
      </c>
      <c r="S291" s="1" t="str">
        <f t="shared" si="34"/>
        <v>Medium</v>
      </c>
    </row>
    <row r="292" spans="1:19">
      <c r="A292" t="s">
        <v>347</v>
      </c>
      <c r="B292" t="s">
        <v>54</v>
      </c>
      <c r="C292" t="s">
        <v>64</v>
      </c>
      <c r="D292">
        <v>2413.6799999999998</v>
      </c>
      <c r="E292">
        <v>603.41999999999996</v>
      </c>
      <c r="F292">
        <v>1617.16</v>
      </c>
      <c r="G292">
        <v>10</v>
      </c>
      <c r="H292">
        <v>16171.65</v>
      </c>
      <c r="I292" s="1" t="str">
        <f t="shared" si="28"/>
        <v xml:space="preserve"> Truck</v>
      </c>
      <c r="J292" s="1" t="str">
        <f t="shared" si="29"/>
        <v>Diesel</v>
      </c>
      <c r="K292" s="1">
        <f t="shared" si="30"/>
        <v>2.68</v>
      </c>
      <c r="P292">
        <f t="shared" si="31"/>
        <v>0.66999767989128645</v>
      </c>
      <c r="Q292">
        <f t="shared" si="32"/>
        <v>90</v>
      </c>
      <c r="R292">
        <f t="shared" si="33"/>
        <v>145544.4</v>
      </c>
      <c r="S292" s="1" t="str">
        <f t="shared" si="34"/>
        <v>Long</v>
      </c>
    </row>
    <row r="293" spans="1:19">
      <c r="A293" t="s">
        <v>348</v>
      </c>
      <c r="B293" t="s">
        <v>54</v>
      </c>
      <c r="C293" t="s">
        <v>66</v>
      </c>
      <c r="D293">
        <v>2330.52</v>
      </c>
      <c r="E293">
        <v>582.63</v>
      </c>
      <c r="F293">
        <v>1561.45</v>
      </c>
      <c r="G293">
        <v>10</v>
      </c>
      <c r="H293">
        <v>15614.51</v>
      </c>
      <c r="I293" s="1" t="str">
        <f t="shared" si="28"/>
        <v xml:space="preserve"> Truck</v>
      </c>
      <c r="J293" s="1" t="str">
        <f t="shared" si="29"/>
        <v>Diesel</v>
      </c>
      <c r="K293" s="1">
        <f t="shared" si="30"/>
        <v>2.68</v>
      </c>
      <c r="P293">
        <f t="shared" si="31"/>
        <v>0.67000068654205935</v>
      </c>
      <c r="Q293">
        <f t="shared" si="32"/>
        <v>90</v>
      </c>
      <c r="R293">
        <f t="shared" si="33"/>
        <v>140530.5</v>
      </c>
      <c r="S293" s="1" t="str">
        <f t="shared" si="34"/>
        <v>Long</v>
      </c>
    </row>
    <row r="294" spans="1:19">
      <c r="A294" t="s">
        <v>349</v>
      </c>
      <c r="B294" t="s">
        <v>54</v>
      </c>
      <c r="C294" t="s">
        <v>68</v>
      </c>
      <c r="D294">
        <v>1021.71</v>
      </c>
      <c r="E294">
        <v>255.43</v>
      </c>
      <c r="F294">
        <v>684.55</v>
      </c>
      <c r="G294">
        <v>10</v>
      </c>
      <c r="H294">
        <v>6845.48</v>
      </c>
      <c r="I294" s="1" t="str">
        <f t="shared" si="28"/>
        <v xml:space="preserve"> Truck</v>
      </c>
      <c r="J294" s="1" t="str">
        <f t="shared" si="29"/>
        <v>Diesel</v>
      </c>
      <c r="K294" s="1">
        <f t="shared" si="30"/>
        <v>2.68</v>
      </c>
      <c r="P294">
        <f t="shared" si="31"/>
        <v>0.67000420863062893</v>
      </c>
      <c r="Q294">
        <f t="shared" si="32"/>
        <v>90</v>
      </c>
      <c r="R294">
        <f t="shared" si="33"/>
        <v>61609.499999999993</v>
      </c>
      <c r="S294" s="1" t="str">
        <f t="shared" si="34"/>
        <v>Long</v>
      </c>
    </row>
    <row r="295" spans="1:19">
      <c r="A295" t="s">
        <v>350</v>
      </c>
      <c r="B295" t="s">
        <v>54</v>
      </c>
      <c r="C295" t="s">
        <v>70</v>
      </c>
      <c r="D295">
        <v>1316.89</v>
      </c>
      <c r="E295">
        <v>329.22</v>
      </c>
      <c r="F295">
        <v>882.31</v>
      </c>
      <c r="G295">
        <v>10</v>
      </c>
      <c r="H295">
        <v>8823.15</v>
      </c>
      <c r="I295" s="1" t="str">
        <f t="shared" si="28"/>
        <v xml:space="preserve"> Truck</v>
      </c>
      <c r="J295" s="1" t="str">
        <f t="shared" si="29"/>
        <v>Diesel</v>
      </c>
      <c r="K295" s="1">
        <f t="shared" si="30"/>
        <v>2.68</v>
      </c>
      <c r="P295">
        <f t="shared" si="31"/>
        <v>0.66999521600133638</v>
      </c>
      <c r="Q295">
        <f t="shared" si="32"/>
        <v>90</v>
      </c>
      <c r="R295">
        <f t="shared" si="33"/>
        <v>79407.899999999994</v>
      </c>
      <c r="S295" s="1" t="str">
        <f t="shared" si="34"/>
        <v>Long</v>
      </c>
    </row>
    <row r="296" spans="1:19">
      <c r="A296" t="s">
        <v>351</v>
      </c>
      <c r="B296" t="s">
        <v>54</v>
      </c>
      <c r="C296" t="s">
        <v>72</v>
      </c>
      <c r="D296">
        <v>115.04</v>
      </c>
      <c r="E296">
        <v>28.76</v>
      </c>
      <c r="F296">
        <v>77.08</v>
      </c>
      <c r="G296">
        <v>10</v>
      </c>
      <c r="H296">
        <v>770.76</v>
      </c>
      <c r="I296" s="1" t="str">
        <f t="shared" si="28"/>
        <v>EV</v>
      </c>
      <c r="J296" s="1" t="str">
        <f t="shared" si="29"/>
        <v>Electricity</v>
      </c>
      <c r="K296" s="1">
        <f t="shared" si="30"/>
        <v>0.12</v>
      </c>
      <c r="P296">
        <f t="shared" si="31"/>
        <v>0.67002781641168285</v>
      </c>
      <c r="Q296">
        <f t="shared" si="32"/>
        <v>8</v>
      </c>
      <c r="R296">
        <f t="shared" si="33"/>
        <v>616.64</v>
      </c>
      <c r="S296" s="1" t="str">
        <f t="shared" si="34"/>
        <v>Short</v>
      </c>
    </row>
    <row r="297" spans="1:19">
      <c r="A297" t="s">
        <v>352</v>
      </c>
      <c r="B297" t="s">
        <v>54</v>
      </c>
      <c r="C297" t="s">
        <v>74</v>
      </c>
      <c r="D297">
        <v>308.76</v>
      </c>
      <c r="E297">
        <v>77.19</v>
      </c>
      <c r="F297">
        <v>206.87</v>
      </c>
      <c r="G297">
        <v>10</v>
      </c>
      <c r="H297">
        <v>2068.67</v>
      </c>
      <c r="I297" s="1" t="str">
        <f t="shared" si="28"/>
        <v>Mini Van</v>
      </c>
      <c r="J297" s="1" t="str">
        <f t="shared" si="29"/>
        <v>Petrol</v>
      </c>
      <c r="K297" s="1">
        <f t="shared" si="30"/>
        <v>2.31</v>
      </c>
      <c r="P297">
        <f t="shared" si="31"/>
        <v>0.67000259100919812</v>
      </c>
      <c r="Q297">
        <f t="shared" si="32"/>
        <v>100</v>
      </c>
      <c r="R297">
        <f t="shared" si="33"/>
        <v>20687</v>
      </c>
      <c r="S297" s="1" t="str">
        <f t="shared" si="34"/>
        <v>Medium</v>
      </c>
    </row>
    <row r="298" spans="1:19">
      <c r="A298" t="s">
        <v>353</v>
      </c>
      <c r="B298" t="s">
        <v>54</v>
      </c>
      <c r="C298" t="s">
        <v>76</v>
      </c>
      <c r="D298">
        <v>1323.37</v>
      </c>
      <c r="E298">
        <v>330.84</v>
      </c>
      <c r="F298">
        <v>886.66</v>
      </c>
      <c r="G298">
        <v>10</v>
      </c>
      <c r="H298">
        <v>8866.56</v>
      </c>
      <c r="I298" s="1" t="str">
        <f t="shared" si="28"/>
        <v xml:space="preserve"> Truck</v>
      </c>
      <c r="J298" s="1" t="str">
        <f t="shared" si="29"/>
        <v>Diesel</v>
      </c>
      <c r="K298" s="1">
        <f t="shared" si="30"/>
        <v>2.68</v>
      </c>
      <c r="P298">
        <f t="shared" si="31"/>
        <v>0.67000158685779487</v>
      </c>
      <c r="Q298">
        <f t="shared" si="32"/>
        <v>90</v>
      </c>
      <c r="R298">
        <f t="shared" si="33"/>
        <v>79799.399999999994</v>
      </c>
      <c r="S298" s="1" t="str">
        <f t="shared" si="34"/>
        <v>Long</v>
      </c>
    </row>
    <row r="299" spans="1:19">
      <c r="A299" t="s">
        <v>354</v>
      </c>
      <c r="B299" t="s">
        <v>54</v>
      </c>
      <c r="C299" t="s">
        <v>78</v>
      </c>
      <c r="D299">
        <v>1349.06</v>
      </c>
      <c r="E299">
        <v>337.26</v>
      </c>
      <c r="F299">
        <v>903.87</v>
      </c>
      <c r="G299">
        <v>10</v>
      </c>
      <c r="H299">
        <v>9038.7000000000007</v>
      </c>
      <c r="I299" s="1" t="str">
        <f t="shared" si="28"/>
        <v xml:space="preserve"> Truck</v>
      </c>
      <c r="J299" s="1" t="str">
        <f t="shared" si="29"/>
        <v>Diesel</v>
      </c>
      <c r="K299" s="1">
        <f t="shared" si="30"/>
        <v>2.68</v>
      </c>
      <c r="P299">
        <f t="shared" si="31"/>
        <v>0.66999985174862497</v>
      </c>
      <c r="Q299">
        <f t="shared" si="32"/>
        <v>90</v>
      </c>
      <c r="R299">
        <f t="shared" si="33"/>
        <v>81348.3</v>
      </c>
      <c r="S299" s="1" t="str">
        <f t="shared" si="34"/>
        <v>Long</v>
      </c>
    </row>
    <row r="300" spans="1:19">
      <c r="A300" t="s">
        <v>355</v>
      </c>
      <c r="B300" t="s">
        <v>54</v>
      </c>
      <c r="C300" t="s">
        <v>80</v>
      </c>
      <c r="D300">
        <v>2385.04</v>
      </c>
      <c r="E300">
        <v>596.26</v>
      </c>
      <c r="F300">
        <v>1597.98</v>
      </c>
      <c r="G300">
        <v>10</v>
      </c>
      <c r="H300">
        <v>15979.79</v>
      </c>
      <c r="I300" s="1" t="str">
        <f t="shared" si="28"/>
        <v xml:space="preserve"> Truck</v>
      </c>
      <c r="J300" s="1" t="str">
        <f t="shared" si="29"/>
        <v>Diesel</v>
      </c>
      <c r="K300" s="1">
        <f t="shared" si="30"/>
        <v>2.68</v>
      </c>
      <c r="P300">
        <f t="shared" si="31"/>
        <v>0.67000134169657533</v>
      </c>
      <c r="Q300">
        <f t="shared" si="32"/>
        <v>90</v>
      </c>
      <c r="R300">
        <f t="shared" si="33"/>
        <v>143818.20000000001</v>
      </c>
      <c r="S300" s="1" t="str">
        <f t="shared" si="34"/>
        <v>Long</v>
      </c>
    </row>
    <row r="301" spans="1:19">
      <c r="A301" t="s">
        <v>356</v>
      </c>
      <c r="B301" t="s">
        <v>54</v>
      </c>
      <c r="C301" t="s">
        <v>82</v>
      </c>
      <c r="D301">
        <v>2961.15</v>
      </c>
      <c r="E301">
        <v>740.29</v>
      </c>
      <c r="F301">
        <v>1983.97</v>
      </c>
      <c r="G301">
        <v>10</v>
      </c>
      <c r="H301">
        <v>19839.73</v>
      </c>
      <c r="I301" s="1" t="str">
        <f t="shared" si="28"/>
        <v xml:space="preserve"> Truck</v>
      </c>
      <c r="J301" s="1" t="str">
        <f t="shared" si="29"/>
        <v>Diesel</v>
      </c>
      <c r="K301" s="1">
        <f t="shared" si="30"/>
        <v>2.68</v>
      </c>
      <c r="P301">
        <f t="shared" si="31"/>
        <v>0.66999983114668282</v>
      </c>
      <c r="Q301">
        <f t="shared" si="32"/>
        <v>90</v>
      </c>
      <c r="R301">
        <f t="shared" si="33"/>
        <v>178557.3</v>
      </c>
      <c r="S301" s="1" t="str">
        <f t="shared" si="34"/>
        <v>Long</v>
      </c>
    </row>
    <row r="302" spans="1:19">
      <c r="A302" t="s">
        <v>357</v>
      </c>
      <c r="B302" t="s">
        <v>54</v>
      </c>
      <c r="C302" t="s">
        <v>84</v>
      </c>
      <c r="D302">
        <v>1051.53</v>
      </c>
      <c r="E302">
        <v>262.88</v>
      </c>
      <c r="F302">
        <v>704.53</v>
      </c>
      <c r="G302">
        <v>10</v>
      </c>
      <c r="H302">
        <v>7045.26</v>
      </c>
      <c r="I302" s="1" t="str">
        <f t="shared" si="28"/>
        <v xml:space="preserve"> Truck</v>
      </c>
      <c r="J302" s="1" t="str">
        <f t="shared" si="29"/>
        <v>Diesel</v>
      </c>
      <c r="K302" s="1">
        <f t="shared" si="30"/>
        <v>2.68</v>
      </c>
      <c r="P302">
        <f t="shared" si="31"/>
        <v>0.67000465987656077</v>
      </c>
      <c r="Q302">
        <f t="shared" si="32"/>
        <v>90</v>
      </c>
      <c r="R302">
        <f t="shared" si="33"/>
        <v>63407.7</v>
      </c>
      <c r="S302" s="1" t="str">
        <f t="shared" si="34"/>
        <v>Long</v>
      </c>
    </row>
    <row r="303" spans="1:19">
      <c r="A303" t="s">
        <v>358</v>
      </c>
      <c r="B303" t="s">
        <v>56</v>
      </c>
      <c r="C303" t="s">
        <v>58</v>
      </c>
      <c r="D303">
        <v>91.91</v>
      </c>
      <c r="E303">
        <v>22.98</v>
      </c>
      <c r="F303">
        <v>61.58</v>
      </c>
      <c r="G303">
        <v>10</v>
      </c>
      <c r="H303">
        <v>615.79</v>
      </c>
      <c r="I303" s="1" t="str">
        <f t="shared" si="28"/>
        <v>EV</v>
      </c>
      <c r="J303" s="1" t="str">
        <f t="shared" si="29"/>
        <v>Electricity</v>
      </c>
      <c r="K303" s="1">
        <f t="shared" si="30"/>
        <v>0.12</v>
      </c>
      <c r="P303">
        <f t="shared" si="31"/>
        <v>0.67000326406266997</v>
      </c>
      <c r="Q303">
        <f t="shared" si="32"/>
        <v>8</v>
      </c>
      <c r="R303">
        <f t="shared" si="33"/>
        <v>492.64</v>
      </c>
      <c r="S303" s="1" t="str">
        <f t="shared" si="34"/>
        <v>Short</v>
      </c>
    </row>
    <row r="304" spans="1:19">
      <c r="A304" t="s">
        <v>359</v>
      </c>
      <c r="B304" t="s">
        <v>56</v>
      </c>
      <c r="C304" t="s">
        <v>60</v>
      </c>
      <c r="D304">
        <v>1080.69</v>
      </c>
      <c r="E304">
        <v>270.17</v>
      </c>
      <c r="F304">
        <v>724.06</v>
      </c>
      <c r="G304">
        <v>10</v>
      </c>
      <c r="H304">
        <v>7240.59</v>
      </c>
      <c r="I304" s="1" t="str">
        <f t="shared" si="28"/>
        <v xml:space="preserve"> Truck</v>
      </c>
      <c r="J304" s="1" t="str">
        <f t="shared" si="29"/>
        <v>Diesel</v>
      </c>
      <c r="K304" s="1">
        <f t="shared" si="30"/>
        <v>2.68</v>
      </c>
      <c r="P304">
        <f t="shared" si="31"/>
        <v>0.66999787173009828</v>
      </c>
      <c r="Q304">
        <f t="shared" si="32"/>
        <v>90</v>
      </c>
      <c r="R304">
        <f t="shared" si="33"/>
        <v>65165.399999999994</v>
      </c>
      <c r="S304" s="1" t="str">
        <f t="shared" si="34"/>
        <v>Long</v>
      </c>
    </row>
    <row r="305" spans="1:19">
      <c r="A305" t="s">
        <v>360</v>
      </c>
      <c r="B305" t="s">
        <v>56</v>
      </c>
      <c r="C305" t="s">
        <v>62</v>
      </c>
      <c r="D305">
        <v>515.72</v>
      </c>
      <c r="E305">
        <v>128.93</v>
      </c>
      <c r="F305">
        <v>345.53</v>
      </c>
      <c r="G305">
        <v>10</v>
      </c>
      <c r="H305">
        <v>3455.33</v>
      </c>
      <c r="I305" s="1" t="str">
        <f t="shared" si="28"/>
        <v>Van</v>
      </c>
      <c r="J305" s="1" t="str">
        <f t="shared" si="29"/>
        <v>Petrol</v>
      </c>
      <c r="K305" s="1">
        <f t="shared" si="30"/>
        <v>2.31</v>
      </c>
      <c r="P305">
        <f t="shared" si="31"/>
        <v>0.66999534631195212</v>
      </c>
      <c r="Q305">
        <f t="shared" si="32"/>
        <v>100</v>
      </c>
      <c r="R305">
        <f t="shared" si="33"/>
        <v>34553</v>
      </c>
      <c r="S305" s="1" t="str">
        <f t="shared" si="34"/>
        <v>Medium</v>
      </c>
    </row>
    <row r="306" spans="1:19">
      <c r="A306" t="s">
        <v>361</v>
      </c>
      <c r="B306" t="s">
        <v>56</v>
      </c>
      <c r="C306" t="s">
        <v>64</v>
      </c>
      <c r="D306">
        <v>1808.34</v>
      </c>
      <c r="E306">
        <v>452.09</v>
      </c>
      <c r="F306">
        <v>1211.5899999999999</v>
      </c>
      <c r="G306">
        <v>10</v>
      </c>
      <c r="H306">
        <v>12115.88</v>
      </c>
      <c r="I306" s="1" t="str">
        <f t="shared" si="28"/>
        <v xml:space="preserve"> Truck</v>
      </c>
      <c r="J306" s="1" t="str">
        <f t="shared" si="29"/>
        <v>Diesel</v>
      </c>
      <c r="K306" s="1">
        <f t="shared" si="30"/>
        <v>2.68</v>
      </c>
      <c r="P306">
        <f t="shared" si="31"/>
        <v>0.67000121658537659</v>
      </c>
      <c r="Q306">
        <f t="shared" si="32"/>
        <v>90</v>
      </c>
      <c r="R306">
        <f t="shared" si="33"/>
        <v>109043.09999999999</v>
      </c>
      <c r="S306" s="1" t="str">
        <f t="shared" si="34"/>
        <v>Long</v>
      </c>
    </row>
    <row r="307" spans="1:19">
      <c r="A307" t="s">
        <v>362</v>
      </c>
      <c r="B307" t="s">
        <v>56</v>
      </c>
      <c r="C307" t="s">
        <v>66</v>
      </c>
      <c r="D307">
        <v>1784.39</v>
      </c>
      <c r="E307">
        <v>446.1</v>
      </c>
      <c r="F307">
        <v>1195.54</v>
      </c>
      <c r="G307">
        <v>10</v>
      </c>
      <c r="H307">
        <v>11955.43</v>
      </c>
      <c r="I307" s="1" t="str">
        <f t="shared" si="28"/>
        <v xml:space="preserve"> Truck</v>
      </c>
      <c r="J307" s="1" t="str">
        <f t="shared" si="29"/>
        <v>Diesel</v>
      </c>
      <c r="K307" s="1">
        <f t="shared" si="30"/>
        <v>2.68</v>
      </c>
      <c r="P307">
        <f t="shared" si="31"/>
        <v>0.6699992714597145</v>
      </c>
      <c r="Q307">
        <f t="shared" si="32"/>
        <v>90</v>
      </c>
      <c r="R307">
        <f t="shared" si="33"/>
        <v>107598.59999999999</v>
      </c>
      <c r="S307" s="1" t="str">
        <f t="shared" si="34"/>
        <v>Long</v>
      </c>
    </row>
    <row r="308" spans="1:19">
      <c r="A308" t="s">
        <v>363</v>
      </c>
      <c r="B308" t="s">
        <v>56</v>
      </c>
      <c r="C308" t="s">
        <v>68</v>
      </c>
      <c r="D308">
        <v>714.98</v>
      </c>
      <c r="E308">
        <v>178.74</v>
      </c>
      <c r="F308">
        <v>479.03</v>
      </c>
      <c r="G308">
        <v>10</v>
      </c>
      <c r="H308">
        <v>4790.33</v>
      </c>
      <c r="I308" s="1" t="str">
        <f t="shared" si="28"/>
        <v>Van</v>
      </c>
      <c r="J308" s="1" t="str">
        <f t="shared" si="29"/>
        <v>Petrol</v>
      </c>
      <c r="K308" s="1">
        <f t="shared" si="30"/>
        <v>2.31</v>
      </c>
      <c r="P308">
        <f t="shared" si="31"/>
        <v>0.6699907689725586</v>
      </c>
      <c r="Q308">
        <f t="shared" si="32"/>
        <v>100</v>
      </c>
      <c r="R308">
        <f t="shared" si="33"/>
        <v>47903</v>
      </c>
      <c r="S308" s="1" t="str">
        <f t="shared" si="34"/>
        <v>Medium</v>
      </c>
    </row>
    <row r="309" spans="1:19">
      <c r="A309" t="s">
        <v>364</v>
      </c>
      <c r="B309" t="s">
        <v>56</v>
      </c>
      <c r="C309" t="s">
        <v>70</v>
      </c>
      <c r="D309">
        <v>716.56</v>
      </c>
      <c r="E309">
        <v>179.14</v>
      </c>
      <c r="F309">
        <v>480.1</v>
      </c>
      <c r="G309">
        <v>10</v>
      </c>
      <c r="H309">
        <v>4800.97</v>
      </c>
      <c r="I309" s="1" t="str">
        <f t="shared" si="28"/>
        <v>Van</v>
      </c>
      <c r="J309" s="1" t="str">
        <f t="shared" si="29"/>
        <v>Petrol</v>
      </c>
      <c r="K309" s="1">
        <f t="shared" si="30"/>
        <v>2.31</v>
      </c>
      <c r="P309">
        <f t="shared" si="31"/>
        <v>0.67000669867143026</v>
      </c>
      <c r="Q309">
        <f t="shared" si="32"/>
        <v>100</v>
      </c>
      <c r="R309">
        <f t="shared" si="33"/>
        <v>48010</v>
      </c>
      <c r="S309" s="1" t="str">
        <f t="shared" si="34"/>
        <v>Medium</v>
      </c>
    </row>
    <row r="310" spans="1:19">
      <c r="A310" t="s">
        <v>365</v>
      </c>
      <c r="B310" t="s">
        <v>56</v>
      </c>
      <c r="C310" t="s">
        <v>72</v>
      </c>
      <c r="D310">
        <v>800.85</v>
      </c>
      <c r="E310">
        <v>200.21</v>
      </c>
      <c r="F310">
        <v>536.57000000000005</v>
      </c>
      <c r="G310">
        <v>10</v>
      </c>
      <c r="H310">
        <v>5365.73</v>
      </c>
      <c r="I310" s="1" t="str">
        <f t="shared" si="28"/>
        <v>Van</v>
      </c>
      <c r="J310" s="1" t="str">
        <f t="shared" si="29"/>
        <v>Petrol</v>
      </c>
      <c r="K310" s="1">
        <f t="shared" si="30"/>
        <v>2.31</v>
      </c>
      <c r="P310">
        <f t="shared" si="31"/>
        <v>0.67000062433664231</v>
      </c>
      <c r="Q310">
        <f t="shared" si="32"/>
        <v>100</v>
      </c>
      <c r="R310">
        <f t="shared" si="33"/>
        <v>53657.000000000007</v>
      </c>
      <c r="S310" s="1" t="str">
        <f t="shared" si="34"/>
        <v>Long</v>
      </c>
    </row>
    <row r="311" spans="1:19">
      <c r="A311" t="s">
        <v>366</v>
      </c>
      <c r="B311" t="s">
        <v>56</v>
      </c>
      <c r="C311" t="s">
        <v>74</v>
      </c>
      <c r="D311">
        <v>442.79</v>
      </c>
      <c r="E311">
        <v>110.7</v>
      </c>
      <c r="F311">
        <v>296.67</v>
      </c>
      <c r="G311">
        <v>10</v>
      </c>
      <c r="H311">
        <v>2966.67</v>
      </c>
      <c r="I311" s="1" t="str">
        <f t="shared" si="28"/>
        <v>Mini Van</v>
      </c>
      <c r="J311" s="1" t="str">
        <f t="shared" si="29"/>
        <v>Petrol</v>
      </c>
      <c r="K311" s="1">
        <f t="shared" si="30"/>
        <v>2.31</v>
      </c>
      <c r="P311">
        <f t="shared" si="31"/>
        <v>0.67000158088484385</v>
      </c>
      <c r="Q311">
        <f t="shared" si="32"/>
        <v>100</v>
      </c>
      <c r="R311">
        <f t="shared" si="33"/>
        <v>29667</v>
      </c>
      <c r="S311" s="1" t="str">
        <f t="shared" si="34"/>
        <v>Medium</v>
      </c>
    </row>
    <row r="312" spans="1:19">
      <c r="A312" t="s">
        <v>367</v>
      </c>
      <c r="B312" t="s">
        <v>56</v>
      </c>
      <c r="C312" t="s">
        <v>76</v>
      </c>
      <c r="D312">
        <v>1347.84</v>
      </c>
      <c r="E312">
        <v>336.96</v>
      </c>
      <c r="F312">
        <v>903.05</v>
      </c>
      <c r="G312">
        <v>10</v>
      </c>
      <c r="H312">
        <v>9030.51</v>
      </c>
      <c r="I312" s="1" t="str">
        <f t="shared" si="28"/>
        <v xml:space="preserve"> Truck</v>
      </c>
      <c r="J312" s="1" t="str">
        <f t="shared" si="29"/>
        <v>Diesel</v>
      </c>
      <c r="K312" s="1">
        <f t="shared" si="30"/>
        <v>2.68</v>
      </c>
      <c r="P312">
        <f t="shared" si="31"/>
        <v>0.66999792260208924</v>
      </c>
      <c r="Q312">
        <f t="shared" si="32"/>
        <v>90</v>
      </c>
      <c r="R312">
        <f t="shared" si="33"/>
        <v>81274.5</v>
      </c>
      <c r="S312" s="1" t="str">
        <f t="shared" si="34"/>
        <v>Long</v>
      </c>
    </row>
    <row r="313" spans="1:19">
      <c r="A313" t="s">
        <v>368</v>
      </c>
      <c r="B313" t="s">
        <v>56</v>
      </c>
      <c r="C313" t="s">
        <v>78</v>
      </c>
      <c r="D313">
        <v>1160.6300000000001</v>
      </c>
      <c r="E313">
        <v>290.16000000000003</v>
      </c>
      <c r="F313">
        <v>777.62</v>
      </c>
      <c r="G313">
        <v>10</v>
      </c>
      <c r="H313">
        <v>7776.2</v>
      </c>
      <c r="I313" s="1" t="str">
        <f t="shared" si="28"/>
        <v xml:space="preserve"> Truck</v>
      </c>
      <c r="J313" s="1" t="str">
        <f t="shared" si="29"/>
        <v>Diesel</v>
      </c>
      <c r="K313" s="1">
        <f t="shared" si="30"/>
        <v>2.68</v>
      </c>
      <c r="P313">
        <f t="shared" si="31"/>
        <v>0.66999819063784316</v>
      </c>
      <c r="Q313">
        <f t="shared" si="32"/>
        <v>90</v>
      </c>
      <c r="R313">
        <f t="shared" si="33"/>
        <v>69985.8</v>
      </c>
      <c r="S313" s="1" t="str">
        <f t="shared" si="34"/>
        <v>Long</v>
      </c>
    </row>
    <row r="314" spans="1:19">
      <c r="A314" t="s">
        <v>369</v>
      </c>
      <c r="B314" t="s">
        <v>56</v>
      </c>
      <c r="C314" t="s">
        <v>80</v>
      </c>
      <c r="D314">
        <v>1969.45</v>
      </c>
      <c r="E314">
        <v>492.36</v>
      </c>
      <c r="F314">
        <v>1319.53</v>
      </c>
      <c r="G314">
        <v>10</v>
      </c>
      <c r="H314">
        <v>13195.29</v>
      </c>
      <c r="I314" s="1" t="str">
        <f t="shared" si="28"/>
        <v xml:space="preserve"> Truck</v>
      </c>
      <c r="J314" s="1" t="str">
        <f t="shared" si="29"/>
        <v>Diesel</v>
      </c>
      <c r="K314" s="1">
        <f t="shared" si="30"/>
        <v>2.68</v>
      </c>
      <c r="P314">
        <f t="shared" si="31"/>
        <v>0.66999923836604125</v>
      </c>
      <c r="Q314">
        <f t="shared" si="32"/>
        <v>90</v>
      </c>
      <c r="R314">
        <f t="shared" si="33"/>
        <v>118757.7</v>
      </c>
      <c r="S314" s="1" t="str">
        <f t="shared" si="34"/>
        <v>Long</v>
      </c>
    </row>
    <row r="315" spans="1:19">
      <c r="A315" t="s">
        <v>370</v>
      </c>
      <c r="B315" t="s">
        <v>56</v>
      </c>
      <c r="C315" t="s">
        <v>82</v>
      </c>
      <c r="D315">
        <v>2453.08</v>
      </c>
      <c r="E315">
        <v>613.27</v>
      </c>
      <c r="F315">
        <v>1643.57</v>
      </c>
      <c r="G315">
        <v>10</v>
      </c>
      <c r="H315">
        <v>16435.650000000001</v>
      </c>
      <c r="I315" s="1" t="str">
        <f t="shared" si="28"/>
        <v xml:space="preserve"> Truck</v>
      </c>
      <c r="J315" s="1" t="str">
        <f t="shared" si="29"/>
        <v>Diesel</v>
      </c>
      <c r="K315" s="1">
        <f t="shared" si="30"/>
        <v>2.68</v>
      </c>
      <c r="P315">
        <f t="shared" si="31"/>
        <v>0.67000260896505615</v>
      </c>
      <c r="Q315">
        <f t="shared" si="32"/>
        <v>90</v>
      </c>
      <c r="R315">
        <f t="shared" si="33"/>
        <v>147921.29999999999</v>
      </c>
      <c r="S315" s="1" t="str">
        <f t="shared" si="34"/>
        <v>Long</v>
      </c>
    </row>
    <row r="316" spans="1:19">
      <c r="A316" t="s">
        <v>371</v>
      </c>
      <c r="B316" t="s">
        <v>56</v>
      </c>
      <c r="C316" t="s">
        <v>84</v>
      </c>
      <c r="D316">
        <v>537.92999999999995</v>
      </c>
      <c r="E316">
        <v>134.47999999999999</v>
      </c>
      <c r="F316">
        <v>360.41</v>
      </c>
      <c r="G316">
        <v>10</v>
      </c>
      <c r="H316">
        <v>3604.11</v>
      </c>
      <c r="I316" s="1" t="str">
        <f t="shared" si="28"/>
        <v>Van</v>
      </c>
      <c r="J316" s="1" t="str">
        <f t="shared" si="29"/>
        <v>Petrol</v>
      </c>
      <c r="K316" s="1">
        <f t="shared" si="30"/>
        <v>2.31</v>
      </c>
      <c r="P316">
        <f t="shared" si="31"/>
        <v>0.66999423716840489</v>
      </c>
      <c r="Q316">
        <f t="shared" si="32"/>
        <v>100</v>
      </c>
      <c r="R316">
        <f t="shared" si="33"/>
        <v>36041</v>
      </c>
      <c r="S316" s="1" t="str">
        <f t="shared" si="34"/>
        <v>Medium</v>
      </c>
    </row>
    <row r="317" spans="1:19">
      <c r="A317" t="s">
        <v>372</v>
      </c>
      <c r="B317" t="s">
        <v>58</v>
      </c>
      <c r="C317" t="s">
        <v>60</v>
      </c>
      <c r="D317">
        <v>1165.6199999999999</v>
      </c>
      <c r="E317">
        <v>291.39999999999998</v>
      </c>
      <c r="F317">
        <v>780.97</v>
      </c>
      <c r="G317">
        <v>10</v>
      </c>
      <c r="H317">
        <v>7809.65</v>
      </c>
      <c r="I317" s="1" t="str">
        <f t="shared" si="28"/>
        <v xml:space="preserve"> Truck</v>
      </c>
      <c r="J317" s="1" t="str">
        <f t="shared" si="29"/>
        <v>Diesel</v>
      </c>
      <c r="K317" s="1">
        <f t="shared" si="30"/>
        <v>2.68</v>
      </c>
      <c r="P317">
        <f t="shared" si="31"/>
        <v>0.67000394639762539</v>
      </c>
      <c r="Q317">
        <f t="shared" si="32"/>
        <v>90</v>
      </c>
      <c r="R317">
        <f t="shared" si="33"/>
        <v>70287.3</v>
      </c>
      <c r="S317" s="1" t="str">
        <f t="shared" si="34"/>
        <v>Long</v>
      </c>
    </row>
    <row r="318" spans="1:19">
      <c r="A318" t="s">
        <v>373</v>
      </c>
      <c r="B318" t="s">
        <v>58</v>
      </c>
      <c r="C318" t="s">
        <v>62</v>
      </c>
      <c r="D318">
        <v>569.89</v>
      </c>
      <c r="E318">
        <v>142.47</v>
      </c>
      <c r="F318">
        <v>381.82</v>
      </c>
      <c r="G318">
        <v>10</v>
      </c>
      <c r="H318">
        <v>3818.24</v>
      </c>
      <c r="I318" s="1" t="str">
        <f t="shared" si="28"/>
        <v>Van</v>
      </c>
      <c r="J318" s="1" t="str">
        <f t="shared" si="29"/>
        <v>Petrol</v>
      </c>
      <c r="K318" s="1">
        <f t="shared" si="30"/>
        <v>2.31</v>
      </c>
      <c r="P318">
        <f t="shared" si="31"/>
        <v>0.66998894523504537</v>
      </c>
      <c r="Q318">
        <f t="shared" si="32"/>
        <v>100</v>
      </c>
      <c r="R318">
        <f t="shared" si="33"/>
        <v>38182</v>
      </c>
      <c r="S318" s="1" t="str">
        <f t="shared" si="34"/>
        <v>Medium</v>
      </c>
    </row>
    <row r="319" spans="1:19">
      <c r="A319" t="s">
        <v>374</v>
      </c>
      <c r="B319" t="s">
        <v>58</v>
      </c>
      <c r="C319" t="s">
        <v>64</v>
      </c>
      <c r="D319">
        <v>1893.28</v>
      </c>
      <c r="E319">
        <v>473.32</v>
      </c>
      <c r="F319">
        <v>1268.5</v>
      </c>
      <c r="G319">
        <v>10</v>
      </c>
      <c r="H319">
        <v>12684.97</v>
      </c>
      <c r="I319" s="1" t="str">
        <f t="shared" si="28"/>
        <v xml:space="preserve"> Truck</v>
      </c>
      <c r="J319" s="1" t="str">
        <f t="shared" si="29"/>
        <v>Diesel</v>
      </c>
      <c r="K319" s="1">
        <f t="shared" si="30"/>
        <v>2.68</v>
      </c>
      <c r="P319">
        <f t="shared" si="31"/>
        <v>0.67000126764134205</v>
      </c>
      <c r="Q319">
        <f t="shared" si="32"/>
        <v>90</v>
      </c>
      <c r="R319">
        <f t="shared" si="33"/>
        <v>114165</v>
      </c>
      <c r="S319" s="1" t="str">
        <f t="shared" si="34"/>
        <v>Long</v>
      </c>
    </row>
    <row r="320" spans="1:19">
      <c r="A320" t="s">
        <v>375</v>
      </c>
      <c r="B320" t="s">
        <v>58</v>
      </c>
      <c r="C320" t="s">
        <v>66</v>
      </c>
      <c r="D320">
        <v>1869.33</v>
      </c>
      <c r="E320">
        <v>467.33</v>
      </c>
      <c r="F320">
        <v>1252.45</v>
      </c>
      <c r="G320">
        <v>10</v>
      </c>
      <c r="H320">
        <v>12524.52</v>
      </c>
      <c r="I320" s="1" t="str">
        <f t="shared" si="28"/>
        <v xml:space="preserve"> Truck</v>
      </c>
      <c r="J320" s="1" t="str">
        <f t="shared" si="29"/>
        <v>Diesel</v>
      </c>
      <c r="K320" s="1">
        <f t="shared" si="30"/>
        <v>2.68</v>
      </c>
      <c r="P320">
        <f t="shared" si="31"/>
        <v>0.66999941155387233</v>
      </c>
      <c r="Q320">
        <f t="shared" si="32"/>
        <v>90</v>
      </c>
      <c r="R320">
        <f t="shared" si="33"/>
        <v>112720.5</v>
      </c>
      <c r="S320" s="1" t="str">
        <f t="shared" si="34"/>
        <v>Long</v>
      </c>
    </row>
    <row r="321" spans="1:19">
      <c r="A321" t="s">
        <v>376</v>
      </c>
      <c r="B321" t="s">
        <v>58</v>
      </c>
      <c r="C321" t="s">
        <v>68</v>
      </c>
      <c r="D321">
        <v>799.91</v>
      </c>
      <c r="E321">
        <v>199.98</v>
      </c>
      <c r="F321">
        <v>535.94000000000005</v>
      </c>
      <c r="G321">
        <v>10</v>
      </c>
      <c r="H321">
        <v>5359.43</v>
      </c>
      <c r="I321" s="1" t="str">
        <f t="shared" si="28"/>
        <v>Van</v>
      </c>
      <c r="J321" s="1" t="str">
        <f t="shared" si="29"/>
        <v>Petrol</v>
      </c>
      <c r="K321" s="1">
        <f t="shared" si="30"/>
        <v>2.31</v>
      </c>
      <c r="P321">
        <f t="shared" si="31"/>
        <v>0.67000037504219234</v>
      </c>
      <c r="Q321">
        <f t="shared" si="32"/>
        <v>100</v>
      </c>
      <c r="R321">
        <f t="shared" si="33"/>
        <v>53594.000000000007</v>
      </c>
      <c r="S321" s="1" t="str">
        <f t="shared" si="34"/>
        <v>Medium</v>
      </c>
    </row>
    <row r="322" spans="1:19">
      <c r="A322" t="s">
        <v>377</v>
      </c>
      <c r="B322" t="s">
        <v>58</v>
      </c>
      <c r="C322" t="s">
        <v>70</v>
      </c>
      <c r="D322">
        <v>801.5</v>
      </c>
      <c r="E322">
        <v>200.38</v>
      </c>
      <c r="F322">
        <v>537.01</v>
      </c>
      <c r="G322">
        <v>10</v>
      </c>
      <c r="H322">
        <v>5370.06</v>
      </c>
      <c r="I322" s="1" t="str">
        <f t="shared" si="28"/>
        <v>Van</v>
      </c>
      <c r="J322" s="1" t="str">
        <f t="shared" si="29"/>
        <v>Petrol</v>
      </c>
      <c r="K322" s="1">
        <f t="shared" si="30"/>
        <v>2.31</v>
      </c>
      <c r="P322">
        <f t="shared" si="31"/>
        <v>0.67000623830318151</v>
      </c>
      <c r="Q322">
        <f t="shared" si="32"/>
        <v>100</v>
      </c>
      <c r="R322">
        <f t="shared" si="33"/>
        <v>53701</v>
      </c>
      <c r="S322" s="1" t="str">
        <f t="shared" si="34"/>
        <v>Long</v>
      </c>
    </row>
    <row r="323" spans="1:19">
      <c r="A323" t="s">
        <v>378</v>
      </c>
      <c r="B323" t="s">
        <v>58</v>
      </c>
      <c r="C323" t="s">
        <v>72</v>
      </c>
      <c r="D323">
        <v>835.75</v>
      </c>
      <c r="E323">
        <v>208.94</v>
      </c>
      <c r="F323">
        <v>559.96</v>
      </c>
      <c r="G323">
        <v>10</v>
      </c>
      <c r="H323">
        <v>5599.56</v>
      </c>
      <c r="I323" s="1" t="str">
        <f t="shared" ref="I323:I386" si="35">IF(D323&lt;=300, "EV",
    IF(D323&lt;=500, "Mini Van",
        IF(D323&lt;=900, "Van"," Truck")))</f>
        <v>Van</v>
      </c>
      <c r="J323" s="1" t="str">
        <f t="shared" ref="J323:J386" si="36">VLOOKUP(I323, $L$2:$M$6, 2, FALSE)</f>
        <v>Petrol</v>
      </c>
      <c r="K323" s="1">
        <f t="shared" ref="K323:K386" si="37">VLOOKUP(J323, $N$2:$O$5, 2, FALSE)</f>
        <v>2.31</v>
      </c>
      <c r="P323">
        <f t="shared" ref="P323:P386" si="38">F323/D323</f>
        <v>0.67000897397547121</v>
      </c>
      <c r="Q323">
        <f t="shared" ref="Q323:Q386" si="39">VLOOKUP(J323, $N$8:$O$11, 2, FALSE)</f>
        <v>100</v>
      </c>
      <c r="R323">
        <f t="shared" ref="R323:R386" si="40">F323*Q323</f>
        <v>55996</v>
      </c>
      <c r="S323" s="1" t="str">
        <f t="shared" ref="S323:S386" si="41">IF(D323 &lt; 300, "Short", IF(D323 &lt;= 800, "Medium", "Long"))</f>
        <v>Long</v>
      </c>
    </row>
    <row r="324" spans="1:19">
      <c r="A324" t="s">
        <v>379</v>
      </c>
      <c r="B324" t="s">
        <v>58</v>
      </c>
      <c r="C324" t="s">
        <v>74</v>
      </c>
      <c r="D324">
        <v>477.69</v>
      </c>
      <c r="E324">
        <v>119.42</v>
      </c>
      <c r="F324">
        <v>320.05</v>
      </c>
      <c r="G324">
        <v>10</v>
      </c>
      <c r="H324">
        <v>3200.5</v>
      </c>
      <c r="I324" s="1" t="str">
        <f t="shared" si="35"/>
        <v>Mini Van</v>
      </c>
      <c r="J324" s="1" t="str">
        <f t="shared" si="36"/>
        <v>Petrol</v>
      </c>
      <c r="K324" s="1">
        <f t="shared" si="37"/>
        <v>2.31</v>
      </c>
      <c r="P324">
        <f t="shared" si="38"/>
        <v>0.66999518516192513</v>
      </c>
      <c r="Q324">
        <f t="shared" si="39"/>
        <v>100</v>
      </c>
      <c r="R324">
        <f t="shared" si="40"/>
        <v>32005</v>
      </c>
      <c r="S324" s="1" t="str">
        <f t="shared" si="41"/>
        <v>Medium</v>
      </c>
    </row>
    <row r="325" spans="1:19">
      <c r="A325" t="s">
        <v>380</v>
      </c>
      <c r="B325" t="s">
        <v>58</v>
      </c>
      <c r="C325" t="s">
        <v>76</v>
      </c>
      <c r="D325">
        <v>1471.47</v>
      </c>
      <c r="E325">
        <v>367.87</v>
      </c>
      <c r="F325">
        <v>985.88</v>
      </c>
      <c r="G325">
        <v>10</v>
      </c>
      <c r="H325">
        <v>9858.83</v>
      </c>
      <c r="I325" s="1" t="str">
        <f t="shared" si="35"/>
        <v xml:space="preserve"> Truck</v>
      </c>
      <c r="J325" s="1" t="str">
        <f t="shared" si="36"/>
        <v>Diesel</v>
      </c>
      <c r="K325" s="1">
        <f t="shared" si="37"/>
        <v>2.68</v>
      </c>
      <c r="P325">
        <f t="shared" si="38"/>
        <v>0.66999666999666996</v>
      </c>
      <c r="Q325">
        <f t="shared" si="39"/>
        <v>90</v>
      </c>
      <c r="R325">
        <f t="shared" si="40"/>
        <v>88729.2</v>
      </c>
      <c r="S325" s="1" t="str">
        <f t="shared" si="41"/>
        <v>Long</v>
      </c>
    </row>
    <row r="326" spans="1:19">
      <c r="A326" t="s">
        <v>381</v>
      </c>
      <c r="B326" t="s">
        <v>58</v>
      </c>
      <c r="C326" t="s">
        <v>78</v>
      </c>
      <c r="D326">
        <v>1245.57</v>
      </c>
      <c r="E326">
        <v>311.39</v>
      </c>
      <c r="F326">
        <v>834.53</v>
      </c>
      <c r="G326">
        <v>10</v>
      </c>
      <c r="H326">
        <v>8345.2900000000009</v>
      </c>
      <c r="I326" s="1" t="str">
        <f t="shared" si="35"/>
        <v xml:space="preserve"> Truck</v>
      </c>
      <c r="J326" s="1" t="str">
        <f t="shared" si="36"/>
        <v>Diesel</v>
      </c>
      <c r="K326" s="1">
        <f t="shared" si="37"/>
        <v>2.68</v>
      </c>
      <c r="P326">
        <f t="shared" si="38"/>
        <v>0.669998474593961</v>
      </c>
      <c r="Q326">
        <f t="shared" si="39"/>
        <v>90</v>
      </c>
      <c r="R326">
        <f t="shared" si="40"/>
        <v>75107.7</v>
      </c>
      <c r="S326" s="1" t="str">
        <f t="shared" si="41"/>
        <v>Long</v>
      </c>
    </row>
    <row r="327" spans="1:19">
      <c r="A327" t="s">
        <v>382</v>
      </c>
      <c r="B327" t="s">
        <v>58</v>
      </c>
      <c r="C327" t="s">
        <v>80</v>
      </c>
      <c r="D327">
        <v>2054.38</v>
      </c>
      <c r="E327">
        <v>513.6</v>
      </c>
      <c r="F327">
        <v>1376.44</v>
      </c>
      <c r="G327">
        <v>10</v>
      </c>
      <c r="H327">
        <v>13764.38</v>
      </c>
      <c r="I327" s="1" t="str">
        <f t="shared" si="35"/>
        <v xml:space="preserve"> Truck</v>
      </c>
      <c r="J327" s="1" t="str">
        <f t="shared" si="36"/>
        <v>Diesel</v>
      </c>
      <c r="K327" s="1">
        <f t="shared" si="37"/>
        <v>2.68</v>
      </c>
      <c r="P327">
        <f t="shared" si="38"/>
        <v>0.67000262853026216</v>
      </c>
      <c r="Q327">
        <f t="shared" si="39"/>
        <v>90</v>
      </c>
      <c r="R327">
        <f t="shared" si="40"/>
        <v>123879.6</v>
      </c>
      <c r="S327" s="1" t="str">
        <f t="shared" si="41"/>
        <v>Long</v>
      </c>
    </row>
    <row r="328" spans="1:19">
      <c r="A328" t="s">
        <v>383</v>
      </c>
      <c r="B328" t="s">
        <v>58</v>
      </c>
      <c r="C328" t="s">
        <v>82</v>
      </c>
      <c r="D328">
        <v>2538.02</v>
      </c>
      <c r="E328">
        <v>634.51</v>
      </c>
      <c r="F328">
        <v>1700.47</v>
      </c>
      <c r="G328">
        <v>10</v>
      </c>
      <c r="H328">
        <v>17004.740000000002</v>
      </c>
      <c r="I328" s="1" t="str">
        <f t="shared" si="35"/>
        <v xml:space="preserve"> Truck</v>
      </c>
      <c r="J328" s="1" t="str">
        <f t="shared" si="36"/>
        <v>Diesel</v>
      </c>
      <c r="K328" s="1">
        <f t="shared" si="37"/>
        <v>2.68</v>
      </c>
      <c r="P328">
        <f t="shared" si="38"/>
        <v>0.66999866037304667</v>
      </c>
      <c r="Q328">
        <f t="shared" si="39"/>
        <v>90</v>
      </c>
      <c r="R328">
        <f t="shared" si="40"/>
        <v>153042.29999999999</v>
      </c>
      <c r="S328" s="1" t="str">
        <f t="shared" si="41"/>
        <v>Long</v>
      </c>
    </row>
    <row r="329" spans="1:19">
      <c r="A329" t="s">
        <v>384</v>
      </c>
      <c r="B329" t="s">
        <v>58</v>
      </c>
      <c r="C329" t="s">
        <v>84</v>
      </c>
      <c r="D329">
        <v>622.87</v>
      </c>
      <c r="E329">
        <v>155.72</v>
      </c>
      <c r="F329">
        <v>417.32</v>
      </c>
      <c r="G329">
        <v>10</v>
      </c>
      <c r="H329">
        <v>4173.21</v>
      </c>
      <c r="I329" s="1" t="str">
        <f t="shared" si="35"/>
        <v>Van</v>
      </c>
      <c r="J329" s="1" t="str">
        <f t="shared" si="36"/>
        <v>Petrol</v>
      </c>
      <c r="K329" s="1">
        <f t="shared" si="37"/>
        <v>2.31</v>
      </c>
      <c r="P329">
        <f t="shared" si="38"/>
        <v>0.66999534413280459</v>
      </c>
      <c r="Q329">
        <f t="shared" si="39"/>
        <v>100</v>
      </c>
      <c r="R329">
        <f t="shared" si="40"/>
        <v>41732</v>
      </c>
      <c r="S329" s="1" t="str">
        <f t="shared" si="41"/>
        <v>Medium</v>
      </c>
    </row>
    <row r="330" spans="1:19">
      <c r="A330" t="s">
        <v>385</v>
      </c>
      <c r="B330" t="s">
        <v>60</v>
      </c>
      <c r="C330" t="s">
        <v>62</v>
      </c>
      <c r="D330">
        <v>651.19000000000005</v>
      </c>
      <c r="E330">
        <v>162.80000000000001</v>
      </c>
      <c r="F330">
        <v>436.3</v>
      </c>
      <c r="G330">
        <v>10</v>
      </c>
      <c r="H330">
        <v>4362.97</v>
      </c>
      <c r="I330" s="1" t="str">
        <f t="shared" si="35"/>
        <v>Van</v>
      </c>
      <c r="J330" s="1" t="str">
        <f t="shared" si="36"/>
        <v>Petrol</v>
      </c>
      <c r="K330" s="1">
        <f t="shared" si="37"/>
        <v>2.31</v>
      </c>
      <c r="P330">
        <f t="shared" si="38"/>
        <v>0.67000414625531712</v>
      </c>
      <c r="Q330">
        <f t="shared" si="39"/>
        <v>100</v>
      </c>
      <c r="R330">
        <f t="shared" si="40"/>
        <v>43630</v>
      </c>
      <c r="S330" s="1" t="str">
        <f t="shared" si="41"/>
        <v>Medium</v>
      </c>
    </row>
    <row r="331" spans="1:19">
      <c r="A331" t="s">
        <v>386</v>
      </c>
      <c r="B331" t="s">
        <v>60</v>
      </c>
      <c r="C331" t="s">
        <v>64</v>
      </c>
      <c r="D331">
        <v>1694.99</v>
      </c>
      <c r="E331">
        <v>423.75</v>
      </c>
      <c r="F331">
        <v>1135.6400000000001</v>
      </c>
      <c r="G331">
        <v>10</v>
      </c>
      <c r="H331">
        <v>11356.44</v>
      </c>
      <c r="I331" s="1" t="str">
        <f t="shared" si="35"/>
        <v xml:space="preserve"> Truck</v>
      </c>
      <c r="J331" s="1" t="str">
        <f t="shared" si="36"/>
        <v>Diesel</v>
      </c>
      <c r="K331" s="1">
        <f t="shared" si="37"/>
        <v>2.68</v>
      </c>
      <c r="P331">
        <f t="shared" si="38"/>
        <v>0.66999805308585902</v>
      </c>
      <c r="Q331">
        <f t="shared" si="39"/>
        <v>90</v>
      </c>
      <c r="R331">
        <f t="shared" si="40"/>
        <v>102207.6</v>
      </c>
      <c r="S331" s="1" t="str">
        <f t="shared" si="41"/>
        <v>Long</v>
      </c>
    </row>
    <row r="332" spans="1:19">
      <c r="A332" t="s">
        <v>387</v>
      </c>
      <c r="B332" t="s">
        <v>60</v>
      </c>
      <c r="C332" t="s">
        <v>66</v>
      </c>
      <c r="D332">
        <v>1454.48</v>
      </c>
      <c r="E332">
        <v>363.62</v>
      </c>
      <c r="F332">
        <v>974.5</v>
      </c>
      <c r="G332">
        <v>10</v>
      </c>
      <c r="H332">
        <v>9745.01</v>
      </c>
      <c r="I332" s="1" t="str">
        <f t="shared" si="35"/>
        <v xml:space="preserve"> Truck</v>
      </c>
      <c r="J332" s="1" t="str">
        <f t="shared" si="36"/>
        <v>Diesel</v>
      </c>
      <c r="K332" s="1">
        <f t="shared" si="37"/>
        <v>2.68</v>
      </c>
      <c r="P332">
        <f t="shared" si="38"/>
        <v>0.66999889995049777</v>
      </c>
      <c r="Q332">
        <f t="shared" si="39"/>
        <v>90</v>
      </c>
      <c r="R332">
        <f t="shared" si="40"/>
        <v>87705</v>
      </c>
      <c r="S332" s="1" t="str">
        <f t="shared" si="41"/>
        <v>Long</v>
      </c>
    </row>
    <row r="333" spans="1:19">
      <c r="A333" t="s">
        <v>388</v>
      </c>
      <c r="B333" t="s">
        <v>60</v>
      </c>
      <c r="C333" t="s">
        <v>68</v>
      </c>
      <c r="D333">
        <v>388.52</v>
      </c>
      <c r="E333">
        <v>97.13</v>
      </c>
      <c r="F333">
        <v>260.31</v>
      </c>
      <c r="G333">
        <v>10</v>
      </c>
      <c r="H333">
        <v>2603.0700000000002</v>
      </c>
      <c r="I333" s="1" t="str">
        <f t="shared" si="35"/>
        <v>Mini Van</v>
      </c>
      <c r="J333" s="1" t="str">
        <f t="shared" si="36"/>
        <v>Petrol</v>
      </c>
      <c r="K333" s="1">
        <f t="shared" si="37"/>
        <v>2.31</v>
      </c>
      <c r="P333">
        <f t="shared" si="38"/>
        <v>0.6700041181921137</v>
      </c>
      <c r="Q333">
        <f t="shared" si="39"/>
        <v>100</v>
      </c>
      <c r="R333">
        <f t="shared" si="40"/>
        <v>26031</v>
      </c>
      <c r="S333" s="1" t="str">
        <f t="shared" si="41"/>
        <v>Medium</v>
      </c>
    </row>
    <row r="334" spans="1:19">
      <c r="A334" t="s">
        <v>389</v>
      </c>
      <c r="B334" t="s">
        <v>60</v>
      </c>
      <c r="C334" t="s">
        <v>70</v>
      </c>
      <c r="D334">
        <v>834.3</v>
      </c>
      <c r="E334">
        <v>208.58</v>
      </c>
      <c r="F334">
        <v>558.98</v>
      </c>
      <c r="G334">
        <v>10</v>
      </c>
      <c r="H334">
        <v>5589.82</v>
      </c>
      <c r="I334" s="1" t="str">
        <f t="shared" si="35"/>
        <v>Van</v>
      </c>
      <c r="J334" s="1" t="str">
        <f t="shared" si="36"/>
        <v>Petrol</v>
      </c>
      <c r="K334" s="1">
        <f t="shared" si="37"/>
        <v>2.31</v>
      </c>
      <c r="P334">
        <f t="shared" si="38"/>
        <v>0.66999880139038726</v>
      </c>
      <c r="Q334">
        <f t="shared" si="39"/>
        <v>100</v>
      </c>
      <c r="R334">
        <f t="shared" si="40"/>
        <v>55898</v>
      </c>
      <c r="S334" s="1" t="str">
        <f t="shared" si="41"/>
        <v>Long</v>
      </c>
    </row>
    <row r="335" spans="1:19">
      <c r="A335" t="s">
        <v>390</v>
      </c>
      <c r="B335" t="s">
        <v>60</v>
      </c>
      <c r="C335" t="s">
        <v>72</v>
      </c>
      <c r="D335">
        <v>1229.98</v>
      </c>
      <c r="E335">
        <v>307.5</v>
      </c>
      <c r="F335">
        <v>824.09</v>
      </c>
      <c r="G335">
        <v>10</v>
      </c>
      <c r="H335">
        <v>8240.8700000000008</v>
      </c>
      <c r="I335" s="1" t="str">
        <f t="shared" si="35"/>
        <v xml:space="preserve"> Truck</v>
      </c>
      <c r="J335" s="1" t="str">
        <f t="shared" si="36"/>
        <v>Diesel</v>
      </c>
      <c r="K335" s="1">
        <f t="shared" si="37"/>
        <v>2.68</v>
      </c>
      <c r="P335">
        <f t="shared" si="38"/>
        <v>0.67000276427258987</v>
      </c>
      <c r="Q335">
        <f t="shared" si="39"/>
        <v>90</v>
      </c>
      <c r="R335">
        <f t="shared" si="40"/>
        <v>74168.100000000006</v>
      </c>
      <c r="S335" s="1" t="str">
        <f t="shared" si="41"/>
        <v>Long</v>
      </c>
    </row>
    <row r="336" spans="1:19">
      <c r="A336" t="s">
        <v>391</v>
      </c>
      <c r="B336" t="s">
        <v>60</v>
      </c>
      <c r="C336" t="s">
        <v>74</v>
      </c>
      <c r="D336">
        <v>891.2</v>
      </c>
      <c r="E336">
        <v>222.8</v>
      </c>
      <c r="F336">
        <v>597.1</v>
      </c>
      <c r="G336">
        <v>10</v>
      </c>
      <c r="H336">
        <v>5971.02</v>
      </c>
      <c r="I336" s="1" t="str">
        <f t="shared" si="35"/>
        <v>Van</v>
      </c>
      <c r="J336" s="1" t="str">
        <f t="shared" si="36"/>
        <v>Petrol</v>
      </c>
      <c r="K336" s="1">
        <f t="shared" si="37"/>
        <v>2.31</v>
      </c>
      <c r="P336">
        <f t="shared" si="38"/>
        <v>0.66999551166965887</v>
      </c>
      <c r="Q336">
        <f t="shared" si="39"/>
        <v>100</v>
      </c>
      <c r="R336">
        <f t="shared" si="40"/>
        <v>59710</v>
      </c>
      <c r="S336" s="1" t="str">
        <f t="shared" si="41"/>
        <v>Long</v>
      </c>
    </row>
    <row r="337" spans="1:19">
      <c r="A337" t="s">
        <v>392</v>
      </c>
      <c r="B337" t="s">
        <v>60</v>
      </c>
      <c r="C337" t="s">
        <v>76</v>
      </c>
      <c r="D337">
        <v>306.81</v>
      </c>
      <c r="E337">
        <v>76.7</v>
      </c>
      <c r="F337">
        <v>205.56</v>
      </c>
      <c r="G337">
        <v>10</v>
      </c>
      <c r="H337">
        <v>2055.6</v>
      </c>
      <c r="I337" s="1" t="str">
        <f t="shared" si="35"/>
        <v>Mini Van</v>
      </c>
      <c r="J337" s="1" t="str">
        <f t="shared" si="36"/>
        <v>Petrol</v>
      </c>
      <c r="K337" s="1">
        <f t="shared" si="37"/>
        <v>2.31</v>
      </c>
      <c r="P337">
        <f t="shared" si="38"/>
        <v>0.66999119976532706</v>
      </c>
      <c r="Q337">
        <f t="shared" si="39"/>
        <v>100</v>
      </c>
      <c r="R337">
        <f t="shared" si="40"/>
        <v>20556</v>
      </c>
      <c r="S337" s="1" t="str">
        <f t="shared" si="41"/>
        <v>Medium</v>
      </c>
    </row>
    <row r="338" spans="1:19">
      <c r="A338" t="s">
        <v>393</v>
      </c>
      <c r="B338" t="s">
        <v>60</v>
      </c>
      <c r="C338" t="s">
        <v>78</v>
      </c>
      <c r="D338">
        <v>264.47000000000003</v>
      </c>
      <c r="E338">
        <v>66.12</v>
      </c>
      <c r="F338">
        <v>177.2</v>
      </c>
      <c r="G338">
        <v>10</v>
      </c>
      <c r="H338">
        <v>1771.97</v>
      </c>
      <c r="I338" s="1" t="str">
        <f t="shared" si="35"/>
        <v>EV</v>
      </c>
      <c r="J338" s="1" t="str">
        <f t="shared" si="36"/>
        <v>Electricity</v>
      </c>
      <c r="K338" s="1">
        <f t="shared" si="37"/>
        <v>0.12</v>
      </c>
      <c r="P338">
        <f t="shared" si="38"/>
        <v>0.67001928385072018</v>
      </c>
      <c r="Q338">
        <f t="shared" si="39"/>
        <v>8</v>
      </c>
      <c r="R338">
        <f t="shared" si="40"/>
        <v>1417.6</v>
      </c>
      <c r="S338" s="1" t="str">
        <f t="shared" si="41"/>
        <v>Short</v>
      </c>
    </row>
    <row r="339" spans="1:19">
      <c r="A339" t="s">
        <v>394</v>
      </c>
      <c r="B339" t="s">
        <v>60</v>
      </c>
      <c r="C339" t="s">
        <v>80</v>
      </c>
      <c r="D339">
        <v>1509</v>
      </c>
      <c r="E339">
        <v>377.25</v>
      </c>
      <c r="F339">
        <v>1011.03</v>
      </c>
      <c r="G339">
        <v>10</v>
      </c>
      <c r="H339">
        <v>10110.290000000001</v>
      </c>
      <c r="I339" s="1" t="str">
        <f t="shared" si="35"/>
        <v xml:space="preserve"> Truck</v>
      </c>
      <c r="J339" s="1" t="str">
        <f t="shared" si="36"/>
        <v>Diesel</v>
      </c>
      <c r="K339" s="1">
        <f t="shared" si="37"/>
        <v>2.68</v>
      </c>
      <c r="P339">
        <f t="shared" si="38"/>
        <v>0.66999999999999993</v>
      </c>
      <c r="Q339">
        <f t="shared" si="39"/>
        <v>90</v>
      </c>
      <c r="R339">
        <f t="shared" si="40"/>
        <v>90992.7</v>
      </c>
      <c r="S339" s="1" t="str">
        <f t="shared" si="41"/>
        <v>Long</v>
      </c>
    </row>
    <row r="340" spans="1:19">
      <c r="A340" t="s">
        <v>395</v>
      </c>
      <c r="B340" t="s">
        <v>60</v>
      </c>
      <c r="C340" t="s">
        <v>82</v>
      </c>
      <c r="D340">
        <v>2085.11</v>
      </c>
      <c r="E340">
        <v>521.28</v>
      </c>
      <c r="F340">
        <v>1397.02</v>
      </c>
      <c r="G340">
        <v>10</v>
      </c>
      <c r="H340">
        <v>13970.23</v>
      </c>
      <c r="I340" s="1" t="str">
        <f t="shared" si="35"/>
        <v xml:space="preserve"> Truck</v>
      </c>
      <c r="J340" s="1" t="str">
        <f t="shared" si="36"/>
        <v>Diesel</v>
      </c>
      <c r="K340" s="1">
        <f t="shared" si="37"/>
        <v>2.68</v>
      </c>
      <c r="P340">
        <f t="shared" si="38"/>
        <v>0.66999822551328225</v>
      </c>
      <c r="Q340">
        <f t="shared" si="39"/>
        <v>90</v>
      </c>
      <c r="R340">
        <f t="shared" si="40"/>
        <v>125731.8</v>
      </c>
      <c r="S340" s="1" t="str">
        <f t="shared" si="41"/>
        <v>Long</v>
      </c>
    </row>
    <row r="341" spans="1:19">
      <c r="A341" t="s">
        <v>396</v>
      </c>
      <c r="B341" t="s">
        <v>60</v>
      </c>
      <c r="C341" t="s">
        <v>84</v>
      </c>
      <c r="D341">
        <v>585.16</v>
      </c>
      <c r="E341">
        <v>146.29</v>
      </c>
      <c r="F341">
        <v>392.05</v>
      </c>
      <c r="G341">
        <v>10</v>
      </c>
      <c r="H341">
        <v>3920.54</v>
      </c>
      <c r="I341" s="1" t="str">
        <f t="shared" si="35"/>
        <v>Van</v>
      </c>
      <c r="J341" s="1" t="str">
        <f t="shared" si="36"/>
        <v>Petrol</v>
      </c>
      <c r="K341" s="1">
        <f t="shared" si="37"/>
        <v>2.31</v>
      </c>
      <c r="P341">
        <f t="shared" si="38"/>
        <v>0.66998769567297833</v>
      </c>
      <c r="Q341">
        <f t="shared" si="39"/>
        <v>100</v>
      </c>
      <c r="R341">
        <f t="shared" si="40"/>
        <v>39205</v>
      </c>
      <c r="S341" s="1" t="str">
        <f t="shared" si="41"/>
        <v>Medium</v>
      </c>
    </row>
    <row r="342" spans="1:19">
      <c r="A342" t="s">
        <v>397</v>
      </c>
      <c r="B342" t="s">
        <v>62</v>
      </c>
      <c r="C342" t="s">
        <v>64</v>
      </c>
      <c r="D342">
        <v>2003.65</v>
      </c>
      <c r="E342">
        <v>500.91</v>
      </c>
      <c r="F342">
        <v>1342.44</v>
      </c>
      <c r="G342">
        <v>10</v>
      </c>
      <c r="H342">
        <v>13424.44</v>
      </c>
      <c r="I342" s="1" t="str">
        <f t="shared" si="35"/>
        <v xml:space="preserve"> Truck</v>
      </c>
      <c r="J342" s="1" t="str">
        <f t="shared" si="36"/>
        <v>Diesel</v>
      </c>
      <c r="K342" s="1">
        <f t="shared" si="37"/>
        <v>2.68</v>
      </c>
      <c r="P342">
        <f t="shared" si="38"/>
        <v>0.6699972550096075</v>
      </c>
      <c r="Q342">
        <f t="shared" si="39"/>
        <v>90</v>
      </c>
      <c r="R342">
        <f t="shared" si="40"/>
        <v>120819.6</v>
      </c>
      <c r="S342" s="1" t="str">
        <f t="shared" si="41"/>
        <v>Long</v>
      </c>
    </row>
    <row r="343" spans="1:19">
      <c r="A343" t="s">
        <v>398</v>
      </c>
      <c r="B343" t="s">
        <v>62</v>
      </c>
      <c r="C343" t="s">
        <v>66</v>
      </c>
      <c r="D343">
        <v>1858.57</v>
      </c>
      <c r="E343">
        <v>464.64</v>
      </c>
      <c r="F343">
        <v>1245.24</v>
      </c>
      <c r="G343">
        <v>10</v>
      </c>
      <c r="H343">
        <v>12452.43</v>
      </c>
      <c r="I343" s="1" t="str">
        <f t="shared" si="35"/>
        <v xml:space="preserve"> Truck</v>
      </c>
      <c r="J343" s="1" t="str">
        <f t="shared" si="36"/>
        <v>Diesel</v>
      </c>
      <c r="K343" s="1">
        <f t="shared" si="37"/>
        <v>2.68</v>
      </c>
      <c r="P343">
        <f t="shared" si="38"/>
        <v>0.66999897770866856</v>
      </c>
      <c r="Q343">
        <f t="shared" si="39"/>
        <v>90</v>
      </c>
      <c r="R343">
        <f t="shared" si="40"/>
        <v>112071.6</v>
      </c>
      <c r="S343" s="1" t="str">
        <f t="shared" si="41"/>
        <v>Long</v>
      </c>
    </row>
    <row r="344" spans="1:19">
      <c r="A344" t="s">
        <v>399</v>
      </c>
      <c r="B344" t="s">
        <v>62</v>
      </c>
      <c r="C344" t="s">
        <v>68</v>
      </c>
      <c r="D344">
        <v>549.76</v>
      </c>
      <c r="E344">
        <v>137.44</v>
      </c>
      <c r="F344">
        <v>368.34</v>
      </c>
      <c r="G344">
        <v>10</v>
      </c>
      <c r="H344">
        <v>3683.4</v>
      </c>
      <c r="I344" s="1" t="str">
        <f t="shared" si="35"/>
        <v>Van</v>
      </c>
      <c r="J344" s="1" t="str">
        <f t="shared" si="36"/>
        <v>Petrol</v>
      </c>
      <c r="K344" s="1">
        <f t="shared" si="37"/>
        <v>2.31</v>
      </c>
      <c r="P344">
        <f t="shared" si="38"/>
        <v>0.6700014551804423</v>
      </c>
      <c r="Q344">
        <f t="shared" si="39"/>
        <v>100</v>
      </c>
      <c r="R344">
        <f t="shared" si="40"/>
        <v>36834</v>
      </c>
      <c r="S344" s="1" t="str">
        <f t="shared" si="41"/>
        <v>Medium</v>
      </c>
    </row>
    <row r="345" spans="1:19">
      <c r="A345" t="s">
        <v>400</v>
      </c>
      <c r="B345" t="s">
        <v>62</v>
      </c>
      <c r="C345" t="s">
        <v>70</v>
      </c>
      <c r="D345">
        <v>943.15</v>
      </c>
      <c r="E345">
        <v>235.79</v>
      </c>
      <c r="F345">
        <v>631.91</v>
      </c>
      <c r="G345">
        <v>10</v>
      </c>
      <c r="H345">
        <v>6319.11</v>
      </c>
      <c r="I345" s="1" t="str">
        <f t="shared" si="35"/>
        <v xml:space="preserve"> Truck</v>
      </c>
      <c r="J345" s="1" t="str">
        <f t="shared" si="36"/>
        <v>Diesel</v>
      </c>
      <c r="K345" s="1">
        <f t="shared" si="37"/>
        <v>2.68</v>
      </c>
      <c r="P345">
        <f t="shared" si="38"/>
        <v>0.66999946986163383</v>
      </c>
      <c r="Q345">
        <f t="shared" si="39"/>
        <v>90</v>
      </c>
      <c r="R345">
        <f t="shared" si="40"/>
        <v>56871.899999999994</v>
      </c>
      <c r="S345" s="1" t="str">
        <f t="shared" si="41"/>
        <v>Long</v>
      </c>
    </row>
    <row r="346" spans="1:19">
      <c r="A346" t="s">
        <v>401</v>
      </c>
      <c r="B346" t="s">
        <v>62</v>
      </c>
      <c r="C346" t="s">
        <v>72</v>
      </c>
      <c r="D346">
        <v>578.98</v>
      </c>
      <c r="E346">
        <v>144.75</v>
      </c>
      <c r="F346">
        <v>387.92</v>
      </c>
      <c r="G346">
        <v>10</v>
      </c>
      <c r="H346">
        <v>3879.18</v>
      </c>
      <c r="I346" s="1" t="str">
        <f t="shared" si="35"/>
        <v>Van</v>
      </c>
      <c r="J346" s="1" t="str">
        <f t="shared" si="36"/>
        <v>Petrol</v>
      </c>
      <c r="K346" s="1">
        <f t="shared" si="37"/>
        <v>2.31</v>
      </c>
      <c r="P346">
        <f t="shared" si="38"/>
        <v>0.67000587239628318</v>
      </c>
      <c r="Q346">
        <f t="shared" si="39"/>
        <v>100</v>
      </c>
      <c r="R346">
        <f t="shared" si="40"/>
        <v>38792</v>
      </c>
      <c r="S346" s="1" t="str">
        <f t="shared" si="41"/>
        <v>Medium</v>
      </c>
    </row>
    <row r="347" spans="1:19">
      <c r="A347" t="s">
        <v>402</v>
      </c>
      <c r="B347" t="s">
        <v>62</v>
      </c>
      <c r="C347" t="s">
        <v>74</v>
      </c>
      <c r="D347">
        <v>240.2</v>
      </c>
      <c r="E347">
        <v>60.05</v>
      </c>
      <c r="F347">
        <v>160.93</v>
      </c>
      <c r="G347">
        <v>10</v>
      </c>
      <c r="H347">
        <v>1609.33</v>
      </c>
      <c r="I347" s="1" t="str">
        <f t="shared" si="35"/>
        <v>EV</v>
      </c>
      <c r="J347" s="1" t="str">
        <f t="shared" si="36"/>
        <v>Electricity</v>
      </c>
      <c r="K347" s="1">
        <f t="shared" si="37"/>
        <v>0.12</v>
      </c>
      <c r="P347">
        <f t="shared" si="38"/>
        <v>0.66998334721065789</v>
      </c>
      <c r="Q347">
        <f t="shared" si="39"/>
        <v>8</v>
      </c>
      <c r="R347">
        <f t="shared" si="40"/>
        <v>1287.44</v>
      </c>
      <c r="S347" s="1" t="str">
        <f t="shared" si="41"/>
        <v>Short</v>
      </c>
    </row>
    <row r="348" spans="1:19">
      <c r="A348" t="s">
        <v>403</v>
      </c>
      <c r="B348" t="s">
        <v>62</v>
      </c>
      <c r="C348" t="s">
        <v>76</v>
      </c>
      <c r="D348">
        <v>901.81</v>
      </c>
      <c r="E348">
        <v>225.45</v>
      </c>
      <c r="F348">
        <v>604.21</v>
      </c>
      <c r="G348">
        <v>10</v>
      </c>
      <c r="H348">
        <v>6042.14</v>
      </c>
      <c r="I348" s="1" t="str">
        <f t="shared" si="35"/>
        <v xml:space="preserve"> Truck</v>
      </c>
      <c r="J348" s="1" t="str">
        <f t="shared" si="36"/>
        <v>Diesel</v>
      </c>
      <c r="K348" s="1">
        <f t="shared" si="37"/>
        <v>2.68</v>
      </c>
      <c r="P348">
        <f t="shared" si="38"/>
        <v>0.66999700602122403</v>
      </c>
      <c r="Q348">
        <f t="shared" si="39"/>
        <v>90</v>
      </c>
      <c r="R348">
        <f t="shared" si="40"/>
        <v>54378.9</v>
      </c>
      <c r="S348" s="1" t="str">
        <f t="shared" si="41"/>
        <v>Long</v>
      </c>
    </row>
    <row r="349" spans="1:19">
      <c r="A349" t="s">
        <v>404</v>
      </c>
      <c r="B349" t="s">
        <v>62</v>
      </c>
      <c r="C349" t="s">
        <v>78</v>
      </c>
      <c r="D349">
        <v>876.42</v>
      </c>
      <c r="E349">
        <v>219.1</v>
      </c>
      <c r="F349">
        <v>587.20000000000005</v>
      </c>
      <c r="G349">
        <v>10</v>
      </c>
      <c r="H349">
        <v>5871.98</v>
      </c>
      <c r="I349" s="1" t="str">
        <f t="shared" si="35"/>
        <v>Van</v>
      </c>
      <c r="J349" s="1" t="str">
        <f t="shared" si="36"/>
        <v>Petrol</v>
      </c>
      <c r="K349" s="1">
        <f t="shared" si="37"/>
        <v>2.31</v>
      </c>
      <c r="P349">
        <f t="shared" si="38"/>
        <v>0.66999840259236443</v>
      </c>
      <c r="Q349">
        <f t="shared" si="39"/>
        <v>100</v>
      </c>
      <c r="R349">
        <f t="shared" si="40"/>
        <v>58720.000000000007</v>
      </c>
      <c r="S349" s="1" t="str">
        <f t="shared" si="41"/>
        <v>Long</v>
      </c>
    </row>
    <row r="350" spans="1:19">
      <c r="A350" t="s">
        <v>405</v>
      </c>
      <c r="B350" t="s">
        <v>62</v>
      </c>
      <c r="C350" t="s">
        <v>80</v>
      </c>
      <c r="D350">
        <v>1913.09</v>
      </c>
      <c r="E350">
        <v>478.27</v>
      </c>
      <c r="F350">
        <v>1281.77</v>
      </c>
      <c r="G350">
        <v>10</v>
      </c>
      <c r="H350">
        <v>12817.71</v>
      </c>
      <c r="I350" s="1" t="str">
        <f t="shared" si="35"/>
        <v xml:space="preserve"> Truck</v>
      </c>
      <c r="J350" s="1" t="str">
        <f t="shared" si="36"/>
        <v>Diesel</v>
      </c>
      <c r="K350" s="1">
        <f t="shared" si="37"/>
        <v>2.68</v>
      </c>
      <c r="P350">
        <f t="shared" si="38"/>
        <v>0.66999984318563166</v>
      </c>
      <c r="Q350">
        <f t="shared" si="39"/>
        <v>90</v>
      </c>
      <c r="R350">
        <f t="shared" si="40"/>
        <v>115359.3</v>
      </c>
      <c r="S350" s="1" t="str">
        <f t="shared" si="41"/>
        <v>Long</v>
      </c>
    </row>
    <row r="351" spans="1:19">
      <c r="A351" t="s">
        <v>406</v>
      </c>
      <c r="B351" t="s">
        <v>62</v>
      </c>
      <c r="C351" t="s">
        <v>82</v>
      </c>
      <c r="D351">
        <v>2489.1999999999998</v>
      </c>
      <c r="E351">
        <v>622.29999999999995</v>
      </c>
      <c r="F351">
        <v>1667.76</v>
      </c>
      <c r="G351">
        <v>10</v>
      </c>
      <c r="H351">
        <v>16677.64</v>
      </c>
      <c r="I351" s="1" t="str">
        <f t="shared" si="35"/>
        <v xml:space="preserve"> Truck</v>
      </c>
      <c r="J351" s="1" t="str">
        <f t="shared" si="36"/>
        <v>Diesel</v>
      </c>
      <c r="K351" s="1">
        <f t="shared" si="37"/>
        <v>2.68</v>
      </c>
      <c r="P351">
        <f t="shared" si="38"/>
        <v>0.66999839305801068</v>
      </c>
      <c r="Q351">
        <f t="shared" si="39"/>
        <v>90</v>
      </c>
      <c r="R351">
        <f t="shared" si="40"/>
        <v>150098.4</v>
      </c>
      <c r="S351" s="1" t="str">
        <f t="shared" si="41"/>
        <v>Long</v>
      </c>
    </row>
    <row r="352" spans="1:19">
      <c r="A352" t="s">
        <v>407</v>
      </c>
      <c r="B352" t="s">
        <v>62</v>
      </c>
      <c r="C352" t="s">
        <v>84</v>
      </c>
      <c r="D352">
        <v>579.58000000000004</v>
      </c>
      <c r="E352">
        <v>144.88999999999999</v>
      </c>
      <c r="F352">
        <v>388.32</v>
      </c>
      <c r="G352">
        <v>10</v>
      </c>
      <c r="H352">
        <v>3883.17</v>
      </c>
      <c r="I352" s="1" t="str">
        <f t="shared" si="35"/>
        <v>Van</v>
      </c>
      <c r="J352" s="1" t="str">
        <f t="shared" si="36"/>
        <v>Petrol</v>
      </c>
      <c r="K352" s="1">
        <f t="shared" si="37"/>
        <v>2.31</v>
      </c>
      <c r="P352">
        <f t="shared" si="38"/>
        <v>0.67000241554228923</v>
      </c>
      <c r="Q352">
        <f t="shared" si="39"/>
        <v>100</v>
      </c>
      <c r="R352">
        <f t="shared" si="40"/>
        <v>38832</v>
      </c>
      <c r="S352" s="1" t="str">
        <f t="shared" si="41"/>
        <v>Medium</v>
      </c>
    </row>
    <row r="353" spans="1:19">
      <c r="A353" t="s">
        <v>408</v>
      </c>
      <c r="B353" t="s">
        <v>64</v>
      </c>
      <c r="C353" t="s">
        <v>66</v>
      </c>
      <c r="D353">
        <v>327.26</v>
      </c>
      <c r="E353">
        <v>81.81</v>
      </c>
      <c r="F353">
        <v>219.26</v>
      </c>
      <c r="G353">
        <v>10</v>
      </c>
      <c r="H353">
        <v>2192.64</v>
      </c>
      <c r="I353" s="1" t="str">
        <f t="shared" si="35"/>
        <v>Mini Van</v>
      </c>
      <c r="J353" s="1" t="str">
        <f t="shared" si="36"/>
        <v>Petrol</v>
      </c>
      <c r="K353" s="1">
        <f t="shared" si="37"/>
        <v>2.31</v>
      </c>
      <c r="P353">
        <f t="shared" si="38"/>
        <v>0.66998716616757314</v>
      </c>
      <c r="Q353">
        <f t="shared" si="39"/>
        <v>100</v>
      </c>
      <c r="R353">
        <f t="shared" si="40"/>
        <v>21926</v>
      </c>
      <c r="S353" s="1" t="str">
        <f t="shared" si="41"/>
        <v>Medium</v>
      </c>
    </row>
    <row r="354" spans="1:19">
      <c r="A354" t="s">
        <v>409</v>
      </c>
      <c r="B354" t="s">
        <v>64</v>
      </c>
      <c r="C354" t="s">
        <v>68</v>
      </c>
      <c r="D354">
        <v>1482.5</v>
      </c>
      <c r="E354">
        <v>370.62</v>
      </c>
      <c r="F354">
        <v>993.27</v>
      </c>
      <c r="G354">
        <v>10</v>
      </c>
      <c r="H354">
        <v>9932.74</v>
      </c>
      <c r="I354" s="1" t="str">
        <f t="shared" si="35"/>
        <v xml:space="preserve"> Truck</v>
      </c>
      <c r="J354" s="1" t="str">
        <f t="shared" si="36"/>
        <v>Diesel</v>
      </c>
      <c r="K354" s="1">
        <f t="shared" si="37"/>
        <v>2.68</v>
      </c>
      <c r="P354">
        <f t="shared" si="38"/>
        <v>0.66999662731871834</v>
      </c>
      <c r="Q354">
        <f t="shared" si="39"/>
        <v>90</v>
      </c>
      <c r="R354">
        <f t="shared" si="40"/>
        <v>89394.3</v>
      </c>
      <c r="S354" s="1" t="str">
        <f t="shared" si="41"/>
        <v>Long</v>
      </c>
    </row>
    <row r="355" spans="1:19">
      <c r="A355" t="s">
        <v>410</v>
      </c>
      <c r="B355" t="s">
        <v>64</v>
      </c>
      <c r="C355" t="s">
        <v>70</v>
      </c>
      <c r="D355">
        <v>1093.1300000000001</v>
      </c>
      <c r="E355">
        <v>273.27999999999997</v>
      </c>
      <c r="F355">
        <v>732.4</v>
      </c>
      <c r="G355">
        <v>10</v>
      </c>
      <c r="H355">
        <v>7323.95</v>
      </c>
      <c r="I355" s="1" t="str">
        <f t="shared" si="35"/>
        <v xml:space="preserve"> Truck</v>
      </c>
      <c r="J355" s="1" t="str">
        <f t="shared" si="36"/>
        <v>Diesel</v>
      </c>
      <c r="K355" s="1">
        <f t="shared" si="37"/>
        <v>2.68</v>
      </c>
      <c r="P355">
        <f t="shared" si="38"/>
        <v>0.67000265293240502</v>
      </c>
      <c r="Q355">
        <f t="shared" si="39"/>
        <v>90</v>
      </c>
      <c r="R355">
        <f t="shared" si="40"/>
        <v>65916</v>
      </c>
      <c r="S355" s="1" t="str">
        <f t="shared" si="41"/>
        <v>Long</v>
      </c>
    </row>
    <row r="356" spans="1:19">
      <c r="A356" t="s">
        <v>411</v>
      </c>
      <c r="B356" t="s">
        <v>64</v>
      </c>
      <c r="C356" t="s">
        <v>72</v>
      </c>
      <c r="D356">
        <v>2510.67</v>
      </c>
      <c r="E356">
        <v>627.66999999999996</v>
      </c>
      <c r="F356">
        <v>1682.15</v>
      </c>
      <c r="G356">
        <v>10</v>
      </c>
      <c r="H356">
        <v>16821.52</v>
      </c>
      <c r="I356" s="1" t="str">
        <f t="shared" si="35"/>
        <v xml:space="preserve"> Truck</v>
      </c>
      <c r="J356" s="1" t="str">
        <f t="shared" si="36"/>
        <v>Diesel</v>
      </c>
      <c r="K356" s="1">
        <f t="shared" si="37"/>
        <v>2.68</v>
      </c>
      <c r="P356">
        <f t="shared" si="38"/>
        <v>0.67000043813006094</v>
      </c>
      <c r="Q356">
        <f t="shared" si="39"/>
        <v>90</v>
      </c>
      <c r="R356">
        <f t="shared" si="40"/>
        <v>151393.5</v>
      </c>
      <c r="S356" s="1" t="str">
        <f t="shared" si="41"/>
        <v>Long</v>
      </c>
    </row>
    <row r="357" spans="1:19">
      <c r="A357" t="s">
        <v>412</v>
      </c>
      <c r="B357" t="s">
        <v>64</v>
      </c>
      <c r="C357" t="s">
        <v>74</v>
      </c>
      <c r="D357">
        <v>2119.58</v>
      </c>
      <c r="E357">
        <v>529.89</v>
      </c>
      <c r="F357">
        <v>1420.12</v>
      </c>
      <c r="G357">
        <v>10</v>
      </c>
      <c r="H357">
        <v>14201.17</v>
      </c>
      <c r="I357" s="1" t="str">
        <f t="shared" si="35"/>
        <v xml:space="preserve"> Truck</v>
      </c>
      <c r="J357" s="1" t="str">
        <f t="shared" si="36"/>
        <v>Diesel</v>
      </c>
      <c r="K357" s="1">
        <f t="shared" si="37"/>
        <v>2.68</v>
      </c>
      <c r="P357">
        <f t="shared" si="38"/>
        <v>0.67000066050821383</v>
      </c>
      <c r="Q357">
        <f t="shared" si="39"/>
        <v>90</v>
      </c>
      <c r="R357">
        <f t="shared" si="40"/>
        <v>127810.79999999999</v>
      </c>
      <c r="S357" s="1" t="str">
        <f t="shared" si="41"/>
        <v>Long</v>
      </c>
    </row>
    <row r="358" spans="1:19">
      <c r="A358" t="s">
        <v>413</v>
      </c>
      <c r="B358" t="s">
        <v>64</v>
      </c>
      <c r="C358" t="s">
        <v>76</v>
      </c>
      <c r="D358">
        <v>1940.61</v>
      </c>
      <c r="E358">
        <v>485.15</v>
      </c>
      <c r="F358">
        <v>1300.21</v>
      </c>
      <c r="G358">
        <v>10</v>
      </c>
      <c r="H358">
        <v>13002.11</v>
      </c>
      <c r="I358" s="1" t="str">
        <f t="shared" si="35"/>
        <v xml:space="preserve"> Truck</v>
      </c>
      <c r="J358" s="1" t="str">
        <f t="shared" si="36"/>
        <v>Diesel</v>
      </c>
      <c r="K358" s="1">
        <f t="shared" si="37"/>
        <v>2.68</v>
      </c>
      <c r="P358">
        <f t="shared" si="38"/>
        <v>0.67000066989245655</v>
      </c>
      <c r="Q358">
        <f t="shared" si="39"/>
        <v>90</v>
      </c>
      <c r="R358">
        <f t="shared" si="40"/>
        <v>117018.90000000001</v>
      </c>
      <c r="S358" s="1" t="str">
        <f t="shared" si="41"/>
        <v>Long</v>
      </c>
    </row>
    <row r="359" spans="1:19">
      <c r="A359" t="s">
        <v>414</v>
      </c>
      <c r="B359" t="s">
        <v>64</v>
      </c>
      <c r="C359" t="s">
        <v>78</v>
      </c>
      <c r="D359">
        <v>1444.68</v>
      </c>
      <c r="E359">
        <v>361.17</v>
      </c>
      <c r="F359">
        <v>967.94</v>
      </c>
      <c r="G359">
        <v>10</v>
      </c>
      <c r="H359">
        <v>9679.3700000000008</v>
      </c>
      <c r="I359" s="1" t="str">
        <f t="shared" si="35"/>
        <v xml:space="preserve"> Truck</v>
      </c>
      <c r="J359" s="1" t="str">
        <f t="shared" si="36"/>
        <v>Diesel</v>
      </c>
      <c r="K359" s="1">
        <f t="shared" si="37"/>
        <v>2.68</v>
      </c>
      <c r="P359">
        <f t="shared" si="38"/>
        <v>0.67000304565716973</v>
      </c>
      <c r="Q359">
        <f t="shared" si="39"/>
        <v>90</v>
      </c>
      <c r="R359">
        <f t="shared" si="40"/>
        <v>87114.6</v>
      </c>
      <c r="S359" s="1" t="str">
        <f t="shared" si="41"/>
        <v>Long</v>
      </c>
    </row>
    <row r="360" spans="1:19">
      <c r="A360" t="s">
        <v>415</v>
      </c>
      <c r="B360" t="s">
        <v>64</v>
      </c>
      <c r="C360" t="s">
        <v>80</v>
      </c>
      <c r="D360">
        <v>468.35</v>
      </c>
      <c r="E360">
        <v>117.09</v>
      </c>
      <c r="F360">
        <v>313.79000000000002</v>
      </c>
      <c r="G360">
        <v>10</v>
      </c>
      <c r="H360">
        <v>3137.93</v>
      </c>
      <c r="I360" s="1" t="str">
        <f t="shared" si="35"/>
        <v>Mini Van</v>
      </c>
      <c r="J360" s="1" t="str">
        <f t="shared" si="36"/>
        <v>Petrol</v>
      </c>
      <c r="K360" s="1">
        <f t="shared" si="37"/>
        <v>2.31</v>
      </c>
      <c r="P360">
        <f t="shared" si="38"/>
        <v>0.6699903918010035</v>
      </c>
      <c r="Q360">
        <f t="shared" si="39"/>
        <v>100</v>
      </c>
      <c r="R360">
        <f t="shared" si="40"/>
        <v>31379.000000000004</v>
      </c>
      <c r="S360" s="1" t="str">
        <f t="shared" si="41"/>
        <v>Medium</v>
      </c>
    </row>
    <row r="361" spans="1:19">
      <c r="A361" t="s">
        <v>416</v>
      </c>
      <c r="B361" t="s">
        <v>64</v>
      </c>
      <c r="C361" t="s">
        <v>82</v>
      </c>
      <c r="D361">
        <v>725</v>
      </c>
      <c r="E361">
        <v>181.25</v>
      </c>
      <c r="F361">
        <v>485.75</v>
      </c>
      <c r="G361">
        <v>10</v>
      </c>
      <c r="H361">
        <v>4857.5</v>
      </c>
      <c r="I361" s="1" t="str">
        <f t="shared" si="35"/>
        <v>Van</v>
      </c>
      <c r="J361" s="1" t="str">
        <f t="shared" si="36"/>
        <v>Petrol</v>
      </c>
      <c r="K361" s="1">
        <f t="shared" si="37"/>
        <v>2.31</v>
      </c>
      <c r="P361">
        <f t="shared" si="38"/>
        <v>0.67</v>
      </c>
      <c r="Q361">
        <f t="shared" si="39"/>
        <v>100</v>
      </c>
      <c r="R361">
        <f t="shared" si="40"/>
        <v>48575</v>
      </c>
      <c r="S361" s="1" t="str">
        <f t="shared" si="41"/>
        <v>Medium</v>
      </c>
    </row>
    <row r="362" spans="1:19">
      <c r="A362" t="s">
        <v>417</v>
      </c>
      <c r="B362" t="s">
        <v>64</v>
      </c>
      <c r="C362" t="s">
        <v>84</v>
      </c>
      <c r="D362">
        <v>1486.6</v>
      </c>
      <c r="E362">
        <v>371.65</v>
      </c>
      <c r="F362">
        <v>996.02</v>
      </c>
      <c r="G362">
        <v>10</v>
      </c>
      <c r="H362">
        <v>9960.2099999999991</v>
      </c>
      <c r="I362" s="1" t="str">
        <f t="shared" si="35"/>
        <v xml:space="preserve"> Truck</v>
      </c>
      <c r="J362" s="1" t="str">
        <f t="shared" si="36"/>
        <v>Diesel</v>
      </c>
      <c r="K362" s="1">
        <f t="shared" si="37"/>
        <v>2.68</v>
      </c>
      <c r="P362">
        <f t="shared" si="38"/>
        <v>0.66999865464819053</v>
      </c>
      <c r="Q362">
        <f t="shared" si="39"/>
        <v>90</v>
      </c>
      <c r="R362">
        <f t="shared" si="40"/>
        <v>89641.8</v>
      </c>
      <c r="S362" s="1" t="str">
        <f t="shared" si="41"/>
        <v>Long</v>
      </c>
    </row>
    <row r="363" spans="1:19">
      <c r="A363" t="s">
        <v>418</v>
      </c>
      <c r="B363" t="s">
        <v>66</v>
      </c>
      <c r="C363" t="s">
        <v>68</v>
      </c>
      <c r="D363">
        <v>1311.86</v>
      </c>
      <c r="E363">
        <v>327.97</v>
      </c>
      <c r="F363">
        <v>878.95</v>
      </c>
      <c r="G363">
        <v>10</v>
      </c>
      <c r="H363">
        <v>8789.49</v>
      </c>
      <c r="I363" s="1" t="str">
        <f t="shared" si="35"/>
        <v xml:space="preserve"> Truck</v>
      </c>
      <c r="J363" s="1" t="str">
        <f t="shared" si="36"/>
        <v>Diesel</v>
      </c>
      <c r="K363" s="1">
        <f t="shared" si="37"/>
        <v>2.68</v>
      </c>
      <c r="P363">
        <f t="shared" si="38"/>
        <v>0.67000289665055734</v>
      </c>
      <c r="Q363">
        <f t="shared" si="39"/>
        <v>90</v>
      </c>
      <c r="R363">
        <f t="shared" si="40"/>
        <v>79105.5</v>
      </c>
      <c r="S363" s="1" t="str">
        <f t="shared" si="41"/>
        <v>Long</v>
      </c>
    </row>
    <row r="364" spans="1:19">
      <c r="A364" t="s">
        <v>419</v>
      </c>
      <c r="B364" t="s">
        <v>66</v>
      </c>
      <c r="C364" t="s">
        <v>70</v>
      </c>
      <c r="D364">
        <v>1069.56</v>
      </c>
      <c r="E364">
        <v>267.39</v>
      </c>
      <c r="F364">
        <v>716.6</v>
      </c>
      <c r="G364">
        <v>10</v>
      </c>
      <c r="H364">
        <v>7166.02</v>
      </c>
      <c r="I364" s="1" t="str">
        <f t="shared" si="35"/>
        <v xml:space="preserve"> Truck</v>
      </c>
      <c r="J364" s="1" t="str">
        <f t="shared" si="36"/>
        <v>Diesel</v>
      </c>
      <c r="K364" s="1">
        <f t="shared" si="37"/>
        <v>2.68</v>
      </c>
      <c r="P364">
        <f t="shared" si="38"/>
        <v>0.66999513818766598</v>
      </c>
      <c r="Q364">
        <f t="shared" si="39"/>
        <v>90</v>
      </c>
      <c r="R364">
        <f t="shared" si="40"/>
        <v>64494</v>
      </c>
      <c r="S364" s="1" t="str">
        <f t="shared" si="41"/>
        <v>Long</v>
      </c>
    </row>
    <row r="365" spans="1:19">
      <c r="A365" t="s">
        <v>420</v>
      </c>
      <c r="B365" t="s">
        <v>66</v>
      </c>
      <c r="C365" t="s">
        <v>72</v>
      </c>
      <c r="D365">
        <v>2439.9699999999998</v>
      </c>
      <c r="E365">
        <v>609.99</v>
      </c>
      <c r="F365">
        <v>1634.78</v>
      </c>
      <c r="G365">
        <v>10</v>
      </c>
      <c r="H365">
        <v>16347.78</v>
      </c>
      <c r="I365" s="1" t="str">
        <f t="shared" si="35"/>
        <v xml:space="preserve"> Truck</v>
      </c>
      <c r="J365" s="1" t="str">
        <f t="shared" si="36"/>
        <v>Diesel</v>
      </c>
      <c r="K365" s="1">
        <f t="shared" si="37"/>
        <v>2.68</v>
      </c>
      <c r="P365">
        <f t="shared" si="38"/>
        <v>0.67000004098411048</v>
      </c>
      <c r="Q365">
        <f t="shared" si="39"/>
        <v>90</v>
      </c>
      <c r="R365">
        <f t="shared" si="40"/>
        <v>147130.20000000001</v>
      </c>
      <c r="S365" s="1" t="str">
        <f t="shared" si="41"/>
        <v>Long</v>
      </c>
    </row>
    <row r="366" spans="1:19">
      <c r="A366" t="s">
        <v>421</v>
      </c>
      <c r="B366" t="s">
        <v>66</v>
      </c>
      <c r="C366" t="s">
        <v>74</v>
      </c>
      <c r="D366">
        <v>2043.53</v>
      </c>
      <c r="E366">
        <v>510.88</v>
      </c>
      <c r="F366">
        <v>1369.17</v>
      </c>
      <c r="G366">
        <v>10</v>
      </c>
      <c r="H366">
        <v>13691.66</v>
      </c>
      <c r="I366" s="1" t="str">
        <f t="shared" si="35"/>
        <v xml:space="preserve"> Truck</v>
      </c>
      <c r="J366" s="1" t="str">
        <f t="shared" si="36"/>
        <v>Diesel</v>
      </c>
      <c r="K366" s="1">
        <f t="shared" si="37"/>
        <v>2.68</v>
      </c>
      <c r="P366">
        <f t="shared" si="38"/>
        <v>0.67000239781162996</v>
      </c>
      <c r="Q366">
        <f t="shared" si="39"/>
        <v>90</v>
      </c>
      <c r="R366">
        <f t="shared" si="40"/>
        <v>123225.3</v>
      </c>
      <c r="S366" s="1" t="str">
        <f t="shared" si="41"/>
        <v>Long</v>
      </c>
    </row>
    <row r="367" spans="1:19">
      <c r="A367" t="s">
        <v>422</v>
      </c>
      <c r="B367" t="s">
        <v>66</v>
      </c>
      <c r="C367" t="s">
        <v>76</v>
      </c>
      <c r="D367">
        <v>1700.92</v>
      </c>
      <c r="E367">
        <v>425.23</v>
      </c>
      <c r="F367">
        <v>1139.6199999999999</v>
      </c>
      <c r="G367">
        <v>10</v>
      </c>
      <c r="H367">
        <v>11396.17</v>
      </c>
      <c r="I367" s="1" t="str">
        <f t="shared" si="35"/>
        <v xml:space="preserve"> Truck</v>
      </c>
      <c r="J367" s="1" t="str">
        <f t="shared" si="36"/>
        <v>Diesel</v>
      </c>
      <c r="K367" s="1">
        <f t="shared" si="37"/>
        <v>2.68</v>
      </c>
      <c r="P367">
        <f t="shared" si="38"/>
        <v>0.67000211650165786</v>
      </c>
      <c r="Q367">
        <f t="shared" si="39"/>
        <v>90</v>
      </c>
      <c r="R367">
        <f t="shared" si="40"/>
        <v>102565.79999999999</v>
      </c>
      <c r="S367" s="1" t="str">
        <f t="shared" si="41"/>
        <v>Long</v>
      </c>
    </row>
    <row r="368" spans="1:19">
      <c r="A368" t="s">
        <v>423</v>
      </c>
      <c r="B368" t="s">
        <v>66</v>
      </c>
      <c r="C368" t="s">
        <v>78</v>
      </c>
      <c r="D368">
        <v>1204.99</v>
      </c>
      <c r="E368">
        <v>301.25</v>
      </c>
      <c r="F368">
        <v>807.34</v>
      </c>
      <c r="G368">
        <v>10</v>
      </c>
      <c r="H368">
        <v>8073.43</v>
      </c>
      <c r="I368" s="1" t="str">
        <f t="shared" si="35"/>
        <v xml:space="preserve"> Truck</v>
      </c>
      <c r="J368" s="1" t="str">
        <f t="shared" si="36"/>
        <v>Diesel</v>
      </c>
      <c r="K368" s="1">
        <f t="shared" si="37"/>
        <v>2.68</v>
      </c>
      <c r="P368">
        <f t="shared" si="38"/>
        <v>0.66999726138806137</v>
      </c>
      <c r="Q368">
        <f t="shared" si="39"/>
        <v>90</v>
      </c>
      <c r="R368">
        <f t="shared" si="40"/>
        <v>72660.600000000006</v>
      </c>
      <c r="S368" s="1" t="str">
        <f t="shared" si="41"/>
        <v>Long</v>
      </c>
    </row>
    <row r="369" spans="1:19">
      <c r="A369" t="s">
        <v>424</v>
      </c>
      <c r="B369" t="s">
        <v>66</v>
      </c>
      <c r="C369" t="s">
        <v>80</v>
      </c>
      <c r="D369">
        <v>142.88999999999999</v>
      </c>
      <c r="E369">
        <v>35.72</v>
      </c>
      <c r="F369">
        <v>95.74</v>
      </c>
      <c r="G369">
        <v>10</v>
      </c>
      <c r="H369">
        <v>957.37</v>
      </c>
      <c r="I369" s="1" t="str">
        <f t="shared" si="35"/>
        <v>EV</v>
      </c>
      <c r="J369" s="1" t="str">
        <f t="shared" si="36"/>
        <v>Electricity</v>
      </c>
      <c r="K369" s="1">
        <f t="shared" si="37"/>
        <v>0.12</v>
      </c>
      <c r="P369">
        <f t="shared" si="38"/>
        <v>0.67002589404436985</v>
      </c>
      <c r="Q369">
        <f t="shared" si="39"/>
        <v>8</v>
      </c>
      <c r="R369">
        <f t="shared" si="40"/>
        <v>765.92</v>
      </c>
      <c r="S369" s="1" t="str">
        <f t="shared" si="41"/>
        <v>Short</v>
      </c>
    </row>
    <row r="370" spans="1:19">
      <c r="A370" t="s">
        <v>425</v>
      </c>
      <c r="B370" t="s">
        <v>66</v>
      </c>
      <c r="C370" t="s">
        <v>82</v>
      </c>
      <c r="D370">
        <v>669.67</v>
      </c>
      <c r="E370">
        <v>167.42</v>
      </c>
      <c r="F370">
        <v>448.68</v>
      </c>
      <c r="G370">
        <v>10</v>
      </c>
      <c r="H370">
        <v>4486.82</v>
      </c>
      <c r="I370" s="1" t="str">
        <f t="shared" si="35"/>
        <v>Van</v>
      </c>
      <c r="J370" s="1" t="str">
        <f t="shared" si="36"/>
        <v>Petrol</v>
      </c>
      <c r="K370" s="1">
        <f t="shared" si="37"/>
        <v>2.31</v>
      </c>
      <c r="P370">
        <f t="shared" si="38"/>
        <v>0.67000164260008666</v>
      </c>
      <c r="Q370">
        <f t="shared" si="39"/>
        <v>100</v>
      </c>
      <c r="R370">
        <f t="shared" si="40"/>
        <v>44868</v>
      </c>
      <c r="S370" s="1" t="str">
        <f t="shared" si="41"/>
        <v>Medium</v>
      </c>
    </row>
    <row r="371" spans="1:19">
      <c r="A371" t="s">
        <v>426</v>
      </c>
      <c r="B371" t="s">
        <v>66</v>
      </c>
      <c r="C371" t="s">
        <v>84</v>
      </c>
      <c r="D371">
        <v>1390.88</v>
      </c>
      <c r="E371">
        <v>347.72</v>
      </c>
      <c r="F371">
        <v>931.89</v>
      </c>
      <c r="G371">
        <v>10</v>
      </c>
      <c r="H371">
        <v>9318.89</v>
      </c>
      <c r="I371" s="1" t="str">
        <f t="shared" si="35"/>
        <v xml:space="preserve"> Truck</v>
      </c>
      <c r="J371" s="1" t="str">
        <f t="shared" si="36"/>
        <v>Diesel</v>
      </c>
      <c r="K371" s="1">
        <f t="shared" si="37"/>
        <v>2.68</v>
      </c>
      <c r="P371">
        <f t="shared" si="38"/>
        <v>0.67000028758771424</v>
      </c>
      <c r="Q371">
        <f t="shared" si="39"/>
        <v>90</v>
      </c>
      <c r="R371">
        <f t="shared" si="40"/>
        <v>83870.100000000006</v>
      </c>
      <c r="S371" s="1" t="str">
        <f t="shared" si="41"/>
        <v>Long</v>
      </c>
    </row>
    <row r="372" spans="1:19">
      <c r="A372" t="s">
        <v>427</v>
      </c>
      <c r="B372" t="s">
        <v>68</v>
      </c>
      <c r="C372" t="s">
        <v>70</v>
      </c>
      <c r="D372">
        <v>447.86</v>
      </c>
      <c r="E372">
        <v>111.96</v>
      </c>
      <c r="F372">
        <v>300.07</v>
      </c>
      <c r="G372">
        <v>10</v>
      </c>
      <c r="H372">
        <v>3000.65</v>
      </c>
      <c r="I372" s="1" t="str">
        <f t="shared" si="35"/>
        <v>Mini Van</v>
      </c>
      <c r="J372" s="1" t="str">
        <f t="shared" si="36"/>
        <v>Petrol</v>
      </c>
      <c r="K372" s="1">
        <f t="shared" si="37"/>
        <v>2.31</v>
      </c>
      <c r="P372">
        <f t="shared" si="38"/>
        <v>0.67000848479435537</v>
      </c>
      <c r="Q372">
        <f t="shared" si="39"/>
        <v>100</v>
      </c>
      <c r="R372">
        <f t="shared" si="40"/>
        <v>30007</v>
      </c>
      <c r="S372" s="1" t="str">
        <f t="shared" si="41"/>
        <v>Medium</v>
      </c>
    </row>
    <row r="373" spans="1:19">
      <c r="A373" t="s">
        <v>428</v>
      </c>
      <c r="B373" t="s">
        <v>68</v>
      </c>
      <c r="C373" t="s">
        <v>72</v>
      </c>
      <c r="D373">
        <v>1127.52</v>
      </c>
      <c r="E373">
        <v>281.88</v>
      </c>
      <c r="F373">
        <v>755.44</v>
      </c>
      <c r="G373">
        <v>10</v>
      </c>
      <c r="H373">
        <v>7554.35</v>
      </c>
      <c r="I373" s="1" t="str">
        <f t="shared" si="35"/>
        <v xml:space="preserve"> Truck</v>
      </c>
      <c r="J373" s="1" t="str">
        <f t="shared" si="36"/>
        <v>Diesel</v>
      </c>
      <c r="K373" s="1">
        <f t="shared" si="37"/>
        <v>2.68</v>
      </c>
      <c r="P373">
        <f t="shared" si="38"/>
        <v>0.67000141904356469</v>
      </c>
      <c r="Q373">
        <f t="shared" si="39"/>
        <v>90</v>
      </c>
      <c r="R373">
        <f t="shared" si="40"/>
        <v>67989.600000000006</v>
      </c>
      <c r="S373" s="1" t="str">
        <f t="shared" si="41"/>
        <v>Long</v>
      </c>
    </row>
    <row r="374" spans="1:19">
      <c r="A374" t="s">
        <v>429</v>
      </c>
      <c r="B374" t="s">
        <v>68</v>
      </c>
      <c r="C374" t="s">
        <v>74</v>
      </c>
      <c r="D374">
        <v>731.08</v>
      </c>
      <c r="E374">
        <v>182.77</v>
      </c>
      <c r="F374">
        <v>489.82</v>
      </c>
      <c r="G374">
        <v>10</v>
      </c>
      <c r="H374">
        <v>4898.24</v>
      </c>
      <c r="I374" s="1" t="str">
        <f t="shared" si="35"/>
        <v>Van</v>
      </c>
      <c r="J374" s="1" t="str">
        <f t="shared" si="36"/>
        <v>Petrol</v>
      </c>
      <c r="K374" s="1">
        <f t="shared" si="37"/>
        <v>2.31</v>
      </c>
      <c r="P374">
        <f t="shared" si="38"/>
        <v>0.66999507577830053</v>
      </c>
      <c r="Q374">
        <f t="shared" si="39"/>
        <v>100</v>
      </c>
      <c r="R374">
        <f t="shared" si="40"/>
        <v>48982</v>
      </c>
      <c r="S374" s="1" t="str">
        <f t="shared" si="41"/>
        <v>Medium</v>
      </c>
    </row>
    <row r="375" spans="1:19">
      <c r="A375" t="s">
        <v>430</v>
      </c>
      <c r="B375" t="s">
        <v>68</v>
      </c>
      <c r="C375" t="s">
        <v>76</v>
      </c>
      <c r="D375">
        <v>686.11</v>
      </c>
      <c r="E375">
        <v>171.53</v>
      </c>
      <c r="F375">
        <v>459.7</v>
      </c>
      <c r="G375">
        <v>10</v>
      </c>
      <c r="H375">
        <v>4596.97</v>
      </c>
      <c r="I375" s="1" t="str">
        <f t="shared" si="35"/>
        <v>Van</v>
      </c>
      <c r="J375" s="1" t="str">
        <f t="shared" si="36"/>
        <v>Petrol</v>
      </c>
      <c r="K375" s="1">
        <f t="shared" si="37"/>
        <v>2.31</v>
      </c>
      <c r="P375">
        <f t="shared" si="38"/>
        <v>0.67000918220110472</v>
      </c>
      <c r="Q375">
        <f t="shared" si="39"/>
        <v>100</v>
      </c>
      <c r="R375">
        <f t="shared" si="40"/>
        <v>45970</v>
      </c>
      <c r="S375" s="1" t="str">
        <f t="shared" si="41"/>
        <v>Medium</v>
      </c>
    </row>
    <row r="376" spans="1:19">
      <c r="A376" t="s">
        <v>431</v>
      </c>
      <c r="B376" t="s">
        <v>68</v>
      </c>
      <c r="C376" t="s">
        <v>78</v>
      </c>
      <c r="D376">
        <v>442.25</v>
      </c>
      <c r="E376">
        <v>110.56</v>
      </c>
      <c r="F376">
        <v>296.3</v>
      </c>
      <c r="G376">
        <v>10</v>
      </c>
      <c r="H376">
        <v>2963.05</v>
      </c>
      <c r="I376" s="1" t="str">
        <f t="shared" si="35"/>
        <v>Mini Van</v>
      </c>
      <c r="J376" s="1" t="str">
        <f t="shared" si="36"/>
        <v>Petrol</v>
      </c>
      <c r="K376" s="1">
        <f t="shared" si="37"/>
        <v>2.31</v>
      </c>
      <c r="P376">
        <f t="shared" si="38"/>
        <v>0.66998304126625219</v>
      </c>
      <c r="Q376">
        <f t="shared" si="39"/>
        <v>100</v>
      </c>
      <c r="R376">
        <f t="shared" si="40"/>
        <v>29630</v>
      </c>
      <c r="S376" s="1" t="str">
        <f t="shared" si="41"/>
        <v>Medium</v>
      </c>
    </row>
    <row r="377" spans="1:19">
      <c r="A377" t="s">
        <v>432</v>
      </c>
      <c r="B377" t="s">
        <v>68</v>
      </c>
      <c r="C377" t="s">
        <v>80</v>
      </c>
      <c r="D377">
        <v>1366.99</v>
      </c>
      <c r="E377">
        <v>341.75</v>
      </c>
      <c r="F377">
        <v>915.88</v>
      </c>
      <c r="G377">
        <v>10</v>
      </c>
      <c r="H377">
        <v>9158.7999999999993</v>
      </c>
      <c r="I377" s="1" t="str">
        <f t="shared" si="35"/>
        <v xml:space="preserve"> Truck</v>
      </c>
      <c r="J377" s="1" t="str">
        <f t="shared" si="36"/>
        <v>Diesel</v>
      </c>
      <c r="K377" s="1">
        <f t="shared" si="37"/>
        <v>2.68</v>
      </c>
      <c r="P377">
        <f t="shared" si="38"/>
        <v>0.66999758593698566</v>
      </c>
      <c r="Q377">
        <f t="shared" si="39"/>
        <v>90</v>
      </c>
      <c r="R377">
        <f t="shared" si="40"/>
        <v>82429.2</v>
      </c>
      <c r="S377" s="1" t="str">
        <f t="shared" si="41"/>
        <v>Long</v>
      </c>
    </row>
    <row r="378" spans="1:19">
      <c r="A378" t="s">
        <v>433</v>
      </c>
      <c r="B378" t="s">
        <v>68</v>
      </c>
      <c r="C378" t="s">
        <v>82</v>
      </c>
      <c r="D378">
        <v>1943.1</v>
      </c>
      <c r="E378">
        <v>485.77</v>
      </c>
      <c r="F378">
        <v>1301.8699999999999</v>
      </c>
      <c r="G378">
        <v>10</v>
      </c>
      <c r="H378">
        <v>13018.74</v>
      </c>
      <c r="I378" s="1" t="str">
        <f t="shared" si="35"/>
        <v xml:space="preserve"> Truck</v>
      </c>
      <c r="J378" s="1" t="str">
        <f t="shared" si="36"/>
        <v>Diesel</v>
      </c>
      <c r="K378" s="1">
        <f t="shared" si="37"/>
        <v>2.68</v>
      </c>
      <c r="P378">
        <f t="shared" si="38"/>
        <v>0.66999639750913487</v>
      </c>
      <c r="Q378">
        <f t="shared" si="39"/>
        <v>90</v>
      </c>
      <c r="R378">
        <f t="shared" si="40"/>
        <v>117168.29999999999</v>
      </c>
      <c r="S378" s="1" t="str">
        <f t="shared" si="41"/>
        <v>Long</v>
      </c>
    </row>
    <row r="379" spans="1:19">
      <c r="A379" t="s">
        <v>434</v>
      </c>
      <c r="B379" t="s">
        <v>68</v>
      </c>
      <c r="C379" t="s">
        <v>84</v>
      </c>
      <c r="D379">
        <v>190.68</v>
      </c>
      <c r="E379">
        <v>47.67</v>
      </c>
      <c r="F379">
        <v>127.75</v>
      </c>
      <c r="G379">
        <v>10</v>
      </c>
      <c r="H379">
        <v>1277.52</v>
      </c>
      <c r="I379" s="1" t="str">
        <f t="shared" si="35"/>
        <v>EV</v>
      </c>
      <c r="J379" s="1" t="str">
        <f t="shared" si="36"/>
        <v>Electricity</v>
      </c>
      <c r="K379" s="1">
        <f t="shared" si="37"/>
        <v>0.12</v>
      </c>
      <c r="P379">
        <f t="shared" si="38"/>
        <v>0.66997063142437585</v>
      </c>
      <c r="Q379">
        <f t="shared" si="39"/>
        <v>8</v>
      </c>
      <c r="R379">
        <f t="shared" si="40"/>
        <v>1022</v>
      </c>
      <c r="S379" s="1" t="str">
        <f t="shared" si="41"/>
        <v>Short</v>
      </c>
    </row>
    <row r="380" spans="1:19">
      <c r="A380" t="s">
        <v>435</v>
      </c>
      <c r="B380" t="s">
        <v>70</v>
      </c>
      <c r="C380" t="s">
        <v>72</v>
      </c>
      <c r="D380">
        <v>1418.81</v>
      </c>
      <c r="E380">
        <v>354.7</v>
      </c>
      <c r="F380">
        <v>950.61</v>
      </c>
      <c r="G380">
        <v>10</v>
      </c>
      <c r="H380">
        <v>9506.0499999999993</v>
      </c>
      <c r="I380" s="1" t="str">
        <f t="shared" si="35"/>
        <v xml:space="preserve"> Truck</v>
      </c>
      <c r="J380" s="1" t="str">
        <f t="shared" si="36"/>
        <v>Diesel</v>
      </c>
      <c r="K380" s="1">
        <f t="shared" si="37"/>
        <v>2.68</v>
      </c>
      <c r="P380">
        <f t="shared" si="38"/>
        <v>0.67000514515685683</v>
      </c>
      <c r="Q380">
        <f t="shared" si="39"/>
        <v>90</v>
      </c>
      <c r="R380">
        <f t="shared" si="40"/>
        <v>85554.9</v>
      </c>
      <c r="S380" s="1" t="str">
        <f t="shared" si="41"/>
        <v>Long</v>
      </c>
    </row>
    <row r="381" spans="1:19">
      <c r="A381" t="s">
        <v>436</v>
      </c>
      <c r="B381" t="s">
        <v>70</v>
      </c>
      <c r="C381" t="s">
        <v>74</v>
      </c>
      <c r="D381">
        <v>1027.72</v>
      </c>
      <c r="E381">
        <v>256.93</v>
      </c>
      <c r="F381">
        <v>688.57</v>
      </c>
      <c r="G381">
        <v>10</v>
      </c>
      <c r="H381">
        <v>6885.7</v>
      </c>
      <c r="I381" s="1" t="str">
        <f t="shared" si="35"/>
        <v xml:space="preserve"> Truck</v>
      </c>
      <c r="J381" s="1" t="str">
        <f t="shared" si="36"/>
        <v>Diesel</v>
      </c>
      <c r="K381" s="1">
        <f t="shared" si="37"/>
        <v>2.68</v>
      </c>
      <c r="P381">
        <f t="shared" si="38"/>
        <v>0.66999766473358502</v>
      </c>
      <c r="Q381">
        <f t="shared" si="39"/>
        <v>90</v>
      </c>
      <c r="R381">
        <f t="shared" si="40"/>
        <v>61971.3</v>
      </c>
      <c r="S381" s="1" t="str">
        <f t="shared" si="41"/>
        <v>Long</v>
      </c>
    </row>
    <row r="382" spans="1:19">
      <c r="A382" t="s">
        <v>437</v>
      </c>
      <c r="B382" t="s">
        <v>70</v>
      </c>
      <c r="C382" t="s">
        <v>76</v>
      </c>
      <c r="D382">
        <v>1131.81</v>
      </c>
      <c r="E382">
        <v>282.95</v>
      </c>
      <c r="F382">
        <v>758.31</v>
      </c>
      <c r="G382">
        <v>10</v>
      </c>
      <c r="H382">
        <v>7583.1</v>
      </c>
      <c r="I382" s="1" t="str">
        <f t="shared" si="35"/>
        <v xml:space="preserve"> Truck</v>
      </c>
      <c r="J382" s="1" t="str">
        <f t="shared" si="36"/>
        <v>Diesel</v>
      </c>
      <c r="K382" s="1">
        <f t="shared" si="37"/>
        <v>2.68</v>
      </c>
      <c r="P382">
        <f t="shared" si="38"/>
        <v>0.66999761444058625</v>
      </c>
      <c r="Q382">
        <f t="shared" si="39"/>
        <v>90</v>
      </c>
      <c r="R382">
        <f t="shared" si="40"/>
        <v>68247.899999999994</v>
      </c>
      <c r="S382" s="1" t="str">
        <f t="shared" si="41"/>
        <v>Long</v>
      </c>
    </row>
    <row r="383" spans="1:19">
      <c r="A383" t="s">
        <v>438</v>
      </c>
      <c r="B383" t="s">
        <v>70</v>
      </c>
      <c r="C383" t="s">
        <v>78</v>
      </c>
      <c r="D383">
        <v>825.92</v>
      </c>
      <c r="E383">
        <v>206.48</v>
      </c>
      <c r="F383">
        <v>553.37</v>
      </c>
      <c r="G383">
        <v>10</v>
      </c>
      <c r="H383">
        <v>5533.67</v>
      </c>
      <c r="I383" s="1" t="str">
        <f t="shared" si="35"/>
        <v>Van</v>
      </c>
      <c r="J383" s="1" t="str">
        <f t="shared" si="36"/>
        <v>Petrol</v>
      </c>
      <c r="K383" s="1">
        <f t="shared" si="37"/>
        <v>2.31</v>
      </c>
      <c r="P383">
        <f t="shared" si="38"/>
        <v>0.67000435877566833</v>
      </c>
      <c r="Q383">
        <f t="shared" si="39"/>
        <v>100</v>
      </c>
      <c r="R383">
        <f t="shared" si="40"/>
        <v>55337</v>
      </c>
      <c r="S383" s="1" t="str">
        <f t="shared" si="41"/>
        <v>Long</v>
      </c>
    </row>
    <row r="384" spans="1:19">
      <c r="A384" t="s">
        <v>439</v>
      </c>
      <c r="B384" t="s">
        <v>70</v>
      </c>
      <c r="C384" t="s">
        <v>80</v>
      </c>
      <c r="D384">
        <v>1251.3699999999999</v>
      </c>
      <c r="E384">
        <v>312.83999999999997</v>
      </c>
      <c r="F384">
        <v>838.42</v>
      </c>
      <c r="G384">
        <v>10</v>
      </c>
      <c r="H384">
        <v>8384.16</v>
      </c>
      <c r="I384" s="1" t="str">
        <f t="shared" si="35"/>
        <v xml:space="preserve"> Truck</v>
      </c>
      <c r="J384" s="1" t="str">
        <f t="shared" si="36"/>
        <v>Diesel</v>
      </c>
      <c r="K384" s="1">
        <f t="shared" si="37"/>
        <v>2.68</v>
      </c>
      <c r="P384">
        <f t="shared" si="38"/>
        <v>0.67000167816073586</v>
      </c>
      <c r="Q384">
        <f t="shared" si="39"/>
        <v>90</v>
      </c>
      <c r="R384">
        <f t="shared" si="40"/>
        <v>75457.8</v>
      </c>
      <c r="S384" s="1" t="str">
        <f t="shared" si="41"/>
        <v>Long</v>
      </c>
    </row>
    <row r="385" spans="1:19">
      <c r="A385" t="s">
        <v>440</v>
      </c>
      <c r="B385" t="s">
        <v>70</v>
      </c>
      <c r="C385" t="s">
        <v>82</v>
      </c>
      <c r="D385">
        <v>1735</v>
      </c>
      <c r="E385">
        <v>433.75</v>
      </c>
      <c r="F385">
        <v>1162.45</v>
      </c>
      <c r="G385">
        <v>10</v>
      </c>
      <c r="H385">
        <v>11624.53</v>
      </c>
      <c r="I385" s="1" t="str">
        <f t="shared" si="35"/>
        <v xml:space="preserve"> Truck</v>
      </c>
      <c r="J385" s="1" t="str">
        <f t="shared" si="36"/>
        <v>Diesel</v>
      </c>
      <c r="K385" s="1">
        <f t="shared" si="37"/>
        <v>2.68</v>
      </c>
      <c r="P385">
        <f t="shared" si="38"/>
        <v>0.67</v>
      </c>
      <c r="Q385">
        <f t="shared" si="39"/>
        <v>90</v>
      </c>
      <c r="R385">
        <f t="shared" si="40"/>
        <v>104620.5</v>
      </c>
      <c r="S385" s="1" t="str">
        <f t="shared" si="41"/>
        <v>Long</v>
      </c>
    </row>
    <row r="386" spans="1:19">
      <c r="A386" t="s">
        <v>441</v>
      </c>
      <c r="B386" t="s">
        <v>70</v>
      </c>
      <c r="C386" t="s">
        <v>84</v>
      </c>
      <c r="D386">
        <v>351.05</v>
      </c>
      <c r="E386">
        <v>87.76</v>
      </c>
      <c r="F386">
        <v>235.21</v>
      </c>
      <c r="G386">
        <v>10</v>
      </c>
      <c r="H386">
        <v>2352.06</v>
      </c>
      <c r="I386" s="1" t="str">
        <f t="shared" si="35"/>
        <v>Mini Van</v>
      </c>
      <c r="J386" s="1" t="str">
        <f t="shared" si="36"/>
        <v>Petrol</v>
      </c>
      <c r="K386" s="1">
        <f t="shared" si="37"/>
        <v>2.31</v>
      </c>
      <c r="P386">
        <f t="shared" si="38"/>
        <v>0.67001851588092864</v>
      </c>
      <c r="Q386">
        <f t="shared" si="39"/>
        <v>100</v>
      </c>
      <c r="R386">
        <f t="shared" si="40"/>
        <v>23521</v>
      </c>
      <c r="S386" s="1" t="str">
        <f t="shared" si="41"/>
        <v>Medium</v>
      </c>
    </row>
    <row r="387" spans="1:19">
      <c r="A387" t="s">
        <v>442</v>
      </c>
      <c r="B387" t="s">
        <v>72</v>
      </c>
      <c r="C387" t="s">
        <v>74</v>
      </c>
      <c r="D387">
        <v>406.85</v>
      </c>
      <c r="E387">
        <v>101.71</v>
      </c>
      <c r="F387">
        <v>272.58999999999997</v>
      </c>
      <c r="G387">
        <v>10</v>
      </c>
      <c r="H387">
        <v>2725.9</v>
      </c>
      <c r="I387" s="1" t="str">
        <f t="shared" ref="I387:I407" si="42">IF(D387&lt;=300, "EV",
    IF(D387&lt;=500, "Mini Van",
        IF(D387&lt;=900, "Van"," Truck")))</f>
        <v>Mini Van</v>
      </c>
      <c r="J387" s="1" t="str">
        <f t="shared" ref="J387:J407" si="43">VLOOKUP(I387, $L$2:$M$6, 2, FALSE)</f>
        <v>Petrol</v>
      </c>
      <c r="K387" s="1">
        <f t="shared" ref="K387:K407" si="44">VLOOKUP(J387, $N$2:$O$5, 2, FALSE)</f>
        <v>2.31</v>
      </c>
      <c r="P387">
        <f t="shared" ref="P387:P407" si="45">F387/D387</f>
        <v>0.67000122895415992</v>
      </c>
      <c r="Q387">
        <f t="shared" ref="Q387:Q407" si="46">VLOOKUP(J387, $N$8:$O$11, 2, FALSE)</f>
        <v>100</v>
      </c>
      <c r="R387">
        <f t="shared" ref="R387:R407" si="47">F387*Q387</f>
        <v>27258.999999999996</v>
      </c>
      <c r="S387" s="1" t="str">
        <f t="shared" ref="S387:S407" si="48">IF(D387 &lt; 300, "Short", IF(D387 &lt;= 800, "Medium", "Long"))</f>
        <v>Medium</v>
      </c>
    </row>
    <row r="388" spans="1:19">
      <c r="A388" t="s">
        <v>443</v>
      </c>
      <c r="B388" t="s">
        <v>72</v>
      </c>
      <c r="C388" t="s">
        <v>76</v>
      </c>
      <c r="D388">
        <v>1421.48</v>
      </c>
      <c r="E388">
        <v>355.37</v>
      </c>
      <c r="F388">
        <v>952.39</v>
      </c>
      <c r="G388">
        <v>10</v>
      </c>
      <c r="H388">
        <v>9523.91</v>
      </c>
      <c r="I388" s="1" t="str">
        <f t="shared" si="42"/>
        <v xml:space="preserve"> Truck</v>
      </c>
      <c r="J388" s="1" t="str">
        <f t="shared" si="43"/>
        <v>Diesel</v>
      </c>
      <c r="K388" s="1">
        <f t="shared" si="44"/>
        <v>2.68</v>
      </c>
      <c r="P388">
        <f t="shared" si="45"/>
        <v>0.6699988744125841</v>
      </c>
      <c r="Q388">
        <f t="shared" si="46"/>
        <v>90</v>
      </c>
      <c r="R388">
        <f t="shared" si="47"/>
        <v>85715.1</v>
      </c>
      <c r="S388" s="1" t="str">
        <f t="shared" si="48"/>
        <v>Long</v>
      </c>
    </row>
    <row r="389" spans="1:19">
      <c r="A389" t="s">
        <v>444</v>
      </c>
      <c r="B389" t="s">
        <v>72</v>
      </c>
      <c r="C389" t="s">
        <v>78</v>
      </c>
      <c r="D389">
        <v>1447.15</v>
      </c>
      <c r="E389">
        <v>361.79</v>
      </c>
      <c r="F389">
        <v>969.59</v>
      </c>
      <c r="G389">
        <v>10</v>
      </c>
      <c r="H389">
        <v>9695.92</v>
      </c>
      <c r="I389" s="1" t="str">
        <f t="shared" si="42"/>
        <v xml:space="preserve"> Truck</v>
      </c>
      <c r="J389" s="1" t="str">
        <f t="shared" si="43"/>
        <v>Diesel</v>
      </c>
      <c r="K389" s="1">
        <f t="shared" si="44"/>
        <v>2.68</v>
      </c>
      <c r="P389">
        <f t="shared" si="45"/>
        <v>0.66999965449331444</v>
      </c>
      <c r="Q389">
        <f t="shared" si="46"/>
        <v>90</v>
      </c>
      <c r="R389">
        <f t="shared" si="47"/>
        <v>87263.1</v>
      </c>
      <c r="S389" s="1" t="str">
        <f t="shared" si="48"/>
        <v>Long</v>
      </c>
    </row>
    <row r="390" spans="1:19">
      <c r="A390" t="s">
        <v>445</v>
      </c>
      <c r="B390" t="s">
        <v>72</v>
      </c>
      <c r="C390" t="s">
        <v>80</v>
      </c>
      <c r="D390">
        <v>2483.14</v>
      </c>
      <c r="E390">
        <v>620.78</v>
      </c>
      <c r="F390">
        <v>1663.7</v>
      </c>
      <c r="G390">
        <v>10</v>
      </c>
      <c r="H390">
        <v>16637.009999999998</v>
      </c>
      <c r="I390" s="1" t="str">
        <f t="shared" si="42"/>
        <v xml:space="preserve"> Truck</v>
      </c>
      <c r="J390" s="1" t="str">
        <f t="shared" si="43"/>
        <v>Diesel</v>
      </c>
      <c r="K390" s="1">
        <f t="shared" si="44"/>
        <v>2.68</v>
      </c>
      <c r="P390">
        <f t="shared" si="45"/>
        <v>0.6699984696795187</v>
      </c>
      <c r="Q390">
        <f t="shared" si="46"/>
        <v>90</v>
      </c>
      <c r="R390">
        <f t="shared" si="47"/>
        <v>149733</v>
      </c>
      <c r="S390" s="1" t="str">
        <f t="shared" si="48"/>
        <v>Long</v>
      </c>
    </row>
    <row r="391" spans="1:19">
      <c r="A391" t="s">
        <v>446</v>
      </c>
      <c r="B391" t="s">
        <v>72</v>
      </c>
      <c r="C391" t="s">
        <v>82</v>
      </c>
      <c r="D391">
        <v>3059.25</v>
      </c>
      <c r="E391">
        <v>764.81</v>
      </c>
      <c r="F391">
        <v>2049.6999999999998</v>
      </c>
      <c r="G391">
        <v>10</v>
      </c>
      <c r="H391">
        <v>20496.95</v>
      </c>
      <c r="I391" s="1" t="str">
        <f t="shared" si="42"/>
        <v xml:space="preserve"> Truck</v>
      </c>
      <c r="J391" s="1" t="str">
        <f t="shared" si="43"/>
        <v>Diesel</v>
      </c>
      <c r="K391" s="1">
        <f t="shared" si="44"/>
        <v>2.68</v>
      </c>
      <c r="P391">
        <f t="shared" si="45"/>
        <v>0.67000081719375659</v>
      </c>
      <c r="Q391">
        <f t="shared" si="46"/>
        <v>90</v>
      </c>
      <c r="R391">
        <f t="shared" si="47"/>
        <v>184472.99999999997</v>
      </c>
      <c r="S391" s="1" t="str">
        <f t="shared" si="48"/>
        <v>Long</v>
      </c>
    </row>
    <row r="392" spans="1:19">
      <c r="A392" t="s">
        <v>447</v>
      </c>
      <c r="B392" t="s">
        <v>72</v>
      </c>
      <c r="C392" t="s">
        <v>84</v>
      </c>
      <c r="D392">
        <v>1149.6199999999999</v>
      </c>
      <c r="E392">
        <v>287.41000000000003</v>
      </c>
      <c r="F392">
        <v>770.25</v>
      </c>
      <c r="G392">
        <v>10</v>
      </c>
      <c r="H392">
        <v>7702.48</v>
      </c>
      <c r="I392" s="1" t="str">
        <f t="shared" si="42"/>
        <v xml:space="preserve"> Truck</v>
      </c>
      <c r="J392" s="1" t="str">
        <f t="shared" si="43"/>
        <v>Diesel</v>
      </c>
      <c r="K392" s="1">
        <f t="shared" si="44"/>
        <v>2.68</v>
      </c>
      <c r="P392">
        <f t="shared" si="45"/>
        <v>0.67000400132217608</v>
      </c>
      <c r="Q392">
        <f t="shared" si="46"/>
        <v>90</v>
      </c>
      <c r="R392">
        <f t="shared" si="47"/>
        <v>69322.5</v>
      </c>
      <c r="S392" s="1" t="str">
        <f t="shared" si="48"/>
        <v>Long</v>
      </c>
    </row>
    <row r="393" spans="1:19">
      <c r="A393" t="s">
        <v>448</v>
      </c>
      <c r="B393" t="s">
        <v>74</v>
      </c>
      <c r="C393" t="s">
        <v>76</v>
      </c>
      <c r="D393">
        <v>1146.57</v>
      </c>
      <c r="E393">
        <v>286.64</v>
      </c>
      <c r="F393">
        <v>768.2</v>
      </c>
      <c r="G393">
        <v>10</v>
      </c>
      <c r="H393">
        <v>7682.02</v>
      </c>
      <c r="I393" s="1" t="str">
        <f t="shared" si="42"/>
        <v xml:space="preserve"> Truck</v>
      </c>
      <c r="J393" s="1" t="str">
        <f t="shared" si="43"/>
        <v>Diesel</v>
      </c>
      <c r="K393" s="1">
        <f t="shared" si="44"/>
        <v>2.68</v>
      </c>
      <c r="P393">
        <f t="shared" si="45"/>
        <v>0.66999834288355709</v>
      </c>
      <c r="Q393">
        <f t="shared" si="46"/>
        <v>90</v>
      </c>
      <c r="R393">
        <f t="shared" si="47"/>
        <v>69138</v>
      </c>
      <c r="S393" s="1" t="str">
        <f t="shared" si="48"/>
        <v>Long</v>
      </c>
    </row>
    <row r="394" spans="1:19">
      <c r="A394" t="s">
        <v>449</v>
      </c>
      <c r="B394" t="s">
        <v>74</v>
      </c>
      <c r="C394" t="s">
        <v>78</v>
      </c>
      <c r="D394">
        <v>1071.2</v>
      </c>
      <c r="E394">
        <v>267.8</v>
      </c>
      <c r="F394">
        <v>717.7</v>
      </c>
      <c r="G394">
        <v>10</v>
      </c>
      <c r="H394">
        <v>7177.02</v>
      </c>
      <c r="I394" s="1" t="str">
        <f t="shared" si="42"/>
        <v xml:space="preserve"> Truck</v>
      </c>
      <c r="J394" s="1" t="str">
        <f t="shared" si="43"/>
        <v>Diesel</v>
      </c>
      <c r="K394" s="1">
        <f t="shared" si="44"/>
        <v>2.68</v>
      </c>
      <c r="P394">
        <f t="shared" si="45"/>
        <v>0.66999626587005234</v>
      </c>
      <c r="Q394">
        <f t="shared" si="46"/>
        <v>90</v>
      </c>
      <c r="R394">
        <f t="shared" si="47"/>
        <v>64593.000000000007</v>
      </c>
      <c r="S394" s="1" t="str">
        <f t="shared" si="48"/>
        <v>Long</v>
      </c>
    </row>
    <row r="395" spans="1:19">
      <c r="A395" t="s">
        <v>450</v>
      </c>
      <c r="B395" t="s">
        <v>74</v>
      </c>
      <c r="C395" t="s">
        <v>80</v>
      </c>
      <c r="D395">
        <v>2091.15</v>
      </c>
      <c r="E395">
        <v>522.79</v>
      </c>
      <c r="F395">
        <v>1401.07</v>
      </c>
      <c r="G395">
        <v>10</v>
      </c>
      <c r="H395">
        <v>14010.69</v>
      </c>
      <c r="I395" s="1" t="str">
        <f t="shared" si="42"/>
        <v xml:space="preserve"> Truck</v>
      </c>
      <c r="J395" s="1" t="str">
        <f t="shared" si="43"/>
        <v>Diesel</v>
      </c>
      <c r="K395" s="1">
        <f t="shared" si="44"/>
        <v>2.68</v>
      </c>
      <c r="P395">
        <f t="shared" si="45"/>
        <v>0.66999976089711399</v>
      </c>
      <c r="Q395">
        <f t="shared" si="46"/>
        <v>90</v>
      </c>
      <c r="R395">
        <f t="shared" si="47"/>
        <v>126096.29999999999</v>
      </c>
      <c r="S395" s="1" t="str">
        <f t="shared" si="48"/>
        <v>Long</v>
      </c>
    </row>
    <row r="396" spans="1:19">
      <c r="A396" t="s">
        <v>451</v>
      </c>
      <c r="B396" t="s">
        <v>74</v>
      </c>
      <c r="C396" t="s">
        <v>82</v>
      </c>
      <c r="D396">
        <v>2667.26</v>
      </c>
      <c r="E396">
        <v>666.81</v>
      </c>
      <c r="F396">
        <v>1787.06</v>
      </c>
      <c r="G396">
        <v>10</v>
      </c>
      <c r="H396">
        <v>17870.63</v>
      </c>
      <c r="I396" s="1" t="str">
        <f t="shared" si="42"/>
        <v xml:space="preserve"> Truck</v>
      </c>
      <c r="J396" s="1" t="str">
        <f t="shared" si="43"/>
        <v>Diesel</v>
      </c>
      <c r="K396" s="1">
        <f t="shared" si="44"/>
        <v>2.68</v>
      </c>
      <c r="P396">
        <f t="shared" si="45"/>
        <v>0.66999842535035947</v>
      </c>
      <c r="Q396">
        <f t="shared" si="46"/>
        <v>90</v>
      </c>
      <c r="R396">
        <f t="shared" si="47"/>
        <v>160835.4</v>
      </c>
      <c r="S396" s="1" t="str">
        <f t="shared" si="48"/>
        <v>Long</v>
      </c>
    </row>
    <row r="397" spans="1:19">
      <c r="A397" t="s">
        <v>452</v>
      </c>
      <c r="B397" t="s">
        <v>74</v>
      </c>
      <c r="C397" t="s">
        <v>84</v>
      </c>
      <c r="D397">
        <v>757.64</v>
      </c>
      <c r="E397">
        <v>189.41</v>
      </c>
      <c r="F397">
        <v>507.62</v>
      </c>
      <c r="G397">
        <v>10</v>
      </c>
      <c r="H397">
        <v>5076.16</v>
      </c>
      <c r="I397" s="1" t="str">
        <f t="shared" si="42"/>
        <v>Van</v>
      </c>
      <c r="J397" s="1" t="str">
        <f t="shared" si="43"/>
        <v>Petrol</v>
      </c>
      <c r="K397" s="1">
        <f t="shared" si="44"/>
        <v>2.31</v>
      </c>
      <c r="P397">
        <f t="shared" si="45"/>
        <v>0.6700015838656882</v>
      </c>
      <c r="Q397">
        <f t="shared" si="46"/>
        <v>100</v>
      </c>
      <c r="R397">
        <f t="shared" si="47"/>
        <v>50762</v>
      </c>
      <c r="S397" s="1" t="str">
        <f t="shared" si="48"/>
        <v>Medium</v>
      </c>
    </row>
    <row r="398" spans="1:19">
      <c r="A398" t="s">
        <v>453</v>
      </c>
      <c r="B398" t="s">
        <v>76</v>
      </c>
      <c r="C398" t="s">
        <v>78</v>
      </c>
      <c r="D398">
        <v>513.03</v>
      </c>
      <c r="E398">
        <v>128.26</v>
      </c>
      <c r="F398">
        <v>343.73</v>
      </c>
      <c r="G398">
        <v>10</v>
      </c>
      <c r="H398">
        <v>3437.33</v>
      </c>
      <c r="I398" s="1" t="str">
        <f t="shared" si="42"/>
        <v>Van</v>
      </c>
      <c r="J398" s="1" t="str">
        <f t="shared" si="43"/>
        <v>Petrol</v>
      </c>
      <c r="K398" s="1">
        <f t="shared" si="44"/>
        <v>2.31</v>
      </c>
      <c r="P398">
        <f t="shared" si="45"/>
        <v>0.66999980507962509</v>
      </c>
      <c r="Q398">
        <f t="shared" si="46"/>
        <v>100</v>
      </c>
      <c r="R398">
        <f t="shared" si="47"/>
        <v>34373</v>
      </c>
      <c r="S398" s="1" t="str">
        <f t="shared" si="48"/>
        <v>Medium</v>
      </c>
    </row>
    <row r="399" spans="1:19">
      <c r="A399" t="s">
        <v>454</v>
      </c>
      <c r="B399" t="s">
        <v>76</v>
      </c>
      <c r="C399" t="s">
        <v>80</v>
      </c>
      <c r="D399">
        <v>1757.56</v>
      </c>
      <c r="E399">
        <v>439.39</v>
      </c>
      <c r="F399">
        <v>1177.57</v>
      </c>
      <c r="G399">
        <v>10</v>
      </c>
      <c r="H399">
        <v>11775.66</v>
      </c>
      <c r="I399" s="1" t="str">
        <f t="shared" si="42"/>
        <v xml:space="preserve"> Truck</v>
      </c>
      <c r="J399" s="1" t="str">
        <f t="shared" si="43"/>
        <v>Diesel</v>
      </c>
      <c r="K399" s="1">
        <f t="shared" si="44"/>
        <v>2.68</v>
      </c>
      <c r="P399">
        <f t="shared" si="45"/>
        <v>0.67000273105896813</v>
      </c>
      <c r="Q399">
        <f t="shared" si="46"/>
        <v>90</v>
      </c>
      <c r="R399">
        <f t="shared" si="47"/>
        <v>105981.29999999999</v>
      </c>
      <c r="S399" s="1" t="str">
        <f t="shared" si="48"/>
        <v>Long</v>
      </c>
    </row>
    <row r="400" spans="1:19">
      <c r="A400" t="s">
        <v>455</v>
      </c>
      <c r="B400" t="s">
        <v>76</v>
      </c>
      <c r="C400" t="s">
        <v>82</v>
      </c>
      <c r="D400">
        <v>2333.67</v>
      </c>
      <c r="E400">
        <v>583.41999999999996</v>
      </c>
      <c r="F400">
        <v>1563.56</v>
      </c>
      <c r="G400">
        <v>10</v>
      </c>
      <c r="H400">
        <v>15635.6</v>
      </c>
      <c r="I400" s="1" t="str">
        <f t="shared" si="42"/>
        <v xml:space="preserve"> Truck</v>
      </c>
      <c r="J400" s="1" t="str">
        <f t="shared" si="43"/>
        <v>Diesel</v>
      </c>
      <c r="K400" s="1">
        <f t="shared" si="44"/>
        <v>2.68</v>
      </c>
      <c r="P400">
        <f t="shared" si="45"/>
        <v>0.67000047136056073</v>
      </c>
      <c r="Q400">
        <f t="shared" si="46"/>
        <v>90</v>
      </c>
      <c r="R400">
        <f t="shared" si="47"/>
        <v>140720.4</v>
      </c>
      <c r="S400" s="1" t="str">
        <f t="shared" si="48"/>
        <v>Long</v>
      </c>
    </row>
    <row r="401" spans="1:19">
      <c r="A401" t="s">
        <v>456</v>
      </c>
      <c r="B401" t="s">
        <v>76</v>
      </c>
      <c r="C401" t="s">
        <v>84</v>
      </c>
      <c r="D401">
        <v>882.17</v>
      </c>
      <c r="E401">
        <v>220.54</v>
      </c>
      <c r="F401">
        <v>591.04999999999995</v>
      </c>
      <c r="G401">
        <v>10</v>
      </c>
      <c r="H401">
        <v>5910.54</v>
      </c>
      <c r="I401" s="1" t="str">
        <f t="shared" si="42"/>
        <v>Van</v>
      </c>
      <c r="J401" s="1" t="str">
        <f t="shared" si="43"/>
        <v>Petrol</v>
      </c>
      <c r="K401" s="1">
        <f t="shared" si="44"/>
        <v>2.31</v>
      </c>
      <c r="P401">
        <f t="shared" si="45"/>
        <v>0.66999557908339658</v>
      </c>
      <c r="Q401">
        <f t="shared" si="46"/>
        <v>100</v>
      </c>
      <c r="R401">
        <f t="shared" si="47"/>
        <v>59104.999999999993</v>
      </c>
      <c r="S401" s="1" t="str">
        <f t="shared" si="48"/>
        <v>Long</v>
      </c>
    </row>
    <row r="402" spans="1:19">
      <c r="A402" t="s">
        <v>457</v>
      </c>
      <c r="B402" t="s">
        <v>78</v>
      </c>
      <c r="C402" t="s">
        <v>80</v>
      </c>
      <c r="D402">
        <v>1260.6300000000001</v>
      </c>
      <c r="E402">
        <v>315.16000000000003</v>
      </c>
      <c r="F402">
        <v>844.62</v>
      </c>
      <c r="G402">
        <v>10</v>
      </c>
      <c r="H402">
        <v>8446.24</v>
      </c>
      <c r="I402" s="1" t="str">
        <f t="shared" si="42"/>
        <v xml:space="preserve"> Truck</v>
      </c>
      <c r="J402" s="1" t="str">
        <f t="shared" si="43"/>
        <v>Diesel</v>
      </c>
      <c r="K402" s="1">
        <f t="shared" si="44"/>
        <v>2.68</v>
      </c>
      <c r="P402">
        <f t="shared" si="45"/>
        <v>0.66999833416625021</v>
      </c>
      <c r="Q402">
        <f t="shared" si="46"/>
        <v>90</v>
      </c>
      <c r="R402">
        <f t="shared" si="47"/>
        <v>76015.8</v>
      </c>
      <c r="S402" s="1" t="str">
        <f t="shared" si="48"/>
        <v>Long</v>
      </c>
    </row>
    <row r="403" spans="1:19">
      <c r="A403" t="s">
        <v>458</v>
      </c>
      <c r="B403" t="s">
        <v>78</v>
      </c>
      <c r="C403" t="s">
        <v>82</v>
      </c>
      <c r="D403">
        <v>1836.74</v>
      </c>
      <c r="E403">
        <v>459.19</v>
      </c>
      <c r="F403">
        <v>1230.6199999999999</v>
      </c>
      <c r="G403">
        <v>10</v>
      </c>
      <c r="H403">
        <v>12306.18</v>
      </c>
      <c r="I403" s="1" t="str">
        <f t="shared" si="42"/>
        <v xml:space="preserve"> Truck</v>
      </c>
      <c r="J403" s="1" t="str">
        <f t="shared" si="43"/>
        <v>Diesel</v>
      </c>
      <c r="K403" s="1">
        <f t="shared" si="44"/>
        <v>2.68</v>
      </c>
      <c r="P403">
        <f t="shared" si="45"/>
        <v>0.67000228666006068</v>
      </c>
      <c r="Q403">
        <f t="shared" si="46"/>
        <v>90</v>
      </c>
      <c r="R403">
        <f t="shared" si="47"/>
        <v>110755.79999999999</v>
      </c>
      <c r="S403" s="1" t="str">
        <f t="shared" si="48"/>
        <v>Long</v>
      </c>
    </row>
    <row r="404" spans="1:19">
      <c r="A404" t="s">
        <v>459</v>
      </c>
      <c r="B404" t="s">
        <v>78</v>
      </c>
      <c r="C404" t="s">
        <v>84</v>
      </c>
      <c r="D404">
        <v>633.45000000000005</v>
      </c>
      <c r="E404">
        <v>158.36000000000001</v>
      </c>
      <c r="F404">
        <v>424.41</v>
      </c>
      <c r="G404">
        <v>10</v>
      </c>
      <c r="H404">
        <v>4244.09</v>
      </c>
      <c r="I404" s="1" t="str">
        <f t="shared" si="42"/>
        <v>Van</v>
      </c>
      <c r="J404" s="1" t="str">
        <f t="shared" si="43"/>
        <v>Petrol</v>
      </c>
      <c r="K404" s="1">
        <f t="shared" si="44"/>
        <v>2.31</v>
      </c>
      <c r="P404">
        <f t="shared" si="45"/>
        <v>0.66999763201515505</v>
      </c>
      <c r="Q404">
        <f t="shared" si="46"/>
        <v>100</v>
      </c>
      <c r="R404">
        <f t="shared" si="47"/>
        <v>42441</v>
      </c>
      <c r="S404" s="1" t="str">
        <f t="shared" si="48"/>
        <v>Medium</v>
      </c>
    </row>
    <row r="405" spans="1:19">
      <c r="A405" t="s">
        <v>460</v>
      </c>
      <c r="B405" t="s">
        <v>80</v>
      </c>
      <c r="C405" t="s">
        <v>82</v>
      </c>
      <c r="D405">
        <v>578.92999999999995</v>
      </c>
      <c r="E405">
        <v>144.72999999999999</v>
      </c>
      <c r="F405">
        <v>387.88</v>
      </c>
      <c r="G405">
        <v>10</v>
      </c>
      <c r="H405">
        <v>3878.8</v>
      </c>
      <c r="I405" s="1" t="str">
        <f t="shared" si="42"/>
        <v>Van</v>
      </c>
      <c r="J405" s="1" t="str">
        <f t="shared" si="43"/>
        <v>Petrol</v>
      </c>
      <c r="K405" s="1">
        <f t="shared" si="44"/>
        <v>2.31</v>
      </c>
      <c r="P405">
        <f t="shared" si="45"/>
        <v>0.66999464529390429</v>
      </c>
      <c r="Q405">
        <f t="shared" si="46"/>
        <v>100</v>
      </c>
      <c r="R405">
        <f t="shared" si="47"/>
        <v>38788</v>
      </c>
      <c r="S405" s="1" t="str">
        <f t="shared" si="48"/>
        <v>Medium</v>
      </c>
    </row>
    <row r="406" spans="1:19">
      <c r="A406" t="s">
        <v>461</v>
      </c>
      <c r="B406" t="s">
        <v>80</v>
      </c>
      <c r="C406" t="s">
        <v>84</v>
      </c>
      <c r="D406">
        <v>1495.75</v>
      </c>
      <c r="E406">
        <v>373.94</v>
      </c>
      <c r="F406">
        <v>1002.15</v>
      </c>
      <c r="G406">
        <v>10</v>
      </c>
      <c r="H406">
        <v>10021.52</v>
      </c>
      <c r="I406" s="1" t="str">
        <f t="shared" si="42"/>
        <v xml:space="preserve"> Truck</v>
      </c>
      <c r="J406" s="1" t="str">
        <f t="shared" si="43"/>
        <v>Diesel</v>
      </c>
      <c r="K406" s="1">
        <f t="shared" si="44"/>
        <v>2.68</v>
      </c>
      <c r="P406">
        <f t="shared" si="45"/>
        <v>0.66999832859769348</v>
      </c>
      <c r="Q406">
        <f t="shared" si="46"/>
        <v>90</v>
      </c>
      <c r="R406">
        <f t="shared" si="47"/>
        <v>90193.5</v>
      </c>
      <c r="S406" s="1" t="str">
        <f t="shared" si="48"/>
        <v>Long</v>
      </c>
    </row>
    <row r="407" spans="1:19">
      <c r="A407" t="s">
        <v>462</v>
      </c>
      <c r="B407" t="s">
        <v>82</v>
      </c>
      <c r="C407" t="s">
        <v>84</v>
      </c>
      <c r="D407">
        <v>2060.3000000000002</v>
      </c>
      <c r="E407">
        <v>515.07000000000005</v>
      </c>
      <c r="F407">
        <v>1380.4</v>
      </c>
      <c r="G407">
        <v>10</v>
      </c>
      <c r="H407">
        <v>13804</v>
      </c>
      <c r="I407" s="1" t="str">
        <f t="shared" si="42"/>
        <v xml:space="preserve"> Truck</v>
      </c>
      <c r="J407" s="1" t="str">
        <f t="shared" si="43"/>
        <v>Diesel</v>
      </c>
      <c r="K407" s="1">
        <f t="shared" si="44"/>
        <v>2.68</v>
      </c>
      <c r="P407">
        <f t="shared" si="45"/>
        <v>0.66999951463379115</v>
      </c>
      <c r="Q407">
        <f t="shared" si="46"/>
        <v>90</v>
      </c>
      <c r="R407">
        <f t="shared" si="47"/>
        <v>124236.00000000001</v>
      </c>
      <c r="S407" s="1" t="str">
        <f t="shared" si="48"/>
        <v>Long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swarangee agnihotri</cp:lastModifiedBy>
  <cp:revision/>
  <dcterms:created xsi:type="dcterms:W3CDTF">2025-07-30T07:06:44Z</dcterms:created>
  <dcterms:modified xsi:type="dcterms:W3CDTF">2025-07-30T11:33:06Z</dcterms:modified>
  <cp:category/>
  <cp:contentStatus/>
</cp:coreProperties>
</file>