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4226"/>
  <mc:AlternateContent xmlns:mc="http://schemas.openxmlformats.org/markup-compatibility/2006">
    <mc:Choice Requires="x15">
      <x15ac:absPath xmlns:x15ac="http://schemas.microsoft.com/office/spreadsheetml/2010/11/ac" url="https://d.docs.live.net/e4fcc03dce2f6e7a/Desktop/"/>
    </mc:Choice>
  </mc:AlternateContent>
  <xr:revisionPtr revIDLastSave="1" documentId="8_{49111ABB-FFA8-46FA-982D-031DE8CE87CB}" xr6:coauthVersionLast="47" xr6:coauthVersionMax="47" xr10:uidLastSave="{13D5C7F5-1270-45E0-875C-AE40BDD73D6B}"/>
  <bookViews>
    <workbookView xWindow="-120" yWindow="-120" windowWidth="29040" windowHeight="15720" activeTab="2" xr2:uid="{00000000-000D-0000-FFFF-FFFF00000000}"/>
  </bookViews>
  <sheets>
    <sheet name="Sheet1" sheetId="1" r:id="rId1"/>
    <sheet name="Sheet2" sheetId="2" r:id="rId2"/>
    <sheet name="Sheet3" sheetId="5" r:id="rId3"/>
    <sheet name="Sheet4" sheetId="10" r:id="rId4"/>
  </sheets>
  <definedNames>
    <definedName name="NativeTimeline_Date">#N/A</definedName>
    <definedName name="Slicer_Discount">#N/A</definedName>
    <definedName name="Slicer_Order_Status">#N/A</definedName>
    <definedName name="Slicer_Product">#N/A</definedName>
    <definedName name="Slicer_Region">#N/A</definedName>
    <definedName name="Slicer_Salespers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Lst>
</workbook>
</file>

<file path=xl/calcChain.xml><?xml version="1.0" encoding="utf-8"?>
<calcChain xmlns="http://schemas.openxmlformats.org/spreadsheetml/2006/main">
  <c r="A11" i="2" l="1"/>
  <c r="A15" i="2"/>
  <c r="A10" i="2"/>
  <c r="A13" i="2"/>
  <c r="A8" i="2"/>
  <c r="A6" i="2"/>
  <c r="A4" i="2"/>
  <c r="A2" i="2"/>
</calcChain>
</file>

<file path=xl/sharedStrings.xml><?xml version="1.0" encoding="utf-8"?>
<sst xmlns="http://schemas.openxmlformats.org/spreadsheetml/2006/main" count="6568" uniqueCount="600">
  <si>
    <t>Date</t>
  </si>
  <si>
    <t>Salesperson</t>
  </si>
  <si>
    <t>Region</t>
  </si>
  <si>
    <t>Product</t>
  </si>
  <si>
    <t>Units Sold</t>
  </si>
  <si>
    <t>Unit Price</t>
  </si>
  <si>
    <t>Total Sale</t>
  </si>
  <si>
    <t>Discount</t>
  </si>
  <si>
    <t>Profit</t>
  </si>
  <si>
    <t>Target</t>
  </si>
  <si>
    <t>Customer Name</t>
  </si>
  <si>
    <t>Payment Method</t>
  </si>
  <si>
    <t>Delivery Time (Days)</t>
  </si>
  <si>
    <t>Order Status</t>
  </si>
  <si>
    <t>Invoice Number</t>
  </si>
  <si>
    <t>City</t>
  </si>
  <si>
    <t>Product Category</t>
  </si>
  <si>
    <t>Sales Channel</t>
  </si>
  <si>
    <t>Region Manager</t>
  </si>
  <si>
    <t>Customer Rating</t>
  </si>
  <si>
    <t>Shipping Cost</t>
  </si>
  <si>
    <t>Promo Code Used</t>
  </si>
  <si>
    <t>Repeat Customer</t>
  </si>
  <si>
    <t>Alice</t>
  </si>
  <si>
    <t>Emma</t>
  </si>
  <si>
    <t>Charlie</t>
  </si>
  <si>
    <t>Bob</t>
  </si>
  <si>
    <t>Frank</t>
  </si>
  <si>
    <t>David</t>
  </si>
  <si>
    <t>North</t>
  </si>
  <si>
    <t>South</t>
  </si>
  <si>
    <t>West</t>
  </si>
  <si>
    <t>East</t>
  </si>
  <si>
    <t>Tablet</t>
  </si>
  <si>
    <t>Laptop</t>
  </si>
  <si>
    <t>Keyboard</t>
  </si>
  <si>
    <t>Printer</t>
  </si>
  <si>
    <t>Monitor</t>
  </si>
  <si>
    <t>Smartphone</t>
  </si>
  <si>
    <t>Mouse</t>
  </si>
  <si>
    <t>Daniel Lee</t>
  </si>
  <si>
    <t>Emily Davis</t>
  </si>
  <si>
    <t>John Smith</t>
  </si>
  <si>
    <t>Mike Johnson</t>
  </si>
  <si>
    <t>Chris Brown</t>
  </si>
  <si>
    <t>Laura Wilson</t>
  </si>
  <si>
    <t>Jane Doe</t>
  </si>
  <si>
    <t>Credit Card</t>
  </si>
  <si>
    <t>UPI</t>
  </si>
  <si>
    <t>Debit Card</t>
  </si>
  <si>
    <t>Cash on Delivery</t>
  </si>
  <si>
    <t>Net Banking</t>
  </si>
  <si>
    <t>Delivered</t>
  </si>
  <si>
    <t>Pending</t>
  </si>
  <si>
    <t>Cancelled</t>
  </si>
  <si>
    <t>Returned</t>
  </si>
  <si>
    <t>INV100000</t>
  </si>
  <si>
    <t>INV100001</t>
  </si>
  <si>
    <t>INV100002</t>
  </si>
  <si>
    <t>INV100003</t>
  </si>
  <si>
    <t>INV100004</t>
  </si>
  <si>
    <t>INV100005</t>
  </si>
  <si>
    <t>INV100006</t>
  </si>
  <si>
    <t>INV100007</t>
  </si>
  <si>
    <t>INV100008</t>
  </si>
  <si>
    <t>INV100009</t>
  </si>
  <si>
    <t>INV100010</t>
  </si>
  <si>
    <t>INV100011</t>
  </si>
  <si>
    <t>INV100012</t>
  </si>
  <si>
    <t>INV100013</t>
  </si>
  <si>
    <t>INV100014</t>
  </si>
  <si>
    <t>INV100015</t>
  </si>
  <si>
    <t>INV100016</t>
  </si>
  <si>
    <t>INV100017</t>
  </si>
  <si>
    <t>INV100018</t>
  </si>
  <si>
    <t>INV100019</t>
  </si>
  <si>
    <t>INV100020</t>
  </si>
  <si>
    <t>INV100021</t>
  </si>
  <si>
    <t>INV100022</t>
  </si>
  <si>
    <t>INV100023</t>
  </si>
  <si>
    <t>INV100024</t>
  </si>
  <si>
    <t>INV100025</t>
  </si>
  <si>
    <t>INV100026</t>
  </si>
  <si>
    <t>INV100027</t>
  </si>
  <si>
    <t>INV100028</t>
  </si>
  <si>
    <t>INV100029</t>
  </si>
  <si>
    <t>INV100030</t>
  </si>
  <si>
    <t>INV100031</t>
  </si>
  <si>
    <t>INV100032</t>
  </si>
  <si>
    <t>INV100033</t>
  </si>
  <si>
    <t>INV100034</t>
  </si>
  <si>
    <t>INV100035</t>
  </si>
  <si>
    <t>INV100036</t>
  </si>
  <si>
    <t>INV100037</t>
  </si>
  <si>
    <t>INV100038</t>
  </si>
  <si>
    <t>INV100039</t>
  </si>
  <si>
    <t>INV100040</t>
  </si>
  <si>
    <t>INV100041</t>
  </si>
  <si>
    <t>INV100042</t>
  </si>
  <si>
    <t>INV100043</t>
  </si>
  <si>
    <t>INV100044</t>
  </si>
  <si>
    <t>INV100045</t>
  </si>
  <si>
    <t>INV100046</t>
  </si>
  <si>
    <t>INV100047</t>
  </si>
  <si>
    <t>INV100048</t>
  </si>
  <si>
    <t>INV100049</t>
  </si>
  <si>
    <t>INV100050</t>
  </si>
  <si>
    <t>INV100051</t>
  </si>
  <si>
    <t>INV100052</t>
  </si>
  <si>
    <t>INV100053</t>
  </si>
  <si>
    <t>INV100054</t>
  </si>
  <si>
    <t>INV100055</t>
  </si>
  <si>
    <t>INV100056</t>
  </si>
  <si>
    <t>INV100057</t>
  </si>
  <si>
    <t>INV100058</t>
  </si>
  <si>
    <t>INV100059</t>
  </si>
  <si>
    <t>INV100060</t>
  </si>
  <si>
    <t>INV100061</t>
  </si>
  <si>
    <t>INV100062</t>
  </si>
  <si>
    <t>INV100063</t>
  </si>
  <si>
    <t>INV100064</t>
  </si>
  <si>
    <t>INV100065</t>
  </si>
  <si>
    <t>INV100066</t>
  </si>
  <si>
    <t>INV100067</t>
  </si>
  <si>
    <t>INV100068</t>
  </si>
  <si>
    <t>INV100069</t>
  </si>
  <si>
    <t>INV100070</t>
  </si>
  <si>
    <t>INV100071</t>
  </si>
  <si>
    <t>INV100072</t>
  </si>
  <si>
    <t>INV100073</t>
  </si>
  <si>
    <t>INV100074</t>
  </si>
  <si>
    <t>INV100075</t>
  </si>
  <si>
    <t>INV100076</t>
  </si>
  <si>
    <t>INV100077</t>
  </si>
  <si>
    <t>INV100078</t>
  </si>
  <si>
    <t>INV100079</t>
  </si>
  <si>
    <t>INV100080</t>
  </si>
  <si>
    <t>INV100081</t>
  </si>
  <si>
    <t>INV100082</t>
  </si>
  <si>
    <t>INV100083</t>
  </si>
  <si>
    <t>INV100084</t>
  </si>
  <si>
    <t>INV100085</t>
  </si>
  <si>
    <t>INV100086</t>
  </si>
  <si>
    <t>INV100087</t>
  </si>
  <si>
    <t>INV100088</t>
  </si>
  <si>
    <t>INV100089</t>
  </si>
  <si>
    <t>INV100090</t>
  </si>
  <si>
    <t>INV100091</t>
  </si>
  <si>
    <t>INV100092</t>
  </si>
  <si>
    <t>INV100093</t>
  </si>
  <si>
    <t>INV100094</t>
  </si>
  <si>
    <t>INV100095</t>
  </si>
  <si>
    <t>INV100096</t>
  </si>
  <si>
    <t>INV100097</t>
  </si>
  <si>
    <t>INV100098</t>
  </si>
  <si>
    <t>INV100099</t>
  </si>
  <si>
    <t>INV100100</t>
  </si>
  <si>
    <t>INV100101</t>
  </si>
  <si>
    <t>INV100102</t>
  </si>
  <si>
    <t>INV100103</t>
  </si>
  <si>
    <t>INV100104</t>
  </si>
  <si>
    <t>INV100105</t>
  </si>
  <si>
    <t>INV100106</t>
  </si>
  <si>
    <t>INV100107</t>
  </si>
  <si>
    <t>INV100108</t>
  </si>
  <si>
    <t>INV100109</t>
  </si>
  <si>
    <t>INV100110</t>
  </si>
  <si>
    <t>INV100111</t>
  </si>
  <si>
    <t>INV100112</t>
  </si>
  <si>
    <t>INV100113</t>
  </si>
  <si>
    <t>INV100114</t>
  </si>
  <si>
    <t>INV100115</t>
  </si>
  <si>
    <t>INV100116</t>
  </si>
  <si>
    <t>INV100117</t>
  </si>
  <si>
    <t>INV100118</t>
  </si>
  <si>
    <t>INV100119</t>
  </si>
  <si>
    <t>INV100120</t>
  </si>
  <si>
    <t>INV100121</t>
  </si>
  <si>
    <t>INV100122</t>
  </si>
  <si>
    <t>INV100123</t>
  </si>
  <si>
    <t>INV100124</t>
  </si>
  <si>
    <t>INV100125</t>
  </si>
  <si>
    <t>INV100126</t>
  </si>
  <si>
    <t>INV100127</t>
  </si>
  <si>
    <t>INV100128</t>
  </si>
  <si>
    <t>INV100129</t>
  </si>
  <si>
    <t>INV100130</t>
  </si>
  <si>
    <t>INV100131</t>
  </si>
  <si>
    <t>INV100132</t>
  </si>
  <si>
    <t>INV100133</t>
  </si>
  <si>
    <t>INV100134</t>
  </si>
  <si>
    <t>INV100135</t>
  </si>
  <si>
    <t>INV100136</t>
  </si>
  <si>
    <t>INV100137</t>
  </si>
  <si>
    <t>INV100138</t>
  </si>
  <si>
    <t>INV100139</t>
  </si>
  <si>
    <t>INV100140</t>
  </si>
  <si>
    <t>INV100141</t>
  </si>
  <si>
    <t>INV100142</t>
  </si>
  <si>
    <t>INV100143</t>
  </si>
  <si>
    <t>INV100144</t>
  </si>
  <si>
    <t>INV100145</t>
  </si>
  <si>
    <t>INV100146</t>
  </si>
  <si>
    <t>INV100147</t>
  </si>
  <si>
    <t>INV100148</t>
  </si>
  <si>
    <t>INV100149</t>
  </si>
  <si>
    <t>INV100150</t>
  </si>
  <si>
    <t>INV100151</t>
  </si>
  <si>
    <t>INV100152</t>
  </si>
  <si>
    <t>INV100153</t>
  </si>
  <si>
    <t>INV100154</t>
  </si>
  <si>
    <t>INV100155</t>
  </si>
  <si>
    <t>INV100156</t>
  </si>
  <si>
    <t>INV100157</t>
  </si>
  <si>
    <t>INV100158</t>
  </si>
  <si>
    <t>INV100159</t>
  </si>
  <si>
    <t>INV100160</t>
  </si>
  <si>
    <t>INV100161</t>
  </si>
  <si>
    <t>INV100162</t>
  </si>
  <si>
    <t>INV100163</t>
  </si>
  <si>
    <t>INV100164</t>
  </si>
  <si>
    <t>INV100165</t>
  </si>
  <si>
    <t>INV100166</t>
  </si>
  <si>
    <t>INV100167</t>
  </si>
  <si>
    <t>INV100168</t>
  </si>
  <si>
    <t>INV100169</t>
  </si>
  <si>
    <t>INV100170</t>
  </si>
  <si>
    <t>INV100171</t>
  </si>
  <si>
    <t>INV100172</t>
  </si>
  <si>
    <t>INV100173</t>
  </si>
  <si>
    <t>INV100174</t>
  </si>
  <si>
    <t>INV100175</t>
  </si>
  <si>
    <t>INV100176</t>
  </si>
  <si>
    <t>INV100177</t>
  </si>
  <si>
    <t>INV100178</t>
  </si>
  <si>
    <t>INV100179</t>
  </si>
  <si>
    <t>INV100180</t>
  </si>
  <si>
    <t>INV100181</t>
  </si>
  <si>
    <t>INV100182</t>
  </si>
  <si>
    <t>INV100183</t>
  </si>
  <si>
    <t>INV100184</t>
  </si>
  <si>
    <t>INV100185</t>
  </si>
  <si>
    <t>INV100186</t>
  </si>
  <si>
    <t>INV100187</t>
  </si>
  <si>
    <t>INV100188</t>
  </si>
  <si>
    <t>INV100189</t>
  </si>
  <si>
    <t>INV100190</t>
  </si>
  <si>
    <t>INV100191</t>
  </si>
  <si>
    <t>INV100192</t>
  </si>
  <si>
    <t>INV100193</t>
  </si>
  <si>
    <t>INV100194</t>
  </si>
  <si>
    <t>INV100195</t>
  </si>
  <si>
    <t>INV100196</t>
  </si>
  <si>
    <t>INV100197</t>
  </si>
  <si>
    <t>INV100198</t>
  </si>
  <si>
    <t>INV100199</t>
  </si>
  <si>
    <t>INV100200</t>
  </si>
  <si>
    <t>INV100201</t>
  </si>
  <si>
    <t>INV100202</t>
  </si>
  <si>
    <t>INV100203</t>
  </si>
  <si>
    <t>INV100204</t>
  </si>
  <si>
    <t>INV100205</t>
  </si>
  <si>
    <t>INV100206</t>
  </si>
  <si>
    <t>INV100207</t>
  </si>
  <si>
    <t>INV100208</t>
  </si>
  <si>
    <t>INV100209</t>
  </si>
  <si>
    <t>INV100210</t>
  </si>
  <si>
    <t>INV100211</t>
  </si>
  <si>
    <t>INV100212</t>
  </si>
  <si>
    <t>INV100213</t>
  </si>
  <si>
    <t>INV100214</t>
  </si>
  <si>
    <t>INV100215</t>
  </si>
  <si>
    <t>INV100216</t>
  </si>
  <si>
    <t>INV100217</t>
  </si>
  <si>
    <t>INV100218</t>
  </si>
  <si>
    <t>INV100219</t>
  </si>
  <si>
    <t>INV100220</t>
  </si>
  <si>
    <t>INV100221</t>
  </si>
  <si>
    <t>INV100222</t>
  </si>
  <si>
    <t>INV100223</t>
  </si>
  <si>
    <t>INV100224</t>
  </si>
  <si>
    <t>INV100225</t>
  </si>
  <si>
    <t>INV100226</t>
  </si>
  <si>
    <t>INV100227</t>
  </si>
  <si>
    <t>INV100228</t>
  </si>
  <si>
    <t>INV100229</t>
  </si>
  <si>
    <t>INV100230</t>
  </si>
  <si>
    <t>INV100231</t>
  </si>
  <si>
    <t>INV100232</t>
  </si>
  <si>
    <t>INV100233</t>
  </si>
  <si>
    <t>INV100234</t>
  </si>
  <si>
    <t>INV100235</t>
  </si>
  <si>
    <t>INV100236</t>
  </si>
  <si>
    <t>INV100237</t>
  </si>
  <si>
    <t>INV100238</t>
  </si>
  <si>
    <t>INV100239</t>
  </si>
  <si>
    <t>INV100240</t>
  </si>
  <si>
    <t>INV100241</t>
  </si>
  <si>
    <t>INV100242</t>
  </si>
  <si>
    <t>INV100243</t>
  </si>
  <si>
    <t>INV100244</t>
  </si>
  <si>
    <t>INV100245</t>
  </si>
  <si>
    <t>INV100246</t>
  </si>
  <si>
    <t>INV100247</t>
  </si>
  <si>
    <t>INV100248</t>
  </si>
  <si>
    <t>INV100249</t>
  </si>
  <si>
    <t>INV100250</t>
  </si>
  <si>
    <t>INV100251</t>
  </si>
  <si>
    <t>INV100252</t>
  </si>
  <si>
    <t>INV100253</t>
  </si>
  <si>
    <t>INV100254</t>
  </si>
  <si>
    <t>INV100255</t>
  </si>
  <si>
    <t>INV100256</t>
  </si>
  <si>
    <t>INV100257</t>
  </si>
  <si>
    <t>INV100258</t>
  </si>
  <si>
    <t>INV100259</t>
  </si>
  <si>
    <t>INV100260</t>
  </si>
  <si>
    <t>INV100261</t>
  </si>
  <si>
    <t>INV100262</t>
  </si>
  <si>
    <t>INV100263</t>
  </si>
  <si>
    <t>INV100264</t>
  </si>
  <si>
    <t>INV100265</t>
  </si>
  <si>
    <t>INV100266</t>
  </si>
  <si>
    <t>INV100267</t>
  </si>
  <si>
    <t>INV100268</t>
  </si>
  <si>
    <t>INV100269</t>
  </si>
  <si>
    <t>INV100270</t>
  </si>
  <si>
    <t>INV100271</t>
  </si>
  <si>
    <t>INV100272</t>
  </si>
  <si>
    <t>INV100273</t>
  </si>
  <si>
    <t>INV100274</t>
  </si>
  <si>
    <t>INV100275</t>
  </si>
  <si>
    <t>INV100276</t>
  </si>
  <si>
    <t>INV100277</t>
  </si>
  <si>
    <t>INV100278</t>
  </si>
  <si>
    <t>INV100279</t>
  </si>
  <si>
    <t>INV100280</t>
  </si>
  <si>
    <t>INV100281</t>
  </si>
  <si>
    <t>INV100282</t>
  </si>
  <si>
    <t>INV100283</t>
  </si>
  <si>
    <t>INV100284</t>
  </si>
  <si>
    <t>INV100285</t>
  </si>
  <si>
    <t>INV100286</t>
  </si>
  <si>
    <t>INV100287</t>
  </si>
  <si>
    <t>INV100288</t>
  </si>
  <si>
    <t>INV100289</t>
  </si>
  <si>
    <t>INV100290</t>
  </si>
  <si>
    <t>INV100291</t>
  </si>
  <si>
    <t>INV100292</t>
  </si>
  <si>
    <t>INV100293</t>
  </si>
  <si>
    <t>INV100294</t>
  </si>
  <si>
    <t>INV100295</t>
  </si>
  <si>
    <t>INV100296</t>
  </si>
  <si>
    <t>INV100297</t>
  </si>
  <si>
    <t>INV100298</t>
  </si>
  <si>
    <t>INV100299</t>
  </si>
  <si>
    <t>INV100300</t>
  </si>
  <si>
    <t>INV100301</t>
  </si>
  <si>
    <t>INV100302</t>
  </si>
  <si>
    <t>INV100303</t>
  </si>
  <si>
    <t>INV100304</t>
  </si>
  <si>
    <t>INV100305</t>
  </si>
  <si>
    <t>INV100306</t>
  </si>
  <si>
    <t>INV100307</t>
  </si>
  <si>
    <t>INV100308</t>
  </si>
  <si>
    <t>INV100309</t>
  </si>
  <si>
    <t>INV100310</t>
  </si>
  <si>
    <t>INV100311</t>
  </si>
  <si>
    <t>INV100312</t>
  </si>
  <si>
    <t>INV100313</t>
  </si>
  <si>
    <t>INV100314</t>
  </si>
  <si>
    <t>INV100315</t>
  </si>
  <si>
    <t>INV100316</t>
  </si>
  <si>
    <t>INV100317</t>
  </si>
  <si>
    <t>INV100318</t>
  </si>
  <si>
    <t>INV100319</t>
  </si>
  <si>
    <t>INV100320</t>
  </si>
  <si>
    <t>INV100321</t>
  </si>
  <si>
    <t>INV100322</t>
  </si>
  <si>
    <t>INV100323</t>
  </si>
  <si>
    <t>INV100324</t>
  </si>
  <si>
    <t>INV100325</t>
  </si>
  <si>
    <t>INV100326</t>
  </si>
  <si>
    <t>INV100327</t>
  </si>
  <si>
    <t>INV100328</t>
  </si>
  <si>
    <t>INV100329</t>
  </si>
  <si>
    <t>INV100330</t>
  </si>
  <si>
    <t>INV100331</t>
  </si>
  <si>
    <t>INV100332</t>
  </si>
  <si>
    <t>INV100333</t>
  </si>
  <si>
    <t>INV100334</t>
  </si>
  <si>
    <t>INV100335</t>
  </si>
  <si>
    <t>INV100336</t>
  </si>
  <si>
    <t>INV100337</t>
  </si>
  <si>
    <t>INV100338</t>
  </si>
  <si>
    <t>INV100339</t>
  </si>
  <si>
    <t>INV100340</t>
  </si>
  <si>
    <t>INV100341</t>
  </si>
  <si>
    <t>INV100342</t>
  </si>
  <si>
    <t>INV100343</t>
  </si>
  <si>
    <t>INV100344</t>
  </si>
  <si>
    <t>INV100345</t>
  </si>
  <si>
    <t>INV100346</t>
  </si>
  <si>
    <t>INV100347</t>
  </si>
  <si>
    <t>INV100348</t>
  </si>
  <si>
    <t>INV100349</t>
  </si>
  <si>
    <t>INV100350</t>
  </si>
  <si>
    <t>INV100351</t>
  </si>
  <si>
    <t>INV100352</t>
  </si>
  <si>
    <t>INV100353</t>
  </si>
  <si>
    <t>INV100354</t>
  </si>
  <si>
    <t>INV100355</t>
  </si>
  <si>
    <t>INV100356</t>
  </si>
  <si>
    <t>INV100357</t>
  </si>
  <si>
    <t>INV100358</t>
  </si>
  <si>
    <t>INV100359</t>
  </si>
  <si>
    <t>INV100360</t>
  </si>
  <si>
    <t>INV100361</t>
  </si>
  <si>
    <t>INV100362</t>
  </si>
  <si>
    <t>INV100363</t>
  </si>
  <si>
    <t>INV100364</t>
  </si>
  <si>
    <t>INV100365</t>
  </si>
  <si>
    <t>INV100366</t>
  </si>
  <si>
    <t>INV100367</t>
  </si>
  <si>
    <t>INV100368</t>
  </si>
  <si>
    <t>INV100369</t>
  </si>
  <si>
    <t>INV100370</t>
  </si>
  <si>
    <t>INV100371</t>
  </si>
  <si>
    <t>INV100372</t>
  </si>
  <si>
    <t>INV100373</t>
  </si>
  <si>
    <t>INV100374</t>
  </si>
  <si>
    <t>INV100375</t>
  </si>
  <si>
    <t>INV100376</t>
  </si>
  <si>
    <t>INV100377</t>
  </si>
  <si>
    <t>INV100378</t>
  </si>
  <si>
    <t>INV100379</t>
  </si>
  <si>
    <t>INV100380</t>
  </si>
  <si>
    <t>INV100381</t>
  </si>
  <si>
    <t>INV100382</t>
  </si>
  <si>
    <t>INV100383</t>
  </si>
  <si>
    <t>INV100384</t>
  </si>
  <si>
    <t>INV100385</t>
  </si>
  <si>
    <t>INV100386</t>
  </si>
  <si>
    <t>INV100387</t>
  </si>
  <si>
    <t>INV100388</t>
  </si>
  <si>
    <t>INV100389</t>
  </si>
  <si>
    <t>INV100390</t>
  </si>
  <si>
    <t>INV100391</t>
  </si>
  <si>
    <t>INV100392</t>
  </si>
  <si>
    <t>INV100393</t>
  </si>
  <si>
    <t>INV100394</t>
  </si>
  <si>
    <t>INV100395</t>
  </si>
  <si>
    <t>INV100396</t>
  </si>
  <si>
    <t>INV100397</t>
  </si>
  <si>
    <t>INV100398</t>
  </si>
  <si>
    <t>INV100399</t>
  </si>
  <si>
    <t>INV100400</t>
  </si>
  <si>
    <t>INV100401</t>
  </si>
  <si>
    <t>INV100402</t>
  </si>
  <si>
    <t>INV100403</t>
  </si>
  <si>
    <t>INV100404</t>
  </si>
  <si>
    <t>INV100405</t>
  </si>
  <si>
    <t>INV100406</t>
  </si>
  <si>
    <t>INV100407</t>
  </si>
  <si>
    <t>INV100408</t>
  </si>
  <si>
    <t>INV100409</t>
  </si>
  <si>
    <t>INV100410</t>
  </si>
  <si>
    <t>INV100411</t>
  </si>
  <si>
    <t>INV100412</t>
  </si>
  <si>
    <t>INV100413</t>
  </si>
  <si>
    <t>INV100414</t>
  </si>
  <si>
    <t>INV100415</t>
  </si>
  <si>
    <t>INV100416</t>
  </si>
  <si>
    <t>INV100417</t>
  </si>
  <si>
    <t>INV100418</t>
  </si>
  <si>
    <t>INV100419</t>
  </si>
  <si>
    <t>INV100420</t>
  </si>
  <si>
    <t>INV100421</t>
  </si>
  <si>
    <t>INV100422</t>
  </si>
  <si>
    <t>INV100423</t>
  </si>
  <si>
    <t>INV100424</t>
  </si>
  <si>
    <t>INV100425</t>
  </si>
  <si>
    <t>INV100426</t>
  </si>
  <si>
    <t>INV100427</t>
  </si>
  <si>
    <t>INV100428</t>
  </si>
  <si>
    <t>INV100429</t>
  </si>
  <si>
    <t>INV100430</t>
  </si>
  <si>
    <t>INV100431</t>
  </si>
  <si>
    <t>INV100432</t>
  </si>
  <si>
    <t>INV100433</t>
  </si>
  <si>
    <t>INV100434</t>
  </si>
  <si>
    <t>INV100435</t>
  </si>
  <si>
    <t>INV100436</t>
  </si>
  <si>
    <t>INV100437</t>
  </si>
  <si>
    <t>INV100438</t>
  </si>
  <si>
    <t>INV100439</t>
  </si>
  <si>
    <t>INV100440</t>
  </si>
  <si>
    <t>INV100441</t>
  </si>
  <si>
    <t>INV100442</t>
  </si>
  <si>
    <t>INV100443</t>
  </si>
  <si>
    <t>INV100444</t>
  </si>
  <si>
    <t>INV100445</t>
  </si>
  <si>
    <t>INV100446</t>
  </si>
  <si>
    <t>INV100447</t>
  </si>
  <si>
    <t>INV100448</t>
  </si>
  <si>
    <t>INV100449</t>
  </si>
  <si>
    <t>INV100450</t>
  </si>
  <si>
    <t>INV100451</t>
  </si>
  <si>
    <t>INV100452</t>
  </si>
  <si>
    <t>INV100453</t>
  </si>
  <si>
    <t>INV100454</t>
  </si>
  <si>
    <t>INV100455</t>
  </si>
  <si>
    <t>INV100456</t>
  </si>
  <si>
    <t>INV100457</t>
  </si>
  <si>
    <t>INV100458</t>
  </si>
  <si>
    <t>INV100459</t>
  </si>
  <si>
    <t>INV100460</t>
  </si>
  <si>
    <t>INV100461</t>
  </si>
  <si>
    <t>INV100462</t>
  </si>
  <si>
    <t>INV100463</t>
  </si>
  <si>
    <t>INV100464</t>
  </si>
  <si>
    <t>INV100465</t>
  </si>
  <si>
    <t>INV100466</t>
  </si>
  <si>
    <t>INV100467</t>
  </si>
  <si>
    <t>INV100468</t>
  </si>
  <si>
    <t>INV100469</t>
  </si>
  <si>
    <t>INV100470</t>
  </si>
  <si>
    <t>INV100471</t>
  </si>
  <si>
    <t>INV100472</t>
  </si>
  <si>
    <t>INV100473</t>
  </si>
  <si>
    <t>INV100474</t>
  </si>
  <si>
    <t>INV100475</t>
  </si>
  <si>
    <t>INV100476</t>
  </si>
  <si>
    <t>INV100477</t>
  </si>
  <si>
    <t>INV100478</t>
  </si>
  <si>
    <t>INV100479</t>
  </si>
  <si>
    <t>INV100480</t>
  </si>
  <si>
    <t>INV100481</t>
  </si>
  <si>
    <t>INV100482</t>
  </si>
  <si>
    <t>INV100483</t>
  </si>
  <si>
    <t>INV100484</t>
  </si>
  <si>
    <t>INV100485</t>
  </si>
  <si>
    <t>INV100486</t>
  </si>
  <si>
    <t>INV100487</t>
  </si>
  <si>
    <t>INV100488</t>
  </si>
  <si>
    <t>INV100489</t>
  </si>
  <si>
    <t>INV100490</t>
  </si>
  <si>
    <t>INV100491</t>
  </si>
  <si>
    <t>INV100492</t>
  </si>
  <si>
    <t>INV100493</t>
  </si>
  <si>
    <t>INV100494</t>
  </si>
  <si>
    <t>INV100495</t>
  </si>
  <si>
    <t>INV100496</t>
  </si>
  <si>
    <t>INV100497</t>
  </si>
  <si>
    <t>INV100498</t>
  </si>
  <si>
    <t>INV100499</t>
  </si>
  <si>
    <t>Chennai</t>
  </si>
  <si>
    <t>Hyderabad</t>
  </si>
  <si>
    <t>Bangalore</t>
  </si>
  <si>
    <t>Pune</t>
  </si>
  <si>
    <t>Delhi</t>
  </si>
  <si>
    <t>Kolkata</t>
  </si>
  <si>
    <t>Mumbai</t>
  </si>
  <si>
    <t>Electronics</t>
  </si>
  <si>
    <t>Accessories</t>
  </si>
  <si>
    <t>Retail Store</t>
  </si>
  <si>
    <t>Reseller</t>
  </si>
  <si>
    <t>Online</t>
  </si>
  <si>
    <t>Ravi Kumar</t>
  </si>
  <si>
    <t>Meera Iyer</t>
  </si>
  <si>
    <t>Priya Reddy</t>
  </si>
  <si>
    <t>Anil Sharma</t>
  </si>
  <si>
    <t>NONE</t>
  </si>
  <si>
    <t>NEWYEAR10</t>
  </si>
  <si>
    <t>SUMMER15</t>
  </si>
  <si>
    <t>DIWALI20</t>
  </si>
  <si>
    <t>Yes</t>
  </si>
  <si>
    <t>No</t>
  </si>
  <si>
    <t>TOTAL SALES</t>
  </si>
  <si>
    <t>TOTAL PROFIT</t>
  </si>
  <si>
    <t>TOTAL DISCOUNT</t>
  </si>
  <si>
    <t>AVERAGE DELIVERY TIME</t>
  </si>
  <si>
    <t>REPEAT CUSTOMER RATE</t>
  </si>
  <si>
    <t>AVERAGE CUSTOMER RATING</t>
  </si>
  <si>
    <t>TOP SALES PERSON</t>
  </si>
  <si>
    <t>Row Labels</t>
  </si>
  <si>
    <t>Grand Total</t>
  </si>
  <si>
    <t>Sum of Total Sale</t>
  </si>
  <si>
    <t>Count of Total Sale</t>
  </si>
  <si>
    <t>Sum of Profit</t>
  </si>
  <si>
    <t>Jan</t>
  </si>
  <si>
    <t>Feb</t>
  </si>
  <si>
    <t>Mar</t>
  </si>
  <si>
    <t>Apr</t>
  </si>
  <si>
    <t>May</t>
  </si>
  <si>
    <t>Jun</t>
  </si>
  <si>
    <t>Sum of Discount</t>
  </si>
  <si>
    <t>Count of Shipping Cost</t>
  </si>
  <si>
    <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</si>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</sst>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1/relationships/timelineCache" Target="timelineCaches/timelineCach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[Full_Sales_Performance_Dataset.xlsx(project).xlsx]Sheet3!PivotTable2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Sheet3!$A$4:$A$8</c:f>
              <c:strCache>
                <c:ptCount val="4"/>
                <c:pt idx="0">
                  <c:v>East</c:v>
                </c:pt>
                <c:pt idx="1">
                  <c:v>North</c:v>
                </c:pt>
                <c:pt idx="2">
                  <c:v>South</c:v>
                </c:pt>
                <c:pt idx="3">
                  <c:v>West</c:v>
                </c:pt>
              </c:strCache>
            </c:strRef>
          </c:cat>
          <c:val>
            <c:numRef>
              <c:f>Sheet3!$B$4:$B$8</c:f>
              <c:numCache>
                <c:formatCode>General</c:formatCode>
                <c:ptCount val="4"/>
                <c:pt idx="0">
                  <c:v>121</c:v>
                </c:pt>
                <c:pt idx="1">
                  <c:v>133</c:v>
                </c:pt>
                <c:pt idx="2">
                  <c:v>129</c:v>
                </c:pt>
                <c:pt idx="3">
                  <c:v>117</c:v>
                </c:pt>
              </c:numCache>
            </c:numRef>
          </c:val>
          <c:extLst>
            <c:ext xmlns:c16="http://schemas.microsoft.com/office/drawing/2014/chart" uri="{C3380CC4-5D6E-409C-BE32-E72D297353CC}">
              <c16:uniqueId val="{00000000-C5B3-42DC-90AA-8B46359718D0}"/>
            </c:ext>
          </c:extLst>
        </c:ser>
        <c:dLbls>
          <c:showLegendKey val="0"/>
          <c:showVal val="0"/>
          <c:showCatName val="0"/>
          <c:showSerName val="0"/>
          <c:showPercent val="0"/>
          <c:showBubbleSize val="0"/>
        </c:dLbls>
        <c:gapWidth val="219"/>
        <c:overlap val="-27"/>
        <c:axId val="1828788224"/>
        <c:axId val="1828763264"/>
      </c:barChart>
      <c:catAx>
        <c:axId val="182878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763264"/>
        <c:crosses val="autoZero"/>
        <c:auto val="1"/>
        <c:lblAlgn val="ctr"/>
        <c:lblOffset val="100"/>
        <c:noMultiLvlLbl val="0"/>
      </c:catAx>
      <c:valAx>
        <c:axId val="182876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78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[Full_Sales_Performance_Dataset.xlsx(project).xlsx]Sheet3!PivotTable12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Sheet3!$H$3</c:f>
              <c:strCache>
                <c:ptCount val="1"/>
                <c:pt idx="0">
                  <c:v>Sum of Profit</c:v>
                </c:pt>
              </c:strCache>
            </c:strRef>
          </c:tx>
          <c:spPr>
            <a:solidFill>
              <a:schemeClr val="accent1"/>
            </a:solidFill>
            <a:ln>
              <a:noFill/>
            </a:ln>
            <a:effectLst/>
          </c:spPr>
          <c:invertIfNegative val="0"/>
          <c:cat>
            <c:strRef>
              <c:f>Sheet3!$G$4:$G$11</c:f>
              <c:strCache>
                <c:ptCount val="7"/>
                <c:pt idx="0">
                  <c:v>Keyboard</c:v>
                </c:pt>
                <c:pt idx="1">
                  <c:v>Laptop</c:v>
                </c:pt>
                <c:pt idx="2">
                  <c:v>Monitor</c:v>
                </c:pt>
                <c:pt idx="3">
                  <c:v>Mouse</c:v>
                </c:pt>
                <c:pt idx="4">
                  <c:v>Printer</c:v>
                </c:pt>
                <c:pt idx="5">
                  <c:v>Smartphone</c:v>
                </c:pt>
                <c:pt idx="6">
                  <c:v>Tablet</c:v>
                </c:pt>
              </c:strCache>
            </c:strRef>
          </c:cat>
          <c:val>
            <c:numRef>
              <c:f>Sheet3!$H$4:$H$11</c:f>
              <c:numCache>
                <c:formatCode>General</c:formatCode>
                <c:ptCount val="7"/>
                <c:pt idx="0">
                  <c:v>243593.88</c:v>
                </c:pt>
                <c:pt idx="1">
                  <c:v>9227289.9799999986</c:v>
                </c:pt>
                <c:pt idx="2">
                  <c:v>1748551.5700000005</c:v>
                </c:pt>
                <c:pt idx="3">
                  <c:v>120168.71000000005</c:v>
                </c:pt>
                <c:pt idx="4">
                  <c:v>1943467.24</c:v>
                </c:pt>
                <c:pt idx="5">
                  <c:v>2007930.8500000003</c:v>
                </c:pt>
                <c:pt idx="6">
                  <c:v>1846318.0699999996</c:v>
                </c:pt>
              </c:numCache>
            </c:numRef>
          </c:val>
          <c:extLst>
            <c:ext xmlns:c16="http://schemas.microsoft.com/office/drawing/2014/chart" uri="{C3380CC4-5D6E-409C-BE32-E72D297353CC}">
              <c16:uniqueId val="{00000000-B687-4353-A68C-698FC12B4443}"/>
            </c:ext>
          </c:extLst>
        </c:ser>
        <c:ser>
          <c:idx val="1"/>
          <c:order val="1"/>
          <c:tx>
            <c:strRef>
              <c:f>Sheet3!$I$3</c:f>
              <c:strCache>
                <c:ptCount val="1"/>
                <c:pt idx="0">
                  <c:v>Sum of Total Sale</c:v>
                </c:pt>
              </c:strCache>
            </c:strRef>
          </c:tx>
          <c:spPr>
            <a:solidFill>
              <a:schemeClr val="accent2"/>
            </a:solidFill>
            <a:ln>
              <a:noFill/>
            </a:ln>
            <a:effectLst/>
          </c:spPr>
          <c:invertIfNegative val="0"/>
          <c:cat>
            <c:strRef>
              <c:f>Sheet3!$G$4:$G$11</c:f>
              <c:strCache>
                <c:ptCount val="7"/>
                <c:pt idx="0">
                  <c:v>Keyboard</c:v>
                </c:pt>
                <c:pt idx="1">
                  <c:v>Laptop</c:v>
                </c:pt>
                <c:pt idx="2">
                  <c:v>Monitor</c:v>
                </c:pt>
                <c:pt idx="3">
                  <c:v>Mouse</c:v>
                </c:pt>
                <c:pt idx="4">
                  <c:v>Printer</c:v>
                </c:pt>
                <c:pt idx="5">
                  <c:v>Smartphone</c:v>
                </c:pt>
                <c:pt idx="6">
                  <c:v>Tablet</c:v>
                </c:pt>
              </c:strCache>
            </c:strRef>
          </c:cat>
          <c:val>
            <c:numRef>
              <c:f>Sheet3!$I$4:$I$11</c:f>
              <c:numCache>
                <c:formatCode>General</c:formatCode>
                <c:ptCount val="7"/>
                <c:pt idx="0">
                  <c:v>1436000</c:v>
                </c:pt>
                <c:pt idx="1">
                  <c:v>50105000</c:v>
                </c:pt>
                <c:pt idx="2">
                  <c:v>9516000</c:v>
                </c:pt>
                <c:pt idx="3">
                  <c:v>661000</c:v>
                </c:pt>
                <c:pt idx="4">
                  <c:v>11040000</c:v>
                </c:pt>
                <c:pt idx="5">
                  <c:v>12132000</c:v>
                </c:pt>
                <c:pt idx="6">
                  <c:v>11946000</c:v>
                </c:pt>
              </c:numCache>
            </c:numRef>
          </c:val>
          <c:extLst>
            <c:ext xmlns:c16="http://schemas.microsoft.com/office/drawing/2014/chart" uri="{C3380CC4-5D6E-409C-BE32-E72D297353CC}">
              <c16:uniqueId val="{00000001-B687-4353-A68C-698FC12B4443}"/>
            </c:ext>
          </c:extLst>
        </c:ser>
        <c:dLbls>
          <c:showLegendKey val="0"/>
          <c:showVal val="0"/>
          <c:showCatName val="0"/>
          <c:showSerName val="0"/>
          <c:showPercent val="0"/>
          <c:showBubbleSize val="0"/>
        </c:dLbls>
        <c:gapWidth val="219"/>
        <c:overlap val="-27"/>
        <c:axId val="819342239"/>
        <c:axId val="819338399"/>
      </c:barChart>
      <c:catAx>
        <c:axId val="81934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338399"/>
        <c:crosses val="autoZero"/>
        <c:auto val="1"/>
        <c:lblAlgn val="ctr"/>
        <c:lblOffset val="100"/>
        <c:noMultiLvlLbl val="0"/>
      </c:catAx>
      <c:valAx>
        <c:axId val="81933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34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[Full_Sales_Performance_Dataset.xlsx(project).xlsx]Sheet3!PivotTable11</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Sheet3!$M$3</c:f>
              <c:strCache>
                <c:ptCount val="1"/>
                <c:pt idx="0">
                  <c:v>Total</c:v>
                </c:pt>
              </c:strCache>
            </c:strRef>
          </c:tx>
          <c:spPr>
            <a:ln w="28575" cap="rnd">
              <a:solidFill>
                <a:schemeClr val="accent1"/>
              </a:solidFill>
              <a:round/>
            </a:ln>
            <a:effectLst/>
          </c:spPr>
          <c:marker>
            <c:symbol val="none"/>
          </c:marker>
          <c:cat>
            <c:strRef>
              <c:f>Sheet3!$L$4:$L$10</c:f>
              <c:strCache>
                <c:ptCount val="6"/>
                <c:pt idx="0">
                  <c:v>Jan</c:v>
                </c:pt>
                <c:pt idx="1">
                  <c:v>Feb</c:v>
                </c:pt>
                <c:pt idx="2">
                  <c:v>Mar</c:v>
                </c:pt>
                <c:pt idx="3">
                  <c:v>Apr</c:v>
                </c:pt>
                <c:pt idx="4">
                  <c:v>May</c:v>
                </c:pt>
                <c:pt idx="5">
                  <c:v>Jun</c:v>
                </c:pt>
              </c:strCache>
            </c:strRef>
          </c:cat>
          <c:val>
            <c:numRef>
              <c:f>Sheet3!$M$4:$M$10</c:f>
              <c:numCache>
                <c:formatCode>General</c:formatCode>
                <c:ptCount val="6"/>
                <c:pt idx="0">
                  <c:v>14403000</c:v>
                </c:pt>
                <c:pt idx="1">
                  <c:v>13815000</c:v>
                </c:pt>
                <c:pt idx="2">
                  <c:v>22144000</c:v>
                </c:pt>
                <c:pt idx="3">
                  <c:v>17294000</c:v>
                </c:pt>
                <c:pt idx="4">
                  <c:v>14321000</c:v>
                </c:pt>
                <c:pt idx="5">
                  <c:v>14859000</c:v>
                </c:pt>
              </c:numCache>
            </c:numRef>
          </c:val>
          <c:smooth val="0"/>
          <c:extLst>
            <c:ext xmlns:c16="http://schemas.microsoft.com/office/drawing/2014/chart" uri="{C3380CC4-5D6E-409C-BE32-E72D297353CC}">
              <c16:uniqueId val="{00000000-78CB-4A5A-A9B6-99973892C5C0}"/>
            </c:ext>
          </c:extLst>
        </c:ser>
        <c:dLbls>
          <c:showLegendKey val="0"/>
          <c:showVal val="0"/>
          <c:showCatName val="0"/>
          <c:showSerName val="0"/>
          <c:showPercent val="0"/>
          <c:showBubbleSize val="0"/>
        </c:dLbls>
        <c:smooth val="0"/>
        <c:axId val="675579039"/>
        <c:axId val="675579999"/>
      </c:lineChart>
      <c:catAx>
        <c:axId val="67557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579999"/>
        <c:crosses val="autoZero"/>
        <c:auto val="1"/>
        <c:lblAlgn val="ctr"/>
        <c:lblOffset val="100"/>
        <c:noMultiLvlLbl val="0"/>
      </c:catAx>
      <c:valAx>
        <c:axId val="67557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57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[Full_Sales_Performance_Dataset.xlsx(project).xlsx]Sheet3!PivotTable10</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Sheet3!$R$4</c:f>
              <c:strCache>
                <c:ptCount val="1"/>
                <c:pt idx="0">
                  <c:v>Sum of Discount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Sheet3!$Q$5:$Q$9</c:f>
              <c:strCache>
                <c:ptCount val="4"/>
                <c:pt idx="0">
                  <c:v>Cancelled</c:v>
                </c:pt>
                <c:pt idx="1">
                  <c:v>Delivered</c:v>
                </c:pt>
                <c:pt idx="2">
                  <c:v>Pending</c:v>
                </c:pt>
                <c:pt idx="3">
                  <c:v>Returned</c:v>
                </c:pt>
              </c:strCache>
            </c:strRef>
          </c:cat>
          <c:val>
            <c:numRef>
              <c:f>Sheet3!$R$5:$R$9</c:f>
              <c:numCache>
                <c:formatCode>General</c:formatCode>
                <c:ptCount val="4"/>
                <c:pt idx="0">
                  <c:v>599850.69000000006</c:v>
                </c:pt>
                <c:pt idx="1">
                  <c:v>5631417.2300000032</c:v>
                </c:pt>
                <c:pt idx="2">
                  <c:v>1275421.9600000002</c:v>
                </c:pt>
                <c:pt idx="3">
                  <c:v>299428.44</c:v>
                </c:pt>
              </c:numCache>
            </c:numRef>
          </c:val>
          <c:extLst>
            <c:ext xmlns:c16="http://schemas.microsoft.com/office/drawing/2014/chart" uri="{C3380CC4-5D6E-409C-BE32-E72D297353CC}">
              <c16:uniqueId val="{00000000-5BBE-40E8-8CB3-0AA63AF272D1}"/>
            </c:ext>
          </c:extLst>
        </c:ser>
        <c:ser>
          <c:idx val="1"/>
          <c:order val="1"/>
          <c:tx>
            <c:strRef>
              <c:f>Sheet3!$S$4</c:f>
              <c:strCache>
                <c:ptCount val="1"/>
                <c:pt idx="0">
                  <c:v>Count of Shipping Cost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Sheet3!$Q$5:$Q$9</c:f>
              <c:strCache>
                <c:ptCount val="4"/>
                <c:pt idx="0">
                  <c:v>Cancelled</c:v>
                </c:pt>
                <c:pt idx="1">
                  <c:v>Delivered</c:v>
                </c:pt>
                <c:pt idx="2">
                  <c:v>Pending</c:v>
                </c:pt>
                <c:pt idx="3">
                  <c:v>Returned</c:v>
                </c:pt>
              </c:strCache>
            </c:strRef>
          </c:cat>
          <c:val>
            <c:numRef>
              <c:f>Sheet3!$S$5:$S$9</c:f>
              <c:numCache>
                <c:formatCode>General</c:formatCode>
                <c:ptCount val="4"/>
                <c:pt idx="0">
                  <c:v>43</c:v>
                </c:pt>
                <c:pt idx="1">
                  <c:v>355</c:v>
                </c:pt>
                <c:pt idx="2">
                  <c:v>80</c:v>
                </c:pt>
                <c:pt idx="3">
                  <c:v>22</c:v>
                </c:pt>
              </c:numCache>
            </c:numRef>
          </c:val>
          <c:extLst>
            <c:ext xmlns:c16="http://schemas.microsoft.com/office/drawing/2014/chart" uri="{C3380CC4-5D6E-409C-BE32-E72D297353CC}">
              <c16:uniqueId val="{00000001-5BBE-40E8-8CB3-0AA63AF272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19050</xdr:rowOff>
    </xdr:from>
    <xdr:to>
      <xdr:col>4</xdr:col>
      <xdr:colOff>885825</xdr:colOff>
      <xdr:row>24</xdr:row>
      <xdr:rowOff>114300</xdr:rowOff>
    </xdr:to>
    <xdr:graphicFrame macro="">
      <xdr:nvGraphicFramePr>
        <xdr:cNvPr id="2" name="Chart 1">
          <a:extLst>
            <a:ext uri="{FF2B5EF4-FFF2-40B4-BE49-F238E27FC236}">
              <a16:creationId xmlns:a16="http://schemas.microsoft.com/office/drawing/2014/main" id="{47CE4FE8-4C14-F919-A61E-948FC37A11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381000</xdr:colOff>
      <xdr:row>25</xdr:row>
      <xdr:rowOff>85726</xdr:rowOff>
    </xdr:from>
    <xdr:to>
      <xdr:col>2</xdr:col>
      <xdr:colOff>38100</xdr:colOff>
      <xdr:row>36</xdr:row>
      <xdr:rowOff>85726</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FE947A9-8781-223D-D32F-83B9714DE1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0" y="4848226"/>
              <a:ext cx="1724025" cy="2095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219075</xdr:colOff>
      <xdr:row>26</xdr:row>
      <xdr:rowOff>19050</xdr:rowOff>
    </xdr:from>
    <xdr:to>
      <xdr:col>7</xdr:col>
      <xdr:colOff>85725</xdr:colOff>
      <xdr:row>39</xdr:row>
      <xdr:rowOff>66675</xdr:rowOff>
    </xdr:to>
    <mc:AlternateContent xmlns:mc="http://schemas.openxmlformats.org/markup-compatibility/2006" xmlns:a14="http://schemas.microsoft.com/office/drawing/2010/main">
      <mc:Choice Requires="a14">
        <xdr:graphicFrame macro="">
          <xdr:nvGraphicFramePr>
            <xdr:cNvPr id="9" name="Salesperson">
              <a:extLst>
                <a:ext uri="{FF2B5EF4-FFF2-40B4-BE49-F238E27FC236}">
                  <a16:creationId xmlns:a16="http://schemas.microsoft.com/office/drawing/2014/main" id="{23ADE6D7-657A-0958-2E11-6079FDE21E4C}"/>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4610100" y="4972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685800</xdr:colOff>
      <xdr:row>26</xdr:row>
      <xdr:rowOff>0</xdr:rowOff>
    </xdr:from>
    <xdr:to>
      <xdr:col>9</xdr:col>
      <xdr:colOff>590550</xdr:colOff>
      <xdr:row>39</xdr:row>
      <xdr:rowOff>47625</xdr:rowOff>
    </xdr:to>
    <mc:AlternateContent xmlns:mc="http://schemas.openxmlformats.org/markup-compatibility/2006" xmlns:a14="http://schemas.microsoft.com/office/drawing/2010/main">
      <mc:Choice Requires="a14">
        <xdr:graphicFrame macro="">
          <xdr:nvGraphicFramePr>
            <xdr:cNvPr id="10" name="Product">
              <a:extLst>
                <a:ext uri="{FF2B5EF4-FFF2-40B4-BE49-F238E27FC236}">
                  <a16:creationId xmlns:a16="http://schemas.microsoft.com/office/drawing/2014/main" id="{433D276B-06AC-B381-70BC-A2036D908A6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772275" y="4953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600075</xdr:colOff>
      <xdr:row>24</xdr:row>
      <xdr:rowOff>161925</xdr:rowOff>
    </xdr:from>
    <xdr:to>
      <xdr:col>21</xdr:col>
      <xdr:colOff>942975</xdr:colOff>
      <xdr:row>38</xdr:row>
      <xdr:rowOff>19050</xdr:rowOff>
    </xdr:to>
    <mc:AlternateContent xmlns:mc="http://schemas.openxmlformats.org/markup-compatibility/2006" xmlns:a14="http://schemas.microsoft.com/office/drawing/2010/main">
      <mc:Choice Requires="a14">
        <xdr:graphicFrame macro="">
          <xdr:nvGraphicFramePr>
            <xdr:cNvPr id="12" name="Discount">
              <a:extLst>
                <a:ext uri="{FF2B5EF4-FFF2-40B4-BE49-F238E27FC236}">
                  <a16:creationId xmlns:a16="http://schemas.microsoft.com/office/drawing/2014/main" id="{5EAB349E-9646-A3EB-0B30-D2B2F7A0A58C}"/>
                </a:ext>
              </a:extLst>
            </xdr:cNvPr>
            <xdr:cNvGraphicFramePr/>
          </xdr:nvGraphicFramePr>
          <xdr:xfrm>
            <a:off x="0" y="0"/>
            <a:ext cx="0" cy="0"/>
          </xdr:xfrm>
          <a:graphic>
            <a:graphicData uri="http://schemas.microsoft.com/office/drawing/2010/slicer">
              <sle:slicer xmlns:sle="http://schemas.microsoft.com/office/drawing/2010/slicer" name="Discount"/>
            </a:graphicData>
          </a:graphic>
        </xdr:graphicFrame>
      </mc:Choice>
      <mc:Fallback xmlns="">
        <xdr:sp macro="" textlink="">
          <xdr:nvSpPr>
            <xdr:cNvPr id="0" name=""/>
            <xdr:cNvSpPr>
              <a:spLocks noTextEdit="1"/>
            </xdr:cNvSpPr>
          </xdr:nvSpPr>
          <xdr:spPr>
            <a:xfrm>
              <a:off x="18259425" y="47339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533400</xdr:colOff>
      <xdr:row>24</xdr:row>
      <xdr:rowOff>152400</xdr:rowOff>
    </xdr:from>
    <xdr:to>
      <xdr:col>18</xdr:col>
      <xdr:colOff>457200</xdr:colOff>
      <xdr:row>38</xdr:row>
      <xdr:rowOff>9525</xdr:rowOff>
    </xdr:to>
    <mc:AlternateContent xmlns:mc="http://schemas.openxmlformats.org/markup-compatibility/2006" xmlns:a14="http://schemas.microsoft.com/office/drawing/2010/main">
      <mc:Choice Requires="a14">
        <xdr:graphicFrame macro="">
          <xdr:nvGraphicFramePr>
            <xdr:cNvPr id="13" name="Order Status 1">
              <a:extLst>
                <a:ext uri="{FF2B5EF4-FFF2-40B4-BE49-F238E27FC236}">
                  <a16:creationId xmlns:a16="http://schemas.microsoft.com/office/drawing/2014/main" id="{E7E02AD0-2FD6-1FF8-9869-361D1497E4F6}"/>
                </a:ext>
              </a:extLst>
            </xdr:cNvPr>
            <xdr:cNvGraphicFramePr/>
          </xdr:nvGraphicFramePr>
          <xdr:xfrm>
            <a:off x="0" y="0"/>
            <a:ext cx="0" cy="0"/>
          </xdr:xfrm>
          <a:graphic>
            <a:graphicData uri="http://schemas.microsoft.com/office/drawing/2010/slicer">
              <sle:slicer xmlns:sle="http://schemas.microsoft.com/office/drawing/2010/slicer" name="Order Status 1"/>
            </a:graphicData>
          </a:graphic>
        </xdr:graphicFrame>
      </mc:Choice>
      <mc:Fallback xmlns="">
        <xdr:sp macro="" textlink="">
          <xdr:nvSpPr>
            <xdr:cNvPr id="0" name=""/>
            <xdr:cNvSpPr>
              <a:spLocks noTextEdit="1"/>
            </xdr:cNvSpPr>
          </xdr:nvSpPr>
          <xdr:spPr>
            <a:xfrm>
              <a:off x="14620875" y="4724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285750</xdr:colOff>
      <xdr:row>11</xdr:row>
      <xdr:rowOff>23812</xdr:rowOff>
    </xdr:from>
    <xdr:to>
      <xdr:col>10</xdr:col>
      <xdr:colOff>152400</xdr:colOff>
      <xdr:row>25</xdr:row>
      <xdr:rowOff>47625</xdr:rowOff>
    </xdr:to>
    <xdr:graphicFrame macro="">
      <xdr:nvGraphicFramePr>
        <xdr:cNvPr id="5" name="Chart 4">
          <a:extLst>
            <a:ext uri="{FF2B5EF4-FFF2-40B4-BE49-F238E27FC236}">
              <a16:creationId xmlns:a16="http://schemas.microsoft.com/office/drawing/2014/main" id="{A32C7929-5F9A-09A4-052C-69B88D1D6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295275</xdr:colOff>
      <xdr:row>26</xdr:row>
      <xdr:rowOff>66675</xdr:rowOff>
    </xdr:from>
    <xdr:to>
      <xdr:col>14</xdr:col>
      <xdr:colOff>180975</xdr:colOff>
      <xdr:row>33</xdr:row>
      <xdr:rowOff>104775</xdr:rowOff>
    </xdr:to>
    <mc:AlternateContent xmlns:mc="http://schemas.openxmlformats.org/markup-compatibility/2006">
      <mc:Choice xmlns:tsle="http://schemas.microsoft.com/office/drawing/2012/timeslicer" Requires="tsle">
        <xdr:graphicFrame macro="">
          <xdr:nvGraphicFramePr>
            <xdr:cNvPr id="17" name="Date">
              <a:extLst>
                <a:ext uri="{FF2B5EF4-FFF2-40B4-BE49-F238E27FC236}">
                  <a16:creationId xmlns:a16="http://schemas.microsoft.com/office/drawing/2014/main" id="{69669F1B-D9E1-7CDC-A33B-A661A22CF095}"/>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9182100" y="5019675"/>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10</xdr:col>
      <xdr:colOff>352425</xdr:colOff>
      <xdr:row>10</xdr:row>
      <xdr:rowOff>133349</xdr:rowOff>
    </xdr:from>
    <xdr:to>
      <xdr:col>15</xdr:col>
      <xdr:colOff>95250</xdr:colOff>
      <xdr:row>25</xdr:row>
      <xdr:rowOff>28574</xdr:rowOff>
    </xdr:to>
    <xdr:graphicFrame macro="">
      <xdr:nvGraphicFramePr>
        <xdr:cNvPr id="18" name="Chart 17">
          <a:extLst>
            <a:ext uri="{FF2B5EF4-FFF2-40B4-BE49-F238E27FC236}">
              <a16:creationId xmlns:a16="http://schemas.microsoft.com/office/drawing/2014/main" id="{38F6BE0A-481C-23EE-D406-34B5B41342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790575</xdr:colOff>
      <xdr:row>10</xdr:row>
      <xdr:rowOff>66675</xdr:rowOff>
    </xdr:from>
    <xdr:to>
      <xdr:col>19</xdr:col>
      <xdr:colOff>104775</xdr:colOff>
      <xdr:row>23</xdr:row>
      <xdr:rowOff>76200</xdr:rowOff>
    </xdr:to>
    <xdr:graphicFrame macro="">
      <xdr:nvGraphicFramePr>
        <xdr:cNvPr id="19" name="Chart 18">
          <a:extLst>
            <a:ext uri="{FF2B5EF4-FFF2-40B4-BE49-F238E27FC236}">
              <a16:creationId xmlns:a16="http://schemas.microsoft.com/office/drawing/2014/main" id="{F29D1153-11B3-1ECE-CD22-27FE1611C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53.848834375" createdVersion="8" refreshedVersion="8" minRefreshableVersion="3" recordCount="500" xr:uid="{0D1C0607-4A45-46B7-B8FB-82580DA9E1DD}">
  <cacheSource type="worksheet">
    <worksheetSource ref="A1:W501" sheet="Sheet1"/>
  </cacheSource>
  <cacheFields count="25">
    <cacheField name="Date" numFmtId="0">
      <sharedItems containsSemiMixedTypes="0" containsNonDate="0" containsDate="1" containsString="0" minDate="2025-01-01T00:00:00" maxDate="2025-07-01T00:00:00" count="168">
        <d v="2025-06-02T00:00:00"/>
        <d v="2025-01-11T00:00:00"/>
        <d v="2025-03-18T00:00:00"/>
        <d v="2025-06-24T00:00:00"/>
        <d v="2025-04-19T00:00:00"/>
        <d v="2025-01-30T00:00:00"/>
        <d v="2025-02-10T00:00:00"/>
        <d v="2025-05-18T00:00:00"/>
        <d v="2025-02-12T00:00:00"/>
        <d v="2025-02-01T00:00:00"/>
        <d v="2025-06-09T00:00:00"/>
        <d v="2025-02-28T00:00:00"/>
        <d v="2025-03-07T00:00:00"/>
        <d v="2025-05-27T00:00:00"/>
        <d v="2025-01-04T00:00:00"/>
        <d v="2025-03-15T00:00:00"/>
        <d v="2025-06-10T00:00:00"/>
        <d v="2025-03-02T00:00:00"/>
        <d v="2025-01-24T00:00:00"/>
        <d v="2025-05-02T00:00:00"/>
        <d v="2025-01-06T00:00:00"/>
        <d v="2025-01-15T00:00:00"/>
        <d v="2025-04-21T00:00:00"/>
        <d v="2025-02-23T00:00:00"/>
        <d v="2025-03-09T00:00:00"/>
        <d v="2025-01-17T00:00:00"/>
        <d v="2025-03-22T00:00:00"/>
        <d v="2025-06-16T00:00:00"/>
        <d v="2025-05-28T00:00:00"/>
        <d v="2025-02-25T00:00:00"/>
        <d v="2025-03-31T00:00:00"/>
        <d v="2025-06-19T00:00:00"/>
        <d v="2025-03-23T00:00:00"/>
        <d v="2025-01-21T00:00:00"/>
        <d v="2025-02-04T00:00:00"/>
        <d v="2025-03-03T00:00:00"/>
        <d v="2025-01-28T00:00:00"/>
        <d v="2025-04-30T00:00:00"/>
        <d v="2025-04-10T00:00:00"/>
        <d v="2025-04-01T00:00:00"/>
        <d v="2025-02-17T00:00:00"/>
        <d v="2025-04-28T00:00:00"/>
        <d v="2025-06-28T00:00:00"/>
        <d v="2025-03-25T00:00:00"/>
        <d v="2025-01-25T00:00:00"/>
        <d v="2025-03-06T00:00:00"/>
        <d v="2025-04-07T00:00:00"/>
        <d v="2025-03-14T00:00:00"/>
        <d v="2025-02-09T00:00:00"/>
        <d v="2025-01-26T00:00:00"/>
        <d v="2025-04-13T00:00:00"/>
        <d v="2025-04-14T00:00:00"/>
        <d v="2025-03-11T00:00:00"/>
        <d v="2025-01-09T00:00:00"/>
        <d v="2025-02-24T00:00:00"/>
        <d v="2025-03-21T00:00:00"/>
        <d v="2025-02-16T00:00:00"/>
        <d v="2025-05-15T00:00:00"/>
        <d v="2025-05-07T00:00:00"/>
        <d v="2025-05-05T00:00:00"/>
        <d v="2025-05-31T00:00:00"/>
        <d v="2025-04-02T00:00:00"/>
        <d v="2025-05-16T00:00:00"/>
        <d v="2025-04-29T00:00:00"/>
        <d v="2025-04-08T00:00:00"/>
        <d v="2025-02-06T00:00:00"/>
        <d v="2025-04-12T00:00:00"/>
        <d v="2025-05-09T00:00:00"/>
        <d v="2025-06-15T00:00:00"/>
        <d v="2025-03-01T00:00:00"/>
        <d v="2025-06-14T00:00:00"/>
        <d v="2025-06-29T00:00:00"/>
        <d v="2025-06-03T00:00:00"/>
        <d v="2025-04-11T00:00:00"/>
        <d v="2025-06-25T00:00:00"/>
        <d v="2025-02-19T00:00:00"/>
        <d v="2025-05-21T00:00:00"/>
        <d v="2025-05-11T00:00:00"/>
        <d v="2025-04-09T00:00:00"/>
        <d v="2025-04-04T00:00:00"/>
        <d v="2025-06-12T00:00:00"/>
        <d v="2025-02-13T00:00:00"/>
        <d v="2025-01-31T00:00:00"/>
        <d v="2025-03-12T00:00:00"/>
        <d v="2025-02-08T00:00:00"/>
        <d v="2025-01-12T00:00:00"/>
        <d v="2025-01-23T00:00:00"/>
        <d v="2025-06-11T00:00:00"/>
        <d v="2025-03-10T00:00:00"/>
        <d v="2025-03-17T00:00:00"/>
        <d v="2025-05-23T00:00:00"/>
        <d v="2025-02-26T00:00:00"/>
        <d v="2025-04-24T00:00:00"/>
        <d v="2025-02-20T00:00:00"/>
        <d v="2025-04-27T00:00:00"/>
        <d v="2025-04-17T00:00:00"/>
        <d v="2025-06-04T00:00:00"/>
        <d v="2025-04-23T00:00:00"/>
        <d v="2025-02-11T00:00:00"/>
        <d v="2025-04-06T00:00:00"/>
        <d v="2025-04-25T00:00:00"/>
        <d v="2025-06-06T00:00:00"/>
        <d v="2025-05-20T00:00:00"/>
        <d v="2025-01-07T00:00:00"/>
        <d v="2025-01-29T00:00:00"/>
        <d v="2025-05-04T00:00:00"/>
        <d v="2025-05-06T00:00:00"/>
        <d v="2025-03-19T00:00:00"/>
        <d v="2025-06-05T00:00:00"/>
        <d v="2025-04-03T00:00:00"/>
        <d v="2025-06-17T00:00:00"/>
        <d v="2025-05-14T00:00:00"/>
        <d v="2025-05-10T00:00:00"/>
        <d v="2025-02-21T00:00:00"/>
        <d v="2025-04-05T00:00:00"/>
        <d v="2025-06-01T00:00:00"/>
        <d v="2025-04-26T00:00:00"/>
        <d v="2025-06-30T00:00:00"/>
        <d v="2025-01-19T00:00:00"/>
        <d v="2025-05-24T00:00:00"/>
        <d v="2025-01-18T00:00:00"/>
        <d v="2025-04-22T00:00:00"/>
        <d v="2025-03-13T00:00:00"/>
        <d v="2025-06-07T00:00:00"/>
        <d v="2025-05-17T00:00:00"/>
        <d v="2025-06-26T00:00:00"/>
        <d v="2025-03-08T00:00:00"/>
        <d v="2025-06-18T00:00:00"/>
        <d v="2025-03-29T00:00:00"/>
        <d v="2025-06-20T00:00:00"/>
        <d v="2025-06-23T00:00:00"/>
        <d v="2025-06-22T00:00:00"/>
        <d v="2025-05-01T00:00:00"/>
        <d v="2025-02-27T00:00:00"/>
        <d v="2025-05-25T00:00:00"/>
        <d v="2025-03-30T00:00:00"/>
        <d v="2025-01-08T00:00:00"/>
        <d v="2025-01-16T00:00:00"/>
        <d v="2025-01-01T00:00:00"/>
        <d v="2025-02-03T00:00:00"/>
        <d v="2025-06-08T00:00:00"/>
        <d v="2025-01-14T00:00:00"/>
        <d v="2025-03-27T00:00:00"/>
        <d v="2025-03-20T00:00:00"/>
        <d v="2025-01-03T00:00:00"/>
        <d v="2025-01-20T00:00:00"/>
        <d v="2025-03-24T00:00:00"/>
        <d v="2025-03-16T00:00:00"/>
        <d v="2025-02-07T00:00:00"/>
        <d v="2025-03-05T00:00:00"/>
        <d v="2025-02-02T00:00:00"/>
        <d v="2025-05-03T00:00:00"/>
        <d v="2025-02-22T00:00:00"/>
        <d v="2025-01-22T00:00:00"/>
        <d v="2025-04-15T00:00:00"/>
        <d v="2025-01-27T00:00:00"/>
        <d v="2025-06-21T00:00:00"/>
        <d v="2025-05-29T00:00:00"/>
        <d v="2025-02-18T00:00:00"/>
        <d v="2025-03-26T00:00:00"/>
        <d v="2025-01-13T00:00:00"/>
        <d v="2025-05-22T00:00:00"/>
        <d v="2025-04-20T00:00:00"/>
        <d v="2025-06-13T00:00:00"/>
        <d v="2025-01-02T00:00:00"/>
        <d v="2025-02-05T00:00:00"/>
        <d v="2025-05-26T00:00:00"/>
        <d v="2025-01-10T00:00:00"/>
      </sharedItems>
      <fieldGroup par="24"/>
    </cacheField>
    <cacheField name="Salesperson" numFmtId="0">
      <sharedItems count="6">
        <s v="Alice"/>
        <s v="Emma"/>
        <s v="Charlie"/>
        <s v="Bob"/>
        <s v="Frank"/>
        <s v="David"/>
      </sharedItems>
    </cacheField>
    <cacheField name="Region" numFmtId="0">
      <sharedItems count="4">
        <s v="North"/>
        <s v="South"/>
        <s v="West"/>
        <s v="East"/>
      </sharedItems>
    </cacheField>
    <cacheField name="Product" numFmtId="0">
      <sharedItems count="7">
        <s v="Tablet"/>
        <s v="Laptop"/>
        <s v="Keyboard"/>
        <s v="Printer"/>
        <s v="Monitor"/>
        <s v="Smartphone"/>
        <s v="Mouse"/>
      </sharedItems>
    </cacheField>
    <cacheField name="Units Sold" numFmtId="0">
      <sharedItems containsSemiMixedTypes="0" containsString="0" containsNumber="1" containsInteger="1" minValue="1" maxValue="20"/>
    </cacheField>
    <cacheField name="Unit Price" numFmtId="0">
      <sharedItems containsSemiMixedTypes="0" containsString="0" containsNumber="1" containsInteger="1" minValue="1000" maxValue="55000"/>
    </cacheField>
    <cacheField name="Total Sale" numFmtId="0">
      <sharedItems containsSemiMixedTypes="0" containsString="0" containsNumber="1" containsInteger="1" minValue="1000" maxValue="1100000" count="101">
        <n v="110000"/>
        <n v="330000"/>
        <n v="935000"/>
        <n v="220000"/>
        <n v="16000"/>
        <n v="150000"/>
        <n v="168000"/>
        <n v="660000"/>
        <n v="252000"/>
        <n v="54000"/>
        <n v="60000"/>
        <n v="825000"/>
        <n v="24000"/>
        <n v="44000"/>
        <n v="234000"/>
        <n v="84000"/>
        <n v="180000"/>
        <n v="4000"/>
        <n v="72000"/>
        <n v="14000"/>
        <n v="20000"/>
        <n v="198000"/>
        <n v="550000"/>
        <n v="126000"/>
        <n v="270000"/>
        <n v="880000"/>
        <n v="2000"/>
        <n v="154000"/>
        <n v="990000"/>
        <n v="36000"/>
        <n v="228000"/>
        <n v="165000"/>
        <n v="10000"/>
        <n v="105000"/>
        <n v="120000"/>
        <n v="1100000"/>
        <n v="32000"/>
        <n v="204000"/>
        <n v="22000"/>
        <n v="75000"/>
        <n v="192000"/>
        <n v="28000"/>
        <n v="1045000"/>
        <n v="210000"/>
        <n v="7000"/>
        <n v="770000"/>
        <n v="15000"/>
        <n v="45000"/>
        <n v="240000"/>
        <n v="195000"/>
        <n v="6000"/>
        <n v="108000"/>
        <n v="12000"/>
        <n v="324000"/>
        <n v="48000"/>
        <n v="132000"/>
        <n v="5000"/>
        <n v="55000"/>
        <n v="26000"/>
        <n v="96000"/>
        <n v="38000"/>
        <n v="605000"/>
        <n v="288000"/>
        <n v="285000"/>
        <n v="9000"/>
        <n v="264000"/>
        <n v="144000"/>
        <n v="34000"/>
        <n v="715000"/>
        <n v="286000"/>
        <n v="360000"/>
        <n v="3000"/>
        <n v="19000"/>
        <n v="17000"/>
        <n v="18000"/>
        <n v="8000"/>
        <n v="216000"/>
        <n v="495000"/>
        <n v="88000"/>
        <n v="90000"/>
        <n v="308000"/>
        <n v="40000"/>
        <n v="306000"/>
        <n v="135000"/>
        <n v="440000"/>
        <n v="255000"/>
        <n v="66000"/>
        <n v="342000"/>
        <n v="13000"/>
        <n v="385000"/>
        <n v="225000"/>
        <n v="156000"/>
        <n v="242000"/>
        <n v="30000"/>
        <n v="176000"/>
        <n v="275000"/>
        <n v="300000"/>
        <n v="1000"/>
        <n v="11000"/>
        <n v="162000"/>
        <n v="352000"/>
      </sharedItems>
    </cacheField>
    <cacheField name="Discount" numFmtId="0">
      <sharedItems containsSemiMixedTypes="0" containsString="0" containsNumber="1" minValue="1.02" maxValue="155805.82999999999" count="500">
        <n v="10483.83"/>
        <n v="28493.83"/>
        <n v="46226.1"/>
        <n v="29722.720000000001"/>
        <n v="1367.47"/>
        <n v="8204.82"/>
        <n v="12460.27"/>
        <n v="69551.360000000001"/>
        <n v="33667.800000000003"/>
        <n v="908.37"/>
        <n v="7809.57"/>
        <n v="53416.34"/>
        <n v="1375.76"/>
        <n v="359.66"/>
        <n v="13163.84"/>
        <n v="123.34"/>
        <n v="2405.4299999999998"/>
        <n v="210.05"/>
        <n v="21844.62"/>
        <n v="5440.72"/>
        <n v="2031.9"/>
        <n v="988.26"/>
        <n v="1363.29"/>
        <n v="350.44"/>
        <n v="12136.63"/>
        <n v="23396.69"/>
        <n v="536.17999999999995"/>
        <n v="57277.52"/>
        <n v="43432.45"/>
        <n v="6166.63"/>
        <n v="13378.33"/>
        <n v="28913.360000000001"/>
        <n v="124658.17"/>
        <n v="22.03"/>
        <n v="800.29"/>
        <n v="19549.84"/>
        <n v="117585.94"/>
        <n v="3316.83"/>
        <n v="21251.86"/>
        <n v="20234.36"/>
        <n v="1074.79"/>
        <n v="7541.66"/>
        <n v="4389.28"/>
        <n v="31244.32"/>
        <n v="413.57"/>
        <n v="5025.26"/>
        <n v="3850.48"/>
        <n v="147129.59"/>
        <n v="5760.78"/>
        <n v="15238.83"/>
        <n v="94374.82"/>
        <n v="2879.76"/>
        <n v="1211.48"/>
        <n v="7833.09"/>
        <n v="4336.6499999999996"/>
        <n v="21619.37"/>
        <n v="6265.36"/>
        <n v="1670.34"/>
        <n v="1530.42"/>
        <n v="10118.870000000001"/>
        <n v="9280.2800000000007"/>
        <n v="3183.78"/>
        <n v="6714.81"/>
        <n v="28746.94"/>
        <n v="3741.76"/>
        <n v="2974.05"/>
        <n v="99025.34"/>
        <n v="14719.48"/>
        <n v="17498.16"/>
        <n v="3730.64"/>
        <n v="13361.38"/>
        <n v="231.86"/>
        <n v="1453.59"/>
        <n v="11199.74"/>
        <n v="4590.68"/>
        <n v="103886.98"/>
        <n v="1852.45"/>
        <n v="1448.05"/>
        <n v="397.81"/>
        <n v="18924.57"/>
        <n v="859.98"/>
        <n v="1259.2"/>
        <n v="622.82000000000005"/>
        <n v="2829.04"/>
        <n v="3236.74"/>
        <n v="39685.339999999997"/>
        <n v="390.35"/>
        <n v="15694.17"/>
        <n v="15206.92"/>
        <n v="955.13"/>
        <n v="4132.7700000000004"/>
        <n v="37293.96"/>
        <n v="3903.87"/>
        <n v="3736.42"/>
        <n v="566.04"/>
        <n v="6499.94"/>
        <n v="4941.38"/>
        <n v="3464.14"/>
        <n v="122350.41"/>
        <n v="867.98"/>
        <n v="13780.27"/>
        <n v="345.31"/>
        <n v="3572.18"/>
        <n v="223.81"/>
        <n v="2719.74"/>
        <n v="41073.33"/>
        <n v="1899.8"/>
        <n v="442.04"/>
        <n v="2001.93"/>
        <n v="32772.400000000001"/>
        <n v="397.37"/>
        <n v="5235.47"/>
        <n v="10602.52"/>
        <n v="373.51"/>
        <n v="3798.76"/>
        <n v="125.32"/>
        <n v="33594.28"/>
        <n v="441.27"/>
        <n v="27186.86"/>
        <n v="2248.42"/>
        <n v="59729.67"/>
        <n v="57415.98"/>
        <n v="696.61"/>
        <n v="751.01"/>
        <n v="1058.19"/>
        <n v="1094.55"/>
        <n v="11861.85"/>
        <n v="634.22"/>
        <n v="171.08"/>
        <n v="1656.53"/>
        <n v="819.34"/>
        <n v="4890.62"/>
        <n v="1586.94"/>
        <n v="9317.83"/>
        <n v="36130.230000000003"/>
        <n v="69202.679999999993"/>
        <n v="117108.21"/>
        <n v="5650.21"/>
        <n v="1551.07"/>
        <n v="109342.38"/>
        <n v="703.78"/>
        <n v="640.21"/>
        <n v="819.27"/>
        <n v="446.44"/>
        <n v="97507.58"/>
        <n v="11515.72"/>
        <n v="10991.95"/>
        <n v="6856.79"/>
        <n v="14393.1"/>
        <n v="12580.19"/>
        <n v="13311.78"/>
        <n v="92837.84"/>
        <n v="7152.57"/>
        <n v="4062.03"/>
        <n v="327.17"/>
        <n v="1499.43"/>
        <n v="74.459999999999994"/>
        <n v="10594.99"/>
        <n v="6546.97"/>
        <n v="3152.06"/>
        <n v="1456.83"/>
        <n v="20550.03"/>
        <n v="337.76"/>
        <n v="9002.5499999999993"/>
        <n v="1919.87"/>
        <n v="1028.25"/>
        <n v="1332.36"/>
        <n v="13.01"/>
        <n v="43326.94"/>
        <n v="1541.24"/>
        <n v="2226.1799999999998"/>
        <n v="7751.17"/>
        <n v="384.86"/>
        <n v="687.88"/>
        <n v="840.07"/>
        <n v="8336.92"/>
        <n v="1128.01"/>
        <n v="56.45"/>
        <n v="18233.84"/>
        <n v="20631.509999999998"/>
        <n v="25310.74"/>
        <n v="223"/>
        <n v="17663.72"/>
        <n v="19237.27"/>
        <n v="15693.91"/>
        <n v="14552.96"/>
        <n v="2425.85"/>
        <n v="16301.95"/>
        <n v="1305.6199999999999"/>
        <n v="4330.66"/>
        <n v="2163.58"/>
        <n v="1945.66"/>
        <n v="30910.68"/>
        <n v="27395.64"/>
        <n v="1196.73"/>
        <n v="69009.38"/>
        <n v="4959.2"/>
        <n v="725.02"/>
        <n v="140.21"/>
        <n v="9345.9500000000007"/>
        <n v="53351.4"/>
        <n v="16201.45"/>
        <n v="289.16000000000003"/>
        <n v="180.41"/>
        <n v="4739.8999999999996"/>
        <n v="3105.27"/>
        <n v="71218.02"/>
        <n v="1638.49"/>
        <n v="19897.64"/>
        <n v="7.85"/>
        <n v="107.13"/>
        <n v="4409.16"/>
        <n v="4813.18"/>
        <n v="1636.88"/>
        <n v="14299.22"/>
        <n v="31923.41"/>
        <n v="84.71"/>
        <n v="635.77"/>
        <n v="8180.78"/>
        <n v="26609.59"/>
        <n v="4628.38"/>
        <n v="52860.14"/>
        <n v="5526.1"/>
        <n v="38847.07"/>
        <n v="23927.34"/>
        <n v="8524.84"/>
        <n v="14296.5"/>
        <n v="23575.32"/>
        <n v="242.05"/>
        <n v="16763.439999999999"/>
        <n v="33888.46"/>
        <n v="269.48"/>
        <n v="1224.1400000000001"/>
        <n v="11574.16"/>
        <n v="247.73"/>
        <n v="567.20000000000005"/>
        <n v="866.82"/>
        <n v="24805.69"/>
        <n v="100.7"/>
        <n v="3688.43"/>
        <n v="1792.68"/>
        <n v="1092.71"/>
        <n v="1275.8599999999999"/>
        <n v="898.13"/>
        <n v="18419.37"/>
        <n v="101792.58"/>
        <n v="13849.5"/>
        <n v="6701.62"/>
        <n v="6090.38"/>
        <n v="43751.12"/>
        <n v="5618.68"/>
        <n v="11010.16"/>
        <n v="1071.0999999999999"/>
        <n v="318.95999999999998"/>
        <n v="5987.11"/>
        <n v="9347.01"/>
        <n v="27625.18"/>
        <n v="22008.51"/>
        <n v="5671.49"/>
        <n v="112.64"/>
        <n v="84119.32"/>
        <n v="2469.35"/>
        <n v="655.62"/>
        <n v="2653.76"/>
        <n v="1387.57"/>
        <n v="636.78"/>
        <n v="126.31"/>
        <n v="128.76"/>
        <n v="8109.73"/>
        <n v="1512.82"/>
        <n v="4699.57"/>
        <n v="18145.95"/>
        <n v="20534.68"/>
        <n v="26957.94"/>
        <n v="28138.6"/>
        <n v="89028.29"/>
        <n v="896.34"/>
        <n v="1104.6300000000001"/>
        <n v="2596.35"/>
        <n v="2512.6"/>
        <n v="14162.22"/>
        <n v="4054.77"/>
        <n v="59338.59"/>
        <n v="2203.23"/>
        <n v="888.45"/>
        <n v="238.77"/>
        <n v="1.02"/>
        <n v="1604.33"/>
        <n v="41156.800000000003"/>
        <n v="23904.31"/>
        <n v="58868.69"/>
        <n v="17517.16"/>
        <n v="57.61"/>
        <n v="2228.3000000000002"/>
        <n v="4120.37"/>
        <n v="24630.06"/>
        <n v="165.84"/>
        <n v="11613.05"/>
        <n v="18.88"/>
        <n v="60482.14"/>
        <n v="1967.49"/>
        <n v="4904.8500000000004"/>
        <n v="4534.38"/>
        <n v="542.34"/>
        <n v="13623.5"/>
        <n v="176.74"/>
        <n v="454.79"/>
        <n v="15846.57"/>
        <n v="25335.61"/>
        <n v="5878.5"/>
        <n v="8142.84"/>
        <n v="3.71"/>
        <n v="391.29"/>
        <n v="39788.39"/>
        <n v="16728.84"/>
        <n v="6564.49"/>
        <n v="18162.14"/>
        <n v="21814.92"/>
        <n v="1935.67"/>
        <n v="2680.92"/>
        <n v="1611.16"/>
        <n v="444.32"/>
        <n v="413.94"/>
        <n v="5488.79"/>
        <n v="31862.46"/>
        <n v="32293.94"/>
        <n v="251.03"/>
        <n v="10046.23"/>
        <n v="2400.1"/>
        <n v="5897.85"/>
        <n v="2714.58"/>
        <n v="64504.2"/>
        <n v="53629.75"/>
        <n v="88.2"/>
        <n v="1151.94"/>
        <n v="1172.54"/>
        <n v="2613.2800000000002"/>
        <n v="8950.58"/>
        <n v="6240.62"/>
        <n v="141.61000000000001"/>
        <n v="1132.18"/>
        <n v="41043.5"/>
        <n v="17046.009999999998"/>
        <n v="2169.15"/>
        <n v="32491.47"/>
        <n v="135.1"/>
        <n v="1744.28"/>
        <n v="98.61"/>
        <n v="25879.82"/>
        <n v="71743.990000000005"/>
        <n v="77.83"/>
        <n v="112023.6"/>
        <n v="449.07"/>
        <n v="18356.07"/>
        <n v="13026.91"/>
        <n v="28756.16"/>
        <n v="1476.44"/>
        <n v="1040.83"/>
        <n v="41414.959999999999"/>
        <n v="30663.64"/>
        <n v="14017.48"/>
        <n v="26539.49"/>
        <n v="144.75"/>
        <n v="3390.96"/>
        <n v="7379.32"/>
        <n v="14272.32"/>
        <n v="7300.06"/>
        <n v="1093.1099999999999"/>
        <n v="33494.519999999997"/>
        <n v="16618.91"/>
        <n v="8700.99"/>
        <n v="9905.18"/>
        <n v="7588.35"/>
        <n v="12537.39"/>
        <n v="2425.2399999999998"/>
        <n v="605.33000000000004"/>
        <n v="19464.919999999998"/>
        <n v="42.75"/>
        <n v="1205.6300000000001"/>
        <n v="5382.03"/>
        <n v="31928.68"/>
        <n v="8278.31"/>
        <n v="36146.43"/>
        <n v="8336.25"/>
        <n v="17006.57"/>
        <n v="921.09"/>
        <n v="7208.27"/>
        <n v="1571.7"/>
        <n v="573.66999999999996"/>
        <n v="5434.66"/>
        <n v="1603.74"/>
        <n v="140385.72"/>
        <n v="557.51"/>
        <n v="799.18"/>
        <n v="376.54"/>
        <n v="2386.38"/>
        <n v="6124.7"/>
        <n v="254.88"/>
        <n v="23801.72"/>
        <n v="39958.31"/>
        <n v="7375.24"/>
        <n v="269.23"/>
        <n v="403.91"/>
        <n v="14013.26"/>
        <n v="17171.87"/>
        <n v="1399.42"/>
        <n v="124880.69"/>
        <n v="1140.1300000000001"/>
        <n v="2585.13"/>
        <n v="1882.14"/>
        <n v="858.31"/>
        <n v="9788.58"/>
        <n v="16203.64"/>
        <n v="12979.98"/>
        <n v="13538.46"/>
        <n v="2033.54"/>
        <n v="5451.16"/>
        <n v="80346.66"/>
        <n v="1477.07"/>
        <n v="6742.66"/>
        <n v="785.13"/>
        <n v="1665.62"/>
        <n v="6010.67"/>
        <n v="130075.84"/>
        <n v="29546.81"/>
        <n v="10814.26"/>
        <n v="7667.88"/>
        <n v="25526.85"/>
        <n v="2099.23"/>
        <n v="25.78"/>
        <n v="47375.83"/>
        <n v="426.53"/>
        <n v="8168.4"/>
        <n v="31547.5"/>
        <n v="11674.16"/>
        <n v="1772.69"/>
        <n v="2052.1"/>
        <n v="3404.75"/>
        <n v="80.61"/>
        <n v="48717.73"/>
        <n v="107674.86"/>
        <n v="1521.54"/>
        <n v="2728.56"/>
        <n v="155805.82999999999"/>
        <n v="1558.72"/>
        <n v="379.13"/>
        <n v="1668.77"/>
        <n v="296.74"/>
        <n v="21823.81"/>
        <n v="17818.080000000002"/>
        <n v="12381.84"/>
        <n v="3307.62"/>
        <n v="24794.34"/>
        <n v="522.49"/>
        <n v="192"/>
        <n v="3486.92"/>
        <n v="9825.3799999999992"/>
        <n v="485.74"/>
        <n v="866.73"/>
        <n v="375.12"/>
        <n v="288.5"/>
        <n v="518.28"/>
        <n v="13900.42"/>
        <n v="254.3"/>
        <n v="2553.2800000000002"/>
        <n v="1691.43"/>
        <n v="52795.87"/>
        <n v="24466.81"/>
        <n v="21195.31"/>
        <n v="1832.99"/>
        <n v="4284.2299999999996"/>
        <n v="53854.12"/>
        <n v="58216.5"/>
        <n v="1745.86"/>
        <n v="29.39"/>
        <n v="1507.13"/>
        <n v="31614.82"/>
        <n v="2232.29"/>
        <n v="31027.18"/>
        <n v="8305.84"/>
        <n v="32296.78"/>
        <n v="25774.2"/>
        <n v="282.51"/>
        <n v="1069.78"/>
        <n v="12487.68"/>
        <n v="6262.45"/>
        <n v="22897.1"/>
        <n v="3222.82"/>
        <n v="7202.07"/>
        <n v="63230.36"/>
        <n v="1705.89"/>
        <n v="2619.6999999999998"/>
        <n v="18070.68"/>
        <n v="1945.2"/>
        <n v="11550.05"/>
        <n v="296.66000000000003"/>
        <n v="4920.9399999999996"/>
        <n v="18305.78"/>
        <n v="14910.25"/>
        <n v="152737.53"/>
      </sharedItems>
    </cacheField>
    <cacheField name="Profit" numFmtId="0">
      <sharedItems containsSemiMixedTypes="0" containsString="0" containsNumber="1" minValue="107.32" maxValue="311311.13"/>
    </cacheField>
    <cacheField name="Target" numFmtId="0">
      <sharedItems containsSemiMixedTypes="0" containsString="0" containsNumber="1" containsInteger="1" minValue="50825" maxValue="248008"/>
    </cacheField>
    <cacheField name="Customer Name" numFmtId="0">
      <sharedItems/>
    </cacheField>
    <cacheField name="Payment Method" numFmtId="0">
      <sharedItems/>
    </cacheField>
    <cacheField name="Delivery Time (Days)" numFmtId="0">
      <sharedItems containsSemiMixedTypes="0" containsString="0" containsNumber="1" containsInteger="1" minValue="1" maxValue="10"/>
    </cacheField>
    <cacheField name="Order Status" numFmtId="0">
      <sharedItems count="4">
        <s v="Delivered"/>
        <s v="Pending"/>
        <s v="Cancelled"/>
        <s v="Returned"/>
      </sharedItems>
    </cacheField>
    <cacheField name="Invoice Number" numFmtId="0">
      <sharedItems/>
    </cacheField>
    <cacheField name="City" numFmtId="0">
      <sharedItems/>
    </cacheField>
    <cacheField name="Product Category" numFmtId="0">
      <sharedItems count="2">
        <s v="Electronics"/>
        <s v="Accessories"/>
      </sharedItems>
    </cacheField>
    <cacheField name="Sales Channel" numFmtId="0">
      <sharedItems count="3">
        <s v="Retail Store"/>
        <s v="Reseller"/>
        <s v="Online"/>
      </sharedItems>
    </cacheField>
    <cacheField name="Region Manager" numFmtId="0">
      <sharedItems/>
    </cacheField>
    <cacheField name="Customer Rating" numFmtId="0">
      <sharedItems containsSemiMixedTypes="0" containsString="0" containsNumber="1" containsInteger="1" minValue="1" maxValue="5"/>
    </cacheField>
    <cacheField name="Shipping Cost" numFmtId="0">
      <sharedItems containsSemiMixedTypes="0" containsString="0" containsNumber="1" minValue="117.36" maxValue="998.97"/>
    </cacheField>
    <cacheField name="Promo Code Used" numFmtId="0">
      <sharedItems/>
    </cacheField>
    <cacheField name="Repeat Customer" numFmtId="0">
      <sharedItems/>
    </cacheField>
    <cacheField name="Days (Date)" numFmtId="0" databaseField="0">
      <fieldGroup base="0">
        <rangePr groupBy="days" startDate="2025-01-01T00:00:00" endDate="2025-07-01T00:00:00"/>
        <groupItems count="368">
          <s v="&lt;01-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25"/>
        </groupItems>
      </fieldGroup>
    </cacheField>
    <cacheField name="Months (Date)" numFmtId="0" databaseField="0">
      <fieldGroup base="0">
        <rangePr groupBy="months" startDate="2025-01-01T00:00:00" endDate="2025-07-01T00:00:00"/>
        <groupItems count="14">
          <s v="&lt;01-01-2025"/>
          <s v="Jan"/>
          <s v="Feb"/>
          <s v="Mar"/>
          <s v="Apr"/>
          <s v="May"/>
          <s v="Jun"/>
          <s v="Jul"/>
          <s v="Aug"/>
          <s v="Sep"/>
          <s v="Oct"/>
          <s v="Nov"/>
          <s v="Dec"/>
          <s v="&gt;01-07-2025"/>
        </groupItems>
      </fieldGroup>
    </cacheField>
  </cacheFields>
  <extLst>
    <ext xmlns:x14="http://schemas.microsoft.com/office/spreadsheetml/2009/9/main" uri="{725AE2AE-9491-48be-B2B4-4EB974FC3084}">
      <x14:pivotCacheDefinition pivotCacheId="20933461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n v="5"/>
    <n v="22000"/>
    <x v="0"/>
    <x v="0"/>
    <n v="27705.82"/>
    <n v="53908"/>
    <s v="Daniel Lee"/>
    <s v="Credit Card"/>
    <n v="2"/>
    <x v="0"/>
    <s v="INV100000"/>
    <s v="Chennai"/>
    <x v="0"/>
    <x v="0"/>
    <s v="Ravi Kumar"/>
    <n v="4"/>
    <n v="595.04"/>
    <s v="NONE"/>
    <s v="Yes"/>
  </r>
  <r>
    <x v="1"/>
    <x v="1"/>
    <x v="0"/>
    <x v="0"/>
    <n v="15"/>
    <n v="22000"/>
    <x v="1"/>
    <x v="1"/>
    <n v="74223.55"/>
    <n v="223108"/>
    <s v="Emily Davis"/>
    <s v="UPI"/>
    <n v="6"/>
    <x v="0"/>
    <s v="INV100001"/>
    <s v="Hyderabad"/>
    <x v="0"/>
    <x v="0"/>
    <s v="Ravi Kumar"/>
    <n v="3"/>
    <n v="888.01"/>
    <s v="NEWYEAR10"/>
    <s v="Yes"/>
  </r>
  <r>
    <x v="2"/>
    <x v="2"/>
    <x v="1"/>
    <x v="1"/>
    <n v="17"/>
    <n v="55000"/>
    <x v="2"/>
    <x v="2"/>
    <n v="270167.8"/>
    <n v="159614"/>
    <s v="John Smith"/>
    <s v="Debit Card"/>
    <n v="9"/>
    <x v="0"/>
    <s v="INV100002"/>
    <s v="Bangalore"/>
    <x v="0"/>
    <x v="1"/>
    <s v="Meera Iyer"/>
    <n v="2"/>
    <n v="565.82000000000005"/>
    <s v="NONE"/>
    <s v="Yes"/>
  </r>
  <r>
    <x v="3"/>
    <x v="3"/>
    <x v="0"/>
    <x v="1"/>
    <n v="4"/>
    <n v="55000"/>
    <x v="3"/>
    <x v="3"/>
    <n v="41308.26"/>
    <n v="206925"/>
    <s v="John Smith"/>
    <s v="Debit Card"/>
    <n v="5"/>
    <x v="0"/>
    <s v="INV100003"/>
    <s v="Pune"/>
    <x v="0"/>
    <x v="2"/>
    <s v="Ravi Kumar"/>
    <n v="5"/>
    <n v="347.74"/>
    <s v="NEWYEAR10"/>
    <s v="No"/>
  </r>
  <r>
    <x v="4"/>
    <x v="2"/>
    <x v="0"/>
    <x v="2"/>
    <n v="8"/>
    <n v="2000"/>
    <x v="4"/>
    <x v="4"/>
    <n v="4662.47"/>
    <n v="207404"/>
    <s v="John Smith"/>
    <s v="UPI"/>
    <n v="9"/>
    <x v="0"/>
    <s v="INV100004"/>
    <s v="Chennai"/>
    <x v="1"/>
    <x v="2"/>
    <s v="Ravi Kumar"/>
    <n v="5"/>
    <n v="585.02"/>
    <s v="NONE"/>
    <s v="No"/>
  </r>
  <r>
    <x v="5"/>
    <x v="4"/>
    <x v="2"/>
    <x v="3"/>
    <n v="10"/>
    <n v="15000"/>
    <x v="5"/>
    <x v="5"/>
    <n v="32848.769999999997"/>
    <n v="244103"/>
    <s v="Mike Johnson"/>
    <s v="Debit Card"/>
    <n v="3"/>
    <x v="0"/>
    <s v="INV100005"/>
    <s v="Delhi"/>
    <x v="1"/>
    <x v="0"/>
    <s v="Priya Reddy"/>
    <n v="5"/>
    <n v="935.57"/>
    <s v="SUMMER15"/>
    <s v="No"/>
  </r>
  <r>
    <x v="6"/>
    <x v="1"/>
    <x v="3"/>
    <x v="4"/>
    <n v="14"/>
    <n v="12000"/>
    <x v="6"/>
    <x v="6"/>
    <n v="38752.47"/>
    <n v="222643"/>
    <s v="Chris Brown"/>
    <s v="Cash on Delivery"/>
    <n v="1"/>
    <x v="1"/>
    <s v="INV100006"/>
    <s v="Pune"/>
    <x v="1"/>
    <x v="0"/>
    <s v="Anil Sharma"/>
    <n v="1"/>
    <n v="873.02"/>
    <s v="NONE"/>
    <s v="Yes"/>
  </r>
  <r>
    <x v="7"/>
    <x v="1"/>
    <x v="3"/>
    <x v="1"/>
    <n v="12"/>
    <n v="55000"/>
    <x v="7"/>
    <x v="7"/>
    <n v="86665.31"/>
    <n v="137857"/>
    <s v="Laura Wilson"/>
    <s v="UPI"/>
    <n v="2"/>
    <x v="0"/>
    <s v="INV100007"/>
    <s v="Hyderabad"/>
    <x v="0"/>
    <x v="2"/>
    <s v="Anil Sharma"/>
    <n v="4"/>
    <n v="869.21"/>
    <s v="SUMMER15"/>
    <s v="No"/>
  </r>
  <r>
    <x v="8"/>
    <x v="0"/>
    <x v="3"/>
    <x v="5"/>
    <n v="14"/>
    <n v="18000"/>
    <x v="8"/>
    <x v="8"/>
    <n v="39318.76"/>
    <n v="66401"/>
    <s v="Jane Doe"/>
    <s v="UPI"/>
    <n v="5"/>
    <x v="0"/>
    <s v="INV100008"/>
    <s v="Chennai"/>
    <x v="0"/>
    <x v="2"/>
    <s v="Anil Sharma"/>
    <n v="3"/>
    <n v="207.52"/>
    <s v="NEWYEAR10"/>
    <s v="No"/>
  </r>
  <r>
    <x v="9"/>
    <x v="0"/>
    <x v="1"/>
    <x v="5"/>
    <n v="3"/>
    <n v="18000"/>
    <x v="9"/>
    <x v="9"/>
    <n v="15074.88"/>
    <n v="158251"/>
    <s v="Emily Davis"/>
    <s v="Credit Card"/>
    <n v="5"/>
    <x v="2"/>
    <s v="INV100009"/>
    <s v="Delhi"/>
    <x v="0"/>
    <x v="1"/>
    <s v="Meera Iyer"/>
    <n v="1"/>
    <n v="661.55"/>
    <s v="SUMMER15"/>
    <s v="No"/>
  </r>
  <r>
    <x v="10"/>
    <x v="0"/>
    <x v="1"/>
    <x v="3"/>
    <n v="4"/>
    <n v="15000"/>
    <x v="10"/>
    <x v="10"/>
    <n v="6957.32"/>
    <n v="90359"/>
    <s v="Laura Wilson"/>
    <s v="Cash on Delivery"/>
    <n v="7"/>
    <x v="2"/>
    <s v="INV100010"/>
    <s v="Pune"/>
    <x v="1"/>
    <x v="0"/>
    <s v="Meera Iyer"/>
    <n v="4"/>
    <n v="852.02"/>
    <s v="NONE"/>
    <s v="Yes"/>
  </r>
  <r>
    <x v="11"/>
    <x v="1"/>
    <x v="1"/>
    <x v="1"/>
    <n v="15"/>
    <n v="55000"/>
    <x v="11"/>
    <x v="11"/>
    <n v="99200.87"/>
    <n v="191285"/>
    <s v="Daniel Lee"/>
    <s v="Net Banking"/>
    <n v="5"/>
    <x v="0"/>
    <s v="INV100011"/>
    <s v="Bangalore"/>
    <x v="0"/>
    <x v="0"/>
    <s v="Meera Iyer"/>
    <n v="5"/>
    <n v="665.39"/>
    <s v="SUMMER15"/>
    <s v="No"/>
  </r>
  <r>
    <x v="12"/>
    <x v="3"/>
    <x v="0"/>
    <x v="2"/>
    <n v="12"/>
    <n v="2000"/>
    <x v="12"/>
    <x v="12"/>
    <n v="3225.47"/>
    <n v="170517"/>
    <s v="John Smith"/>
    <s v="Net Banking"/>
    <n v="6"/>
    <x v="0"/>
    <s v="INV100012"/>
    <s v="Delhi"/>
    <x v="1"/>
    <x v="2"/>
    <s v="Ravi Kumar"/>
    <n v="5"/>
    <n v="447.62"/>
    <s v="NONE"/>
    <s v="Yes"/>
  </r>
  <r>
    <x v="13"/>
    <x v="5"/>
    <x v="3"/>
    <x v="0"/>
    <n v="2"/>
    <n v="22000"/>
    <x v="13"/>
    <x v="13"/>
    <n v="9001.1200000000008"/>
    <n v="131240"/>
    <s v="Mike Johnson"/>
    <s v="Credit Card"/>
    <n v="1"/>
    <x v="0"/>
    <s v="INV100013"/>
    <s v="Delhi"/>
    <x v="0"/>
    <x v="1"/>
    <s v="Anil Sharma"/>
    <n v="5"/>
    <n v="454.58"/>
    <s v="SUMMER15"/>
    <s v="Yes"/>
  </r>
  <r>
    <x v="14"/>
    <x v="2"/>
    <x v="0"/>
    <x v="5"/>
    <n v="13"/>
    <n v="18000"/>
    <x v="14"/>
    <x v="14"/>
    <n v="27613"/>
    <n v="110491"/>
    <s v="Chris Brown"/>
    <s v="UPI"/>
    <n v="10"/>
    <x v="0"/>
    <s v="INV100014"/>
    <s v="Bangalore"/>
    <x v="0"/>
    <x v="0"/>
    <s v="Ravi Kumar"/>
    <n v="2"/>
    <n v="965.49"/>
    <s v="SUMMER15"/>
    <s v="No"/>
  </r>
  <r>
    <x v="15"/>
    <x v="3"/>
    <x v="1"/>
    <x v="4"/>
    <n v="7"/>
    <n v="12000"/>
    <x v="15"/>
    <x v="15"/>
    <n v="15221.56"/>
    <n v="75253"/>
    <s v="Mike Johnson"/>
    <s v="Cash on Delivery"/>
    <n v="6"/>
    <x v="1"/>
    <s v="INV100015"/>
    <s v="Chennai"/>
    <x v="1"/>
    <x v="2"/>
    <s v="Meera Iyer"/>
    <n v="5"/>
    <n v="334.35"/>
    <s v="NEWYEAR10"/>
    <s v="Yes"/>
  </r>
  <r>
    <x v="16"/>
    <x v="2"/>
    <x v="1"/>
    <x v="3"/>
    <n v="12"/>
    <n v="15000"/>
    <x v="16"/>
    <x v="16"/>
    <n v="31673.49"/>
    <n v="189754"/>
    <s v="John Smith"/>
    <s v="UPI"/>
    <n v="5"/>
    <x v="1"/>
    <s v="INV100016"/>
    <s v="Chennai"/>
    <x v="1"/>
    <x v="1"/>
    <s v="Meera Iyer"/>
    <n v="5"/>
    <n v="837.62"/>
    <s v="SUMMER15"/>
    <s v="Yes"/>
  </r>
  <r>
    <x v="17"/>
    <x v="3"/>
    <x v="1"/>
    <x v="2"/>
    <n v="2"/>
    <n v="2000"/>
    <x v="17"/>
    <x v="17"/>
    <n v="346.36"/>
    <n v="173927"/>
    <s v="Emily Davis"/>
    <s v="Credit Card"/>
    <n v="7"/>
    <x v="0"/>
    <s v="INV100017"/>
    <s v="Kolkata"/>
    <x v="1"/>
    <x v="2"/>
    <s v="Meera Iyer"/>
    <n v="4"/>
    <n v="787.78"/>
    <s v="SUMMER15"/>
    <s v="Yes"/>
  </r>
  <r>
    <x v="18"/>
    <x v="2"/>
    <x v="0"/>
    <x v="1"/>
    <n v="4"/>
    <n v="55000"/>
    <x v="3"/>
    <x v="18"/>
    <n v="52479.59"/>
    <n v="119303"/>
    <s v="Laura Wilson"/>
    <s v="Cash on Delivery"/>
    <n v="7"/>
    <x v="0"/>
    <s v="INV100018"/>
    <s v="Pune"/>
    <x v="0"/>
    <x v="1"/>
    <s v="Ravi Kumar"/>
    <n v="2"/>
    <n v="480.57"/>
    <s v="NEWYEAR10"/>
    <s v="Yes"/>
  </r>
  <r>
    <x v="19"/>
    <x v="0"/>
    <x v="3"/>
    <x v="5"/>
    <n v="4"/>
    <n v="18000"/>
    <x v="18"/>
    <x v="19"/>
    <n v="12948.89"/>
    <n v="73485"/>
    <s v="Laura Wilson"/>
    <s v="Cash on Delivery"/>
    <n v="9"/>
    <x v="0"/>
    <s v="INV100019"/>
    <s v="Pune"/>
    <x v="0"/>
    <x v="1"/>
    <s v="Anil Sharma"/>
    <n v="4"/>
    <n v="376.68"/>
    <s v="NONE"/>
    <s v="No"/>
  </r>
  <r>
    <x v="0"/>
    <x v="0"/>
    <x v="1"/>
    <x v="6"/>
    <n v="14"/>
    <n v="1000"/>
    <x v="19"/>
    <x v="20"/>
    <n v="2387.33"/>
    <n v="65389"/>
    <s v="Jane Doe"/>
    <s v="Net Banking"/>
    <n v="9"/>
    <x v="0"/>
    <s v="INV100020"/>
    <s v="Chennai"/>
    <x v="1"/>
    <x v="1"/>
    <s v="Meera Iyer"/>
    <n v="2"/>
    <n v="184.47"/>
    <s v="NONE"/>
    <s v="Yes"/>
  </r>
  <r>
    <x v="20"/>
    <x v="0"/>
    <x v="3"/>
    <x v="6"/>
    <n v="20"/>
    <n v="1000"/>
    <x v="20"/>
    <x v="21"/>
    <n v="4045.91"/>
    <n v="184938"/>
    <s v="Chris Brown"/>
    <s v="UPI"/>
    <n v="8"/>
    <x v="0"/>
    <s v="INV100021"/>
    <s v="Mumbai"/>
    <x v="1"/>
    <x v="1"/>
    <s v="Anil Sharma"/>
    <n v="2"/>
    <n v="368.71"/>
    <s v="NEWYEAR10"/>
    <s v="Yes"/>
  </r>
  <r>
    <x v="21"/>
    <x v="0"/>
    <x v="1"/>
    <x v="3"/>
    <n v="4"/>
    <n v="15000"/>
    <x v="10"/>
    <x v="22"/>
    <n v="9498.26"/>
    <n v="209978"/>
    <s v="Chris Brown"/>
    <s v="Net Banking"/>
    <n v="2"/>
    <x v="1"/>
    <s v="INV100022"/>
    <s v="Hyderabad"/>
    <x v="1"/>
    <x v="0"/>
    <s v="Meera Iyer"/>
    <n v="5"/>
    <n v="478.47"/>
    <s v="NONE"/>
    <s v="Yes"/>
  </r>
  <r>
    <x v="6"/>
    <x v="4"/>
    <x v="3"/>
    <x v="1"/>
    <n v="4"/>
    <n v="55000"/>
    <x v="3"/>
    <x v="23"/>
    <n v="28434.59"/>
    <n v="235340"/>
    <s v="Mike Johnson"/>
    <s v="Credit Card"/>
    <n v="8"/>
    <x v="1"/>
    <s v="INV100023"/>
    <s v="Bangalore"/>
    <x v="0"/>
    <x v="0"/>
    <s v="Anil Sharma"/>
    <n v="1"/>
    <n v="369.35"/>
    <s v="NONE"/>
    <s v="No"/>
  </r>
  <r>
    <x v="22"/>
    <x v="4"/>
    <x v="0"/>
    <x v="0"/>
    <n v="5"/>
    <n v="22000"/>
    <x v="0"/>
    <x v="24"/>
    <n v="15187.02"/>
    <n v="219855"/>
    <s v="Emily Davis"/>
    <s v="Credit Card"/>
    <n v="10"/>
    <x v="0"/>
    <s v="INV100024"/>
    <s v="Kolkata"/>
    <x v="0"/>
    <x v="0"/>
    <s v="Ravi Kumar"/>
    <n v="2"/>
    <n v="345.11"/>
    <s v="NEWYEAR10"/>
    <s v="No"/>
  </r>
  <r>
    <x v="23"/>
    <x v="1"/>
    <x v="1"/>
    <x v="5"/>
    <n v="11"/>
    <n v="18000"/>
    <x v="21"/>
    <x v="25"/>
    <n v="21917.919999999998"/>
    <n v="68039"/>
    <s v="John Smith"/>
    <s v="Debit Card"/>
    <n v="1"/>
    <x v="2"/>
    <s v="INV100025"/>
    <s v="Kolkata"/>
    <x v="0"/>
    <x v="0"/>
    <s v="Meera Iyer"/>
    <n v="3"/>
    <n v="739.84"/>
    <s v="NONE"/>
    <s v="Yes"/>
  </r>
  <r>
    <x v="24"/>
    <x v="4"/>
    <x v="1"/>
    <x v="2"/>
    <n v="7"/>
    <n v="2000"/>
    <x v="19"/>
    <x v="26"/>
    <n v="1242.33"/>
    <n v="116171"/>
    <s v="Mike Johnson"/>
    <s v="Debit Card"/>
    <n v="9"/>
    <x v="0"/>
    <s v="INV100026"/>
    <s v="Chennai"/>
    <x v="1"/>
    <x v="1"/>
    <s v="Meera Iyer"/>
    <n v="4"/>
    <n v="887.26"/>
    <s v="NONE"/>
    <s v="Yes"/>
  </r>
  <r>
    <x v="21"/>
    <x v="5"/>
    <x v="1"/>
    <x v="1"/>
    <n v="10"/>
    <n v="55000"/>
    <x v="22"/>
    <x v="27"/>
    <n v="125921.39"/>
    <n v="74265"/>
    <s v="Daniel Lee"/>
    <s v="UPI"/>
    <n v="10"/>
    <x v="0"/>
    <s v="INV100027"/>
    <s v="Hyderabad"/>
    <x v="0"/>
    <x v="2"/>
    <s v="Meera Iyer"/>
    <n v="4"/>
    <n v="828.11"/>
    <s v="NONE"/>
    <s v="Yes"/>
  </r>
  <r>
    <x v="25"/>
    <x v="0"/>
    <x v="0"/>
    <x v="1"/>
    <n v="6"/>
    <n v="55000"/>
    <x v="1"/>
    <x v="28"/>
    <n v="75461.679999999993"/>
    <n v="230149"/>
    <s v="John Smith"/>
    <s v="Credit Card"/>
    <n v="9"/>
    <x v="0"/>
    <s v="INV100028"/>
    <s v="Chennai"/>
    <x v="0"/>
    <x v="2"/>
    <s v="Ravi Kumar"/>
    <n v="5"/>
    <n v="825.43"/>
    <s v="NONE"/>
    <s v="No"/>
  </r>
  <r>
    <x v="26"/>
    <x v="2"/>
    <x v="2"/>
    <x v="1"/>
    <n v="2"/>
    <n v="55000"/>
    <x v="0"/>
    <x v="29"/>
    <n v="6695.82"/>
    <n v="183612"/>
    <s v="John Smith"/>
    <s v="Cash on Delivery"/>
    <n v="2"/>
    <x v="0"/>
    <s v="INV100029"/>
    <s v="Pune"/>
    <x v="0"/>
    <x v="2"/>
    <s v="Priya Reddy"/>
    <n v="2"/>
    <n v="488.79"/>
    <s v="NONE"/>
    <s v="No"/>
  </r>
  <r>
    <x v="27"/>
    <x v="4"/>
    <x v="3"/>
    <x v="5"/>
    <n v="7"/>
    <n v="18000"/>
    <x v="23"/>
    <x v="30"/>
    <n v="33326.400000000001"/>
    <n v="129843"/>
    <s v="Mike Johnson"/>
    <s v="UPI"/>
    <n v="3"/>
    <x v="2"/>
    <s v="INV100030"/>
    <s v="Mumbai"/>
    <x v="0"/>
    <x v="2"/>
    <s v="Anil Sharma"/>
    <n v="3"/>
    <n v="354.53"/>
    <s v="DIWALI20"/>
    <s v="Yes"/>
  </r>
  <r>
    <x v="16"/>
    <x v="3"/>
    <x v="1"/>
    <x v="5"/>
    <n v="15"/>
    <n v="18000"/>
    <x v="24"/>
    <x v="31"/>
    <n v="48816.98"/>
    <n v="205853"/>
    <s v="John Smith"/>
    <s v="Net Banking"/>
    <n v="7"/>
    <x v="0"/>
    <s v="INV100031"/>
    <s v="Chennai"/>
    <x v="0"/>
    <x v="2"/>
    <s v="Meera Iyer"/>
    <n v="5"/>
    <n v="580.73"/>
    <s v="DIWALI20"/>
    <s v="No"/>
  </r>
  <r>
    <x v="28"/>
    <x v="3"/>
    <x v="0"/>
    <x v="1"/>
    <n v="16"/>
    <n v="55000"/>
    <x v="25"/>
    <x v="32"/>
    <n v="102277.4"/>
    <n v="125201"/>
    <s v="Emily Davis"/>
    <s v="Net Banking"/>
    <n v="8"/>
    <x v="1"/>
    <s v="INV100032"/>
    <s v="Kolkata"/>
    <x v="0"/>
    <x v="2"/>
    <s v="Ravi Kumar"/>
    <n v="4"/>
    <n v="308.87"/>
    <s v="SUMMER15"/>
    <s v="Yes"/>
  </r>
  <r>
    <x v="14"/>
    <x v="5"/>
    <x v="0"/>
    <x v="2"/>
    <n v="1"/>
    <n v="2000"/>
    <x v="26"/>
    <x v="33"/>
    <n v="560.04"/>
    <n v="151977"/>
    <s v="Mike Johnson"/>
    <s v="Net Banking"/>
    <n v="9"/>
    <x v="0"/>
    <s v="INV100033"/>
    <s v="Hyderabad"/>
    <x v="1"/>
    <x v="0"/>
    <s v="Ravi Kumar"/>
    <n v="2"/>
    <n v="596.54"/>
    <s v="NEWYEAR10"/>
    <s v="No"/>
  </r>
  <r>
    <x v="29"/>
    <x v="5"/>
    <x v="0"/>
    <x v="6"/>
    <n v="16"/>
    <n v="1000"/>
    <x v="4"/>
    <x v="34"/>
    <n v="3704.4"/>
    <n v="123241"/>
    <s v="Mike Johnson"/>
    <s v="Cash on Delivery"/>
    <n v="4"/>
    <x v="2"/>
    <s v="INV100034"/>
    <s v="Hyderabad"/>
    <x v="1"/>
    <x v="0"/>
    <s v="Ravi Kumar"/>
    <n v="1"/>
    <n v="372.28"/>
    <s v="SUMMER15"/>
    <s v="Yes"/>
  </r>
  <r>
    <x v="30"/>
    <x v="2"/>
    <x v="2"/>
    <x v="0"/>
    <n v="7"/>
    <n v="22000"/>
    <x v="27"/>
    <x v="35"/>
    <n v="31554.51"/>
    <n v="104650"/>
    <s v="Mike Johnson"/>
    <s v="Net Banking"/>
    <n v="6"/>
    <x v="0"/>
    <s v="INV100035"/>
    <s v="Bangalore"/>
    <x v="0"/>
    <x v="0"/>
    <s v="Priya Reddy"/>
    <n v="4"/>
    <n v="470.89"/>
    <s v="NEWYEAR10"/>
    <s v="No"/>
  </r>
  <r>
    <x v="31"/>
    <x v="0"/>
    <x v="1"/>
    <x v="1"/>
    <n v="18"/>
    <n v="55000"/>
    <x v="28"/>
    <x v="36"/>
    <n v="235114.22"/>
    <n v="183482"/>
    <s v="Emily Davis"/>
    <s v="Debit Card"/>
    <n v="5"/>
    <x v="0"/>
    <s v="INV100036"/>
    <s v="Mumbai"/>
    <x v="0"/>
    <x v="2"/>
    <s v="Meera Iyer"/>
    <n v="5"/>
    <n v="994.31"/>
    <s v="NONE"/>
    <s v="No"/>
  </r>
  <r>
    <x v="32"/>
    <x v="4"/>
    <x v="3"/>
    <x v="4"/>
    <n v="3"/>
    <n v="12000"/>
    <x v="29"/>
    <x v="37"/>
    <n v="8796.43"/>
    <n v="136216"/>
    <s v="Emily Davis"/>
    <s v="Cash on Delivery"/>
    <n v="7"/>
    <x v="1"/>
    <s v="INV100037"/>
    <s v="Delhi"/>
    <x v="1"/>
    <x v="2"/>
    <s v="Anil Sharma"/>
    <n v="2"/>
    <n v="868.88"/>
    <s v="NONE"/>
    <s v="No"/>
  </r>
  <r>
    <x v="32"/>
    <x v="4"/>
    <x v="0"/>
    <x v="4"/>
    <n v="19"/>
    <n v="12000"/>
    <x v="30"/>
    <x v="38"/>
    <n v="42367.01"/>
    <n v="188026"/>
    <s v="Jane Doe"/>
    <s v="Cash on Delivery"/>
    <n v="1"/>
    <x v="0"/>
    <s v="INV100038"/>
    <s v="Hyderabad"/>
    <x v="1"/>
    <x v="0"/>
    <s v="Ravi Kumar"/>
    <n v="4"/>
    <n v="268.37"/>
    <s v="NONE"/>
    <s v="No"/>
  </r>
  <r>
    <x v="33"/>
    <x v="3"/>
    <x v="0"/>
    <x v="3"/>
    <n v="11"/>
    <n v="15000"/>
    <x v="31"/>
    <x v="39"/>
    <n v="47738.39"/>
    <n v="164401"/>
    <s v="John Smith"/>
    <s v="Debit Card"/>
    <n v="1"/>
    <x v="1"/>
    <s v="INV100039"/>
    <s v="Delhi"/>
    <x v="1"/>
    <x v="2"/>
    <s v="Ravi Kumar"/>
    <n v="3"/>
    <n v="628.39"/>
    <s v="NONE"/>
    <s v="Yes"/>
  </r>
  <r>
    <x v="34"/>
    <x v="2"/>
    <x v="1"/>
    <x v="2"/>
    <n v="5"/>
    <n v="2000"/>
    <x v="32"/>
    <x v="40"/>
    <n v="1684.15"/>
    <n v="102814"/>
    <s v="Daniel Lee"/>
    <s v="Credit Card"/>
    <n v="8"/>
    <x v="0"/>
    <s v="INV100040"/>
    <s v="Delhi"/>
    <x v="1"/>
    <x v="0"/>
    <s v="Meera Iyer"/>
    <n v="3"/>
    <n v="927.37"/>
    <s v="NEWYEAR10"/>
    <s v="Yes"/>
  </r>
  <r>
    <x v="35"/>
    <x v="3"/>
    <x v="0"/>
    <x v="0"/>
    <n v="15"/>
    <n v="22000"/>
    <x v="1"/>
    <x v="41"/>
    <n v="19127.009999999998"/>
    <n v="184222"/>
    <s v="Chris Brown"/>
    <s v="Debit Card"/>
    <n v="8"/>
    <x v="1"/>
    <s v="INV100041"/>
    <s v="Hyderabad"/>
    <x v="0"/>
    <x v="0"/>
    <s v="Ravi Kumar"/>
    <n v="5"/>
    <n v="295.85000000000002"/>
    <s v="NONE"/>
    <s v="No"/>
  </r>
  <r>
    <x v="36"/>
    <x v="4"/>
    <x v="0"/>
    <x v="3"/>
    <n v="11"/>
    <n v="15000"/>
    <x v="31"/>
    <x v="42"/>
    <n v="40041.81"/>
    <n v="115603"/>
    <s v="Laura Wilson"/>
    <s v="UPI"/>
    <n v="7"/>
    <x v="3"/>
    <s v="INV100042"/>
    <s v="Mumbai"/>
    <x v="1"/>
    <x v="1"/>
    <s v="Ravi Kumar"/>
    <n v="4"/>
    <n v="905.84"/>
    <s v="SUMMER15"/>
    <s v="No"/>
  </r>
  <r>
    <x v="29"/>
    <x v="2"/>
    <x v="0"/>
    <x v="5"/>
    <n v="15"/>
    <n v="18000"/>
    <x v="24"/>
    <x v="43"/>
    <n v="71228.100000000006"/>
    <n v="54619"/>
    <s v="Daniel Lee"/>
    <s v="Debit Card"/>
    <n v="9"/>
    <x v="0"/>
    <s v="INV100043"/>
    <s v="Bangalore"/>
    <x v="0"/>
    <x v="0"/>
    <s v="Ravi Kumar"/>
    <n v="4"/>
    <n v="288.26"/>
    <s v="NONE"/>
    <s v="Yes"/>
  </r>
  <r>
    <x v="37"/>
    <x v="5"/>
    <x v="0"/>
    <x v="5"/>
    <n v="14"/>
    <n v="18000"/>
    <x v="8"/>
    <x v="44"/>
    <n v="36803.1"/>
    <n v="226534"/>
    <s v="Daniel Lee"/>
    <s v="Debit Card"/>
    <n v="3"/>
    <x v="0"/>
    <s v="INV100044"/>
    <s v="Mumbai"/>
    <x v="0"/>
    <x v="1"/>
    <s v="Ravi Kumar"/>
    <n v="2"/>
    <n v="794.54"/>
    <s v="NEWYEAR10"/>
    <s v="No"/>
  </r>
  <r>
    <x v="16"/>
    <x v="0"/>
    <x v="1"/>
    <x v="3"/>
    <n v="7"/>
    <n v="15000"/>
    <x v="33"/>
    <x v="45"/>
    <n v="8153.67"/>
    <n v="208519"/>
    <s v="Mike Johnson"/>
    <s v="Credit Card"/>
    <n v="10"/>
    <x v="0"/>
    <s v="INV100045"/>
    <s v="Chennai"/>
    <x v="1"/>
    <x v="0"/>
    <s v="Meera Iyer"/>
    <n v="2"/>
    <n v="675.05"/>
    <s v="NONE"/>
    <s v="Yes"/>
  </r>
  <r>
    <x v="9"/>
    <x v="0"/>
    <x v="3"/>
    <x v="3"/>
    <n v="8"/>
    <n v="15000"/>
    <x v="34"/>
    <x v="46"/>
    <n v="32564.29"/>
    <n v="200809"/>
    <s v="John Smith"/>
    <s v="Debit Card"/>
    <n v="8"/>
    <x v="0"/>
    <s v="INV100046"/>
    <s v="Delhi"/>
    <x v="1"/>
    <x v="1"/>
    <s v="Anil Sharma"/>
    <n v="2"/>
    <n v="367.71"/>
    <s v="NONE"/>
    <s v="No"/>
  </r>
  <r>
    <x v="15"/>
    <x v="2"/>
    <x v="2"/>
    <x v="1"/>
    <n v="20"/>
    <n v="55000"/>
    <x v="35"/>
    <x v="47"/>
    <n v="122723.59"/>
    <n v="246401"/>
    <s v="John Smith"/>
    <s v="Credit Card"/>
    <n v="2"/>
    <x v="0"/>
    <s v="INV100047"/>
    <s v="Mumbai"/>
    <x v="0"/>
    <x v="2"/>
    <s v="Priya Reddy"/>
    <n v="1"/>
    <n v="145.38999999999999"/>
    <s v="DIWALI20"/>
    <s v="No"/>
  </r>
  <r>
    <x v="38"/>
    <x v="0"/>
    <x v="0"/>
    <x v="4"/>
    <n v="14"/>
    <n v="12000"/>
    <x v="6"/>
    <x v="48"/>
    <n v="17428.169999999998"/>
    <n v="134798"/>
    <s v="Jane Doe"/>
    <s v="Credit Card"/>
    <n v="4"/>
    <x v="1"/>
    <s v="INV100048"/>
    <s v="Delhi"/>
    <x v="1"/>
    <x v="0"/>
    <s v="Ravi Kumar"/>
    <n v="1"/>
    <n v="371.25"/>
    <s v="SUMMER15"/>
    <s v="Yes"/>
  </r>
  <r>
    <x v="39"/>
    <x v="4"/>
    <x v="0"/>
    <x v="4"/>
    <n v="15"/>
    <n v="12000"/>
    <x v="16"/>
    <x v="49"/>
    <n v="30553.8"/>
    <n v="118733"/>
    <s v="Jane Doe"/>
    <s v="Net Banking"/>
    <n v="10"/>
    <x v="1"/>
    <s v="INV100049"/>
    <s v="Hyderabad"/>
    <x v="1"/>
    <x v="1"/>
    <s v="Ravi Kumar"/>
    <n v="5"/>
    <n v="250.39"/>
    <s v="NEWYEAR10"/>
    <s v="Yes"/>
  </r>
  <r>
    <x v="40"/>
    <x v="3"/>
    <x v="3"/>
    <x v="1"/>
    <n v="20"/>
    <n v="55000"/>
    <x v="35"/>
    <x v="50"/>
    <n v="123235.41"/>
    <n v="65632"/>
    <s v="Daniel Lee"/>
    <s v="Debit Card"/>
    <n v="7"/>
    <x v="0"/>
    <s v="INV100050"/>
    <s v="Pune"/>
    <x v="0"/>
    <x v="0"/>
    <s v="Anil Sharma"/>
    <n v="5"/>
    <n v="264.62"/>
    <s v="SUMMER15"/>
    <s v="Yes"/>
  </r>
  <r>
    <x v="41"/>
    <x v="0"/>
    <x v="2"/>
    <x v="5"/>
    <n v="2"/>
    <n v="18000"/>
    <x v="29"/>
    <x v="51"/>
    <n v="9581.7999999999993"/>
    <n v="166445"/>
    <s v="Emily Davis"/>
    <s v="Net Banking"/>
    <n v="6"/>
    <x v="1"/>
    <s v="INV100051"/>
    <s v="Chennai"/>
    <x v="0"/>
    <x v="2"/>
    <s v="Priya Reddy"/>
    <n v="3"/>
    <n v="232"/>
    <s v="NEWYEAR10"/>
    <s v="No"/>
  </r>
  <r>
    <x v="23"/>
    <x v="1"/>
    <x v="3"/>
    <x v="2"/>
    <n v="16"/>
    <n v="2000"/>
    <x v="36"/>
    <x v="52"/>
    <n v="2856.99"/>
    <n v="168163"/>
    <s v="Mike Johnson"/>
    <s v="Cash on Delivery"/>
    <n v="4"/>
    <x v="0"/>
    <s v="INV100052"/>
    <s v="Mumbai"/>
    <x v="1"/>
    <x v="2"/>
    <s v="Anil Sharma"/>
    <n v="5"/>
    <n v="971.37"/>
    <s v="NONE"/>
    <s v="No"/>
  </r>
  <r>
    <x v="42"/>
    <x v="3"/>
    <x v="3"/>
    <x v="4"/>
    <n v="7"/>
    <n v="12000"/>
    <x v="15"/>
    <x v="53"/>
    <n v="7105.97"/>
    <n v="85216"/>
    <s v="Daniel Lee"/>
    <s v="Debit Card"/>
    <n v="5"/>
    <x v="2"/>
    <s v="INV100053"/>
    <s v="Pune"/>
    <x v="1"/>
    <x v="0"/>
    <s v="Anil Sharma"/>
    <n v="5"/>
    <n v="465.78"/>
    <s v="NONE"/>
    <s v="Yes"/>
  </r>
  <r>
    <x v="16"/>
    <x v="3"/>
    <x v="3"/>
    <x v="3"/>
    <n v="4"/>
    <n v="15000"/>
    <x v="10"/>
    <x v="54"/>
    <n v="6012.99"/>
    <n v="121121"/>
    <s v="Emily Davis"/>
    <s v="Net Banking"/>
    <n v="2"/>
    <x v="0"/>
    <s v="INV100054"/>
    <s v="Delhi"/>
    <x v="1"/>
    <x v="1"/>
    <s v="Anil Sharma"/>
    <n v="5"/>
    <n v="515.29"/>
    <s v="NEWYEAR10"/>
    <s v="Yes"/>
  </r>
  <r>
    <x v="43"/>
    <x v="3"/>
    <x v="0"/>
    <x v="4"/>
    <n v="17"/>
    <n v="12000"/>
    <x v="37"/>
    <x v="55"/>
    <n v="18274.689999999999"/>
    <n v="188368"/>
    <s v="Mike Johnson"/>
    <s v="Cash on Delivery"/>
    <n v="4"/>
    <x v="0"/>
    <s v="INV100055"/>
    <s v="Chennai"/>
    <x v="1"/>
    <x v="0"/>
    <s v="Ravi Kumar"/>
    <n v="1"/>
    <n v="121.55"/>
    <s v="NONE"/>
    <s v="No"/>
  </r>
  <r>
    <x v="44"/>
    <x v="4"/>
    <x v="0"/>
    <x v="0"/>
    <n v="2"/>
    <n v="22000"/>
    <x v="13"/>
    <x v="56"/>
    <n v="5079.8"/>
    <n v="198075"/>
    <s v="John Smith"/>
    <s v="UPI"/>
    <n v="7"/>
    <x v="2"/>
    <s v="INV100056"/>
    <s v="Chennai"/>
    <x v="0"/>
    <x v="2"/>
    <s v="Ravi Kumar"/>
    <n v="4"/>
    <n v="460.93"/>
    <s v="NEWYEAR10"/>
    <s v="No"/>
  </r>
  <r>
    <x v="45"/>
    <x v="5"/>
    <x v="2"/>
    <x v="0"/>
    <n v="1"/>
    <n v="22000"/>
    <x v="38"/>
    <x v="57"/>
    <n v="2290.9"/>
    <n v="162003"/>
    <s v="Laura Wilson"/>
    <s v="Cash on Delivery"/>
    <n v="9"/>
    <x v="0"/>
    <s v="INV100057"/>
    <s v="Kolkata"/>
    <x v="0"/>
    <x v="2"/>
    <s v="Priya Reddy"/>
    <n v="5"/>
    <n v="556.57000000000005"/>
    <s v="NONE"/>
    <s v="No"/>
  </r>
  <r>
    <x v="46"/>
    <x v="1"/>
    <x v="1"/>
    <x v="2"/>
    <n v="10"/>
    <n v="2000"/>
    <x v="20"/>
    <x v="58"/>
    <n v="3416.23"/>
    <n v="109289"/>
    <s v="Emily Davis"/>
    <s v="Net Banking"/>
    <n v="3"/>
    <x v="0"/>
    <s v="INV100058"/>
    <s v="Delhi"/>
    <x v="1"/>
    <x v="0"/>
    <s v="Meera Iyer"/>
    <n v="3"/>
    <n v="870.67"/>
    <s v="NONE"/>
    <s v="No"/>
  </r>
  <r>
    <x v="47"/>
    <x v="1"/>
    <x v="0"/>
    <x v="4"/>
    <n v="15"/>
    <n v="12000"/>
    <x v="16"/>
    <x v="59"/>
    <n v="45594.51"/>
    <n v="70911"/>
    <s v="Jane Doe"/>
    <s v="Credit Card"/>
    <n v="6"/>
    <x v="3"/>
    <s v="INV100059"/>
    <s v="Mumbai"/>
    <x v="1"/>
    <x v="2"/>
    <s v="Ravi Kumar"/>
    <n v="1"/>
    <n v="249.32"/>
    <s v="NONE"/>
    <s v="Yes"/>
  </r>
  <r>
    <x v="11"/>
    <x v="3"/>
    <x v="1"/>
    <x v="3"/>
    <n v="5"/>
    <n v="15000"/>
    <x v="39"/>
    <x v="60"/>
    <n v="7787.61"/>
    <n v="206860"/>
    <s v="Chris Brown"/>
    <s v="Cash on Delivery"/>
    <n v="3"/>
    <x v="1"/>
    <s v="INV100060"/>
    <s v="Chennai"/>
    <x v="1"/>
    <x v="2"/>
    <s v="Meera Iyer"/>
    <n v="5"/>
    <n v="691.82"/>
    <s v="NONE"/>
    <s v="Yes"/>
  </r>
  <r>
    <x v="48"/>
    <x v="1"/>
    <x v="2"/>
    <x v="2"/>
    <n v="16"/>
    <n v="2000"/>
    <x v="36"/>
    <x v="61"/>
    <n v="6925.89"/>
    <n v="141234"/>
    <s v="Laura Wilson"/>
    <s v="Credit Card"/>
    <n v="9"/>
    <x v="0"/>
    <s v="INV100061"/>
    <s v="Delhi"/>
    <x v="1"/>
    <x v="0"/>
    <s v="Priya Reddy"/>
    <n v="2"/>
    <n v="690.36"/>
    <s v="NEWYEAR10"/>
    <s v="No"/>
  </r>
  <r>
    <x v="49"/>
    <x v="1"/>
    <x v="3"/>
    <x v="0"/>
    <n v="5"/>
    <n v="22000"/>
    <x v="0"/>
    <x v="62"/>
    <n v="9622.98"/>
    <n v="85357"/>
    <s v="Emily Davis"/>
    <s v="Net Banking"/>
    <n v="8"/>
    <x v="0"/>
    <s v="INV100062"/>
    <s v="Kolkata"/>
    <x v="0"/>
    <x v="0"/>
    <s v="Anil Sharma"/>
    <n v="1"/>
    <n v="548.9"/>
    <s v="SUMMER15"/>
    <s v="Yes"/>
  </r>
  <r>
    <x v="43"/>
    <x v="1"/>
    <x v="0"/>
    <x v="4"/>
    <n v="16"/>
    <n v="12000"/>
    <x v="40"/>
    <x v="63"/>
    <n v="33820.660000000003"/>
    <n v="176523"/>
    <s v="Chris Brown"/>
    <s v="Cash on Delivery"/>
    <n v="10"/>
    <x v="1"/>
    <s v="INV100063"/>
    <s v="Bangalore"/>
    <x v="1"/>
    <x v="0"/>
    <s v="Ravi Kumar"/>
    <n v="4"/>
    <n v="573.24"/>
    <s v="SUMMER15"/>
    <s v="No"/>
  </r>
  <r>
    <x v="50"/>
    <x v="0"/>
    <x v="3"/>
    <x v="4"/>
    <n v="3"/>
    <n v="12000"/>
    <x v="29"/>
    <x v="64"/>
    <n v="8986.31"/>
    <n v="54441"/>
    <s v="Chris Brown"/>
    <s v="Credit Card"/>
    <n v="9"/>
    <x v="0"/>
    <s v="INV100064"/>
    <s v="Mumbai"/>
    <x v="1"/>
    <x v="0"/>
    <s v="Anil Sharma"/>
    <n v="3"/>
    <n v="959.56"/>
    <s v="NONE"/>
    <s v="Yes"/>
  </r>
  <r>
    <x v="51"/>
    <x v="2"/>
    <x v="1"/>
    <x v="2"/>
    <n v="14"/>
    <n v="2000"/>
    <x v="41"/>
    <x v="65"/>
    <n v="2168.2600000000002"/>
    <n v="221772"/>
    <s v="Daniel Lee"/>
    <s v="Credit Card"/>
    <n v="5"/>
    <x v="2"/>
    <s v="INV100065"/>
    <s v="Chennai"/>
    <x v="1"/>
    <x v="2"/>
    <s v="Meera Iyer"/>
    <n v="1"/>
    <n v="705.21"/>
    <s v="NONE"/>
    <s v="No"/>
  </r>
  <r>
    <x v="52"/>
    <x v="3"/>
    <x v="0"/>
    <x v="1"/>
    <n v="19"/>
    <n v="55000"/>
    <x v="42"/>
    <x v="66"/>
    <n v="239669.16"/>
    <n v="101348"/>
    <s v="John Smith"/>
    <s v="UPI"/>
    <n v="6"/>
    <x v="1"/>
    <s v="INV100066"/>
    <s v="Hyderabad"/>
    <x v="0"/>
    <x v="1"/>
    <s v="Ravi Kumar"/>
    <n v="5"/>
    <n v="254.09"/>
    <s v="NONE"/>
    <s v="Yes"/>
  </r>
  <r>
    <x v="53"/>
    <x v="0"/>
    <x v="3"/>
    <x v="3"/>
    <n v="14"/>
    <n v="15000"/>
    <x v="43"/>
    <x v="67"/>
    <n v="39648.04"/>
    <n v="69616"/>
    <s v="Mike Johnson"/>
    <s v="Credit Card"/>
    <n v="6"/>
    <x v="0"/>
    <s v="INV100067"/>
    <s v="Pune"/>
    <x v="1"/>
    <x v="2"/>
    <s v="Anil Sharma"/>
    <n v="4"/>
    <n v="800.73"/>
    <s v="DIWALI20"/>
    <s v="No"/>
  </r>
  <r>
    <x v="54"/>
    <x v="1"/>
    <x v="3"/>
    <x v="1"/>
    <n v="6"/>
    <n v="55000"/>
    <x v="1"/>
    <x v="68"/>
    <n v="30999.79"/>
    <n v="193238"/>
    <s v="Mike Johnson"/>
    <s v="Net Banking"/>
    <n v="5"/>
    <x v="0"/>
    <s v="INV100068"/>
    <s v="Delhi"/>
    <x v="0"/>
    <x v="2"/>
    <s v="Anil Sharma"/>
    <n v="1"/>
    <n v="438.89"/>
    <s v="DIWALI20"/>
    <s v="Yes"/>
  </r>
  <r>
    <x v="55"/>
    <x v="3"/>
    <x v="1"/>
    <x v="4"/>
    <n v="5"/>
    <n v="12000"/>
    <x v="10"/>
    <x v="69"/>
    <n v="15464.8"/>
    <n v="82409"/>
    <s v="Laura Wilson"/>
    <s v="UPI"/>
    <n v="8"/>
    <x v="0"/>
    <s v="INV100069"/>
    <s v="Bangalore"/>
    <x v="1"/>
    <x v="2"/>
    <s v="Meera Iyer"/>
    <n v="4"/>
    <n v="789.43"/>
    <s v="NONE"/>
    <s v="No"/>
  </r>
  <r>
    <x v="55"/>
    <x v="5"/>
    <x v="1"/>
    <x v="4"/>
    <n v="17"/>
    <n v="12000"/>
    <x v="37"/>
    <x v="70"/>
    <n v="47272.55"/>
    <n v="123643"/>
    <s v="John Smith"/>
    <s v="Debit Card"/>
    <n v="7"/>
    <x v="0"/>
    <s v="INV100070"/>
    <s v="Hyderabad"/>
    <x v="1"/>
    <x v="1"/>
    <s v="Meera Iyer"/>
    <n v="5"/>
    <n v="948.94"/>
    <s v="NONE"/>
    <s v="No"/>
  </r>
  <r>
    <x v="56"/>
    <x v="1"/>
    <x v="3"/>
    <x v="6"/>
    <n v="7"/>
    <n v="1000"/>
    <x v="44"/>
    <x v="71"/>
    <n v="1312.06"/>
    <n v="199369"/>
    <s v="John Smith"/>
    <s v="Net Banking"/>
    <n v="5"/>
    <x v="0"/>
    <s v="INV100071"/>
    <s v="Pune"/>
    <x v="1"/>
    <x v="0"/>
    <s v="Anil Sharma"/>
    <n v="5"/>
    <n v="802.53"/>
    <s v="SUMMER15"/>
    <s v="No"/>
  </r>
  <r>
    <x v="57"/>
    <x v="2"/>
    <x v="0"/>
    <x v="6"/>
    <n v="16"/>
    <n v="1000"/>
    <x v="4"/>
    <x v="72"/>
    <n v="4599.16"/>
    <n v="97749"/>
    <s v="Daniel Lee"/>
    <s v="UPI"/>
    <n v="5"/>
    <x v="0"/>
    <s v="INV100072"/>
    <s v="Chennai"/>
    <x v="1"/>
    <x v="2"/>
    <s v="Ravi Kumar"/>
    <n v="5"/>
    <n v="371.36"/>
    <s v="NONE"/>
    <s v="No"/>
  </r>
  <r>
    <x v="8"/>
    <x v="5"/>
    <x v="0"/>
    <x v="1"/>
    <n v="12"/>
    <n v="55000"/>
    <x v="7"/>
    <x v="73"/>
    <n v="118566.9"/>
    <n v="153055"/>
    <s v="Emily Davis"/>
    <s v="Net Banking"/>
    <n v="6"/>
    <x v="0"/>
    <s v="INV100073"/>
    <s v="Delhi"/>
    <x v="0"/>
    <x v="0"/>
    <s v="Ravi Kumar"/>
    <n v="3"/>
    <n v="982.87"/>
    <s v="SUMMER15"/>
    <s v="Yes"/>
  </r>
  <r>
    <x v="58"/>
    <x v="1"/>
    <x v="0"/>
    <x v="5"/>
    <n v="7"/>
    <n v="18000"/>
    <x v="23"/>
    <x v="74"/>
    <n v="31912.77"/>
    <n v="58041"/>
    <s v="Laura Wilson"/>
    <s v="Net Banking"/>
    <n v="1"/>
    <x v="2"/>
    <s v="INV100074"/>
    <s v="Hyderabad"/>
    <x v="0"/>
    <x v="0"/>
    <s v="Ravi Kumar"/>
    <n v="1"/>
    <n v="648.04999999999995"/>
    <s v="SUMMER15"/>
    <s v="No"/>
  </r>
  <r>
    <x v="21"/>
    <x v="1"/>
    <x v="0"/>
    <x v="1"/>
    <n v="14"/>
    <n v="55000"/>
    <x v="45"/>
    <x v="75"/>
    <n v="221251.28"/>
    <n v="90715"/>
    <s v="Jane Doe"/>
    <s v="Debit Card"/>
    <n v="2"/>
    <x v="0"/>
    <s v="INV100075"/>
    <s v="Bangalore"/>
    <x v="0"/>
    <x v="0"/>
    <s v="Ravi Kumar"/>
    <n v="4"/>
    <n v="359.76"/>
    <s v="NONE"/>
    <s v="Yes"/>
  </r>
  <r>
    <x v="59"/>
    <x v="0"/>
    <x v="0"/>
    <x v="3"/>
    <n v="1"/>
    <n v="15000"/>
    <x v="46"/>
    <x v="76"/>
    <n v="1571.27"/>
    <n v="238883"/>
    <s v="Daniel Lee"/>
    <s v="Net Banking"/>
    <n v="5"/>
    <x v="2"/>
    <s v="INV100076"/>
    <s v="Pune"/>
    <x v="1"/>
    <x v="2"/>
    <s v="Ravi Kumar"/>
    <n v="1"/>
    <n v="913.21"/>
    <s v="NONE"/>
    <s v="No"/>
  </r>
  <r>
    <x v="60"/>
    <x v="4"/>
    <x v="2"/>
    <x v="3"/>
    <n v="3"/>
    <n v="15000"/>
    <x v="47"/>
    <x v="77"/>
    <n v="8124.42"/>
    <n v="105308"/>
    <s v="John Smith"/>
    <s v="Cash on Delivery"/>
    <n v="10"/>
    <x v="2"/>
    <s v="INV100077"/>
    <s v="Bangalore"/>
    <x v="1"/>
    <x v="1"/>
    <s v="Priya Reddy"/>
    <n v="1"/>
    <n v="244.02"/>
    <s v="DIWALI20"/>
    <s v="Yes"/>
  </r>
  <r>
    <x v="61"/>
    <x v="2"/>
    <x v="2"/>
    <x v="3"/>
    <n v="16"/>
    <n v="15000"/>
    <x v="48"/>
    <x v="78"/>
    <n v="14787.29"/>
    <n v="192141"/>
    <s v="Jane Doe"/>
    <s v="Net Banking"/>
    <n v="3"/>
    <x v="0"/>
    <s v="INV100078"/>
    <s v="Kolkata"/>
    <x v="1"/>
    <x v="1"/>
    <s v="Priya Reddy"/>
    <n v="4"/>
    <n v="131.01"/>
    <s v="NONE"/>
    <s v="No"/>
  </r>
  <r>
    <x v="46"/>
    <x v="5"/>
    <x v="0"/>
    <x v="3"/>
    <n v="13"/>
    <n v="15000"/>
    <x v="49"/>
    <x v="79"/>
    <n v="38905.33"/>
    <n v="67487"/>
    <s v="Daniel Lee"/>
    <s v="Net Banking"/>
    <n v="8"/>
    <x v="0"/>
    <s v="INV100079"/>
    <s v="Delhi"/>
    <x v="1"/>
    <x v="2"/>
    <s v="Ravi Kumar"/>
    <n v="5"/>
    <n v="750.9"/>
    <s v="DIWALI20"/>
    <s v="Yes"/>
  </r>
  <r>
    <x v="62"/>
    <x v="3"/>
    <x v="2"/>
    <x v="2"/>
    <n v="8"/>
    <n v="2000"/>
    <x v="4"/>
    <x v="80"/>
    <n v="2775.07"/>
    <n v="126568"/>
    <s v="Mike Johnson"/>
    <s v="Cash on Delivery"/>
    <n v="5"/>
    <x v="0"/>
    <s v="INV100080"/>
    <s v="Kolkata"/>
    <x v="1"/>
    <x v="2"/>
    <s v="Priya Reddy"/>
    <n v="3"/>
    <n v="783.74"/>
    <s v="NONE"/>
    <s v="No"/>
  </r>
  <r>
    <x v="63"/>
    <x v="5"/>
    <x v="1"/>
    <x v="2"/>
    <n v="11"/>
    <n v="2000"/>
    <x v="38"/>
    <x v="81"/>
    <n v="4382.75"/>
    <n v="119849"/>
    <s v="John Smith"/>
    <s v="UPI"/>
    <n v="4"/>
    <x v="0"/>
    <s v="INV100081"/>
    <s v="Chennai"/>
    <x v="1"/>
    <x v="1"/>
    <s v="Meera Iyer"/>
    <n v="5"/>
    <n v="642.62"/>
    <s v="NEWYEAR10"/>
    <s v="No"/>
  </r>
  <r>
    <x v="64"/>
    <x v="2"/>
    <x v="2"/>
    <x v="6"/>
    <n v="6"/>
    <n v="1000"/>
    <x v="50"/>
    <x v="82"/>
    <n v="623.78"/>
    <n v="69511"/>
    <s v="Daniel Lee"/>
    <s v="Net Banking"/>
    <n v="5"/>
    <x v="0"/>
    <s v="INV100082"/>
    <s v="Mumbai"/>
    <x v="1"/>
    <x v="0"/>
    <s v="Priya Reddy"/>
    <n v="1"/>
    <n v="117.36"/>
    <s v="NONE"/>
    <s v="Yes"/>
  </r>
  <r>
    <x v="65"/>
    <x v="1"/>
    <x v="0"/>
    <x v="5"/>
    <n v="6"/>
    <n v="18000"/>
    <x v="51"/>
    <x v="83"/>
    <n v="11662.99"/>
    <n v="132761"/>
    <s v="Emily Davis"/>
    <s v="Cash on Delivery"/>
    <n v="3"/>
    <x v="0"/>
    <s v="INV100083"/>
    <s v="Delhi"/>
    <x v="0"/>
    <x v="1"/>
    <s v="Ravi Kumar"/>
    <n v="2"/>
    <n v="861.28"/>
    <s v="NONE"/>
    <s v="Yes"/>
  </r>
  <r>
    <x v="38"/>
    <x v="0"/>
    <x v="3"/>
    <x v="3"/>
    <n v="5"/>
    <n v="15000"/>
    <x v="39"/>
    <x v="84"/>
    <n v="14233.67"/>
    <n v="244910"/>
    <s v="Chris Brown"/>
    <s v="Net Banking"/>
    <n v="8"/>
    <x v="1"/>
    <s v="INV100084"/>
    <s v="Hyderabad"/>
    <x v="1"/>
    <x v="1"/>
    <s v="Anil Sharma"/>
    <n v="1"/>
    <n v="809.71"/>
    <s v="NONE"/>
    <s v="Yes"/>
  </r>
  <r>
    <x v="66"/>
    <x v="3"/>
    <x v="3"/>
    <x v="1"/>
    <n v="14"/>
    <n v="55000"/>
    <x v="45"/>
    <x v="85"/>
    <n v="168003.27"/>
    <n v="65497"/>
    <s v="Laura Wilson"/>
    <s v="Net Banking"/>
    <n v="6"/>
    <x v="0"/>
    <s v="INV100085"/>
    <s v="Kolkata"/>
    <x v="0"/>
    <x v="1"/>
    <s v="Anil Sharma"/>
    <n v="1"/>
    <n v="587.88"/>
    <s v="SUMMER15"/>
    <s v="Yes"/>
  </r>
  <r>
    <x v="67"/>
    <x v="1"/>
    <x v="0"/>
    <x v="4"/>
    <n v="1"/>
    <n v="12000"/>
    <x v="52"/>
    <x v="86"/>
    <n v="2873.71"/>
    <n v="229837"/>
    <s v="Laura Wilson"/>
    <s v="Debit Card"/>
    <n v="5"/>
    <x v="0"/>
    <s v="INV100086"/>
    <s v="Mumbai"/>
    <x v="1"/>
    <x v="0"/>
    <s v="Ravi Kumar"/>
    <n v="5"/>
    <n v="617.95000000000005"/>
    <s v="NEWYEAR10"/>
    <s v="Yes"/>
  </r>
  <r>
    <x v="68"/>
    <x v="1"/>
    <x v="0"/>
    <x v="3"/>
    <n v="8"/>
    <n v="15000"/>
    <x v="34"/>
    <x v="87"/>
    <n v="23108.37"/>
    <n v="247598"/>
    <s v="Chris Brown"/>
    <s v="Cash on Delivery"/>
    <n v="7"/>
    <x v="0"/>
    <s v="INV100087"/>
    <s v="Kolkata"/>
    <x v="1"/>
    <x v="0"/>
    <s v="Ravi Kumar"/>
    <n v="2"/>
    <n v="794.02"/>
    <s v="NONE"/>
    <s v="Yes"/>
  </r>
  <r>
    <x v="66"/>
    <x v="5"/>
    <x v="2"/>
    <x v="5"/>
    <n v="18"/>
    <n v="18000"/>
    <x v="53"/>
    <x v="88"/>
    <n v="23325.21"/>
    <n v="169014"/>
    <s v="Jane Doe"/>
    <s v="Debit Card"/>
    <n v="4"/>
    <x v="0"/>
    <s v="INV100088"/>
    <s v="Chennai"/>
    <x v="0"/>
    <x v="2"/>
    <s v="Priya Reddy"/>
    <n v="2"/>
    <n v="667.25"/>
    <s v="NEWYEAR10"/>
    <s v="Yes"/>
  </r>
  <r>
    <x v="69"/>
    <x v="5"/>
    <x v="1"/>
    <x v="4"/>
    <n v="1"/>
    <n v="12000"/>
    <x v="52"/>
    <x v="89"/>
    <n v="2573.63"/>
    <n v="53508"/>
    <s v="Laura Wilson"/>
    <s v="UPI"/>
    <n v="5"/>
    <x v="1"/>
    <s v="INV100089"/>
    <s v="Hyderabad"/>
    <x v="1"/>
    <x v="1"/>
    <s v="Meera Iyer"/>
    <n v="4"/>
    <n v="528.27"/>
    <s v="NONE"/>
    <s v="Yes"/>
  </r>
  <r>
    <x v="62"/>
    <x v="2"/>
    <x v="1"/>
    <x v="4"/>
    <n v="3"/>
    <n v="12000"/>
    <x v="29"/>
    <x v="90"/>
    <n v="5705"/>
    <n v="70274"/>
    <s v="Laura Wilson"/>
    <s v="Credit Card"/>
    <n v="2"/>
    <x v="0"/>
    <s v="INV100090"/>
    <s v="Chennai"/>
    <x v="1"/>
    <x v="0"/>
    <s v="Meera Iyer"/>
    <n v="2"/>
    <n v="390.25"/>
    <s v="DIWALI20"/>
    <s v="Yes"/>
  </r>
  <r>
    <x v="14"/>
    <x v="3"/>
    <x v="2"/>
    <x v="5"/>
    <n v="15"/>
    <n v="18000"/>
    <x v="24"/>
    <x v="91"/>
    <n v="72841.86"/>
    <n v="189122"/>
    <s v="Daniel Lee"/>
    <s v="Net Banking"/>
    <n v="5"/>
    <x v="2"/>
    <s v="INV100091"/>
    <s v="Mumbai"/>
    <x v="0"/>
    <x v="2"/>
    <s v="Priya Reddy"/>
    <n v="3"/>
    <n v="705.25"/>
    <s v="NEWYEAR10"/>
    <s v="No"/>
  </r>
  <r>
    <x v="11"/>
    <x v="2"/>
    <x v="2"/>
    <x v="4"/>
    <n v="4"/>
    <n v="12000"/>
    <x v="54"/>
    <x v="92"/>
    <n v="14354.02"/>
    <n v="107657"/>
    <s v="Chris Brown"/>
    <s v="Net Banking"/>
    <n v="9"/>
    <x v="0"/>
    <s v="INV100092"/>
    <s v="Delhi"/>
    <x v="1"/>
    <x v="1"/>
    <s v="Priya Reddy"/>
    <n v="3"/>
    <n v="827.15"/>
    <s v="SUMMER15"/>
    <s v="Yes"/>
  </r>
  <r>
    <x v="70"/>
    <x v="1"/>
    <x v="2"/>
    <x v="4"/>
    <n v="11"/>
    <n v="12000"/>
    <x v="55"/>
    <x v="93"/>
    <n v="36886.379999999997"/>
    <n v="205741"/>
    <s v="John Smith"/>
    <s v="Cash on Delivery"/>
    <n v="5"/>
    <x v="0"/>
    <s v="INV100093"/>
    <s v="Kolkata"/>
    <x v="1"/>
    <x v="2"/>
    <s v="Priya Reddy"/>
    <n v="4"/>
    <n v="549.83000000000004"/>
    <s v="NEWYEAR10"/>
    <s v="No"/>
  </r>
  <r>
    <x v="47"/>
    <x v="4"/>
    <x v="3"/>
    <x v="6"/>
    <n v="5"/>
    <n v="1000"/>
    <x v="56"/>
    <x v="94"/>
    <n v="940.98"/>
    <n v="168397"/>
    <s v="Mike Johnson"/>
    <s v="UPI"/>
    <n v="1"/>
    <x v="0"/>
    <s v="INV100094"/>
    <s v="Hyderabad"/>
    <x v="1"/>
    <x v="2"/>
    <s v="Anil Sharma"/>
    <n v="5"/>
    <n v="678.08"/>
    <s v="NEWYEAR10"/>
    <s v="Yes"/>
  </r>
  <r>
    <x v="62"/>
    <x v="0"/>
    <x v="0"/>
    <x v="1"/>
    <n v="1"/>
    <n v="55000"/>
    <x v="57"/>
    <x v="95"/>
    <n v="13030.42"/>
    <n v="149061"/>
    <s v="John Smith"/>
    <s v="UPI"/>
    <n v="8"/>
    <x v="0"/>
    <s v="INV100095"/>
    <s v="Bangalore"/>
    <x v="0"/>
    <x v="2"/>
    <s v="Ravi Kumar"/>
    <n v="1"/>
    <n v="252.12"/>
    <s v="NONE"/>
    <s v="Yes"/>
  </r>
  <r>
    <x v="43"/>
    <x v="1"/>
    <x v="3"/>
    <x v="0"/>
    <n v="2"/>
    <n v="22000"/>
    <x v="13"/>
    <x v="96"/>
    <n v="3305.12"/>
    <n v="116019"/>
    <s v="Jane Doe"/>
    <s v="Net Banking"/>
    <n v="2"/>
    <x v="0"/>
    <s v="INV100096"/>
    <s v="Bangalore"/>
    <x v="0"/>
    <x v="2"/>
    <s v="Anil Sharma"/>
    <n v="1"/>
    <n v="135.43"/>
    <s v="DIWALI20"/>
    <s v="Yes"/>
  </r>
  <r>
    <x v="24"/>
    <x v="2"/>
    <x v="3"/>
    <x v="2"/>
    <n v="13"/>
    <n v="2000"/>
    <x v="58"/>
    <x v="97"/>
    <n v="2040.27"/>
    <n v="123952"/>
    <s v="Chris Brown"/>
    <s v="Credit Card"/>
    <n v="1"/>
    <x v="0"/>
    <s v="INV100097"/>
    <s v="Mumbai"/>
    <x v="1"/>
    <x v="1"/>
    <s v="Anil Sharma"/>
    <n v="3"/>
    <n v="206.37"/>
    <s v="SUMMER15"/>
    <s v="No"/>
  </r>
  <r>
    <x v="71"/>
    <x v="2"/>
    <x v="3"/>
    <x v="1"/>
    <n v="18"/>
    <n v="55000"/>
    <x v="28"/>
    <x v="98"/>
    <n v="283758.05"/>
    <n v="127499"/>
    <s v="Jane Doe"/>
    <s v="Credit Card"/>
    <n v="8"/>
    <x v="0"/>
    <s v="INV100098"/>
    <s v="Bangalore"/>
    <x v="0"/>
    <x v="2"/>
    <s v="Anil Sharma"/>
    <n v="2"/>
    <n v="144.91"/>
    <s v="NONE"/>
    <s v="No"/>
  </r>
  <r>
    <x v="31"/>
    <x v="4"/>
    <x v="3"/>
    <x v="2"/>
    <n v="7"/>
    <n v="2000"/>
    <x v="19"/>
    <x v="99"/>
    <n v="1530.5"/>
    <n v="95374"/>
    <s v="Daniel Lee"/>
    <s v="Credit Card"/>
    <n v="2"/>
    <x v="1"/>
    <s v="INV100099"/>
    <s v="Chennai"/>
    <x v="1"/>
    <x v="1"/>
    <s v="Anil Sharma"/>
    <n v="3"/>
    <n v="997.84"/>
    <s v="NEWYEAR10"/>
    <s v="No"/>
  </r>
  <r>
    <x v="54"/>
    <x v="3"/>
    <x v="2"/>
    <x v="4"/>
    <n v="8"/>
    <n v="12000"/>
    <x v="59"/>
    <x v="100"/>
    <n v="10719.86"/>
    <n v="169837"/>
    <s v="John Smith"/>
    <s v="Net Banking"/>
    <n v="1"/>
    <x v="0"/>
    <s v="INV100100"/>
    <s v="Delhi"/>
    <x v="1"/>
    <x v="1"/>
    <s v="Priya Reddy"/>
    <n v="1"/>
    <n v="723.56"/>
    <s v="NEWYEAR10"/>
    <s v="Yes"/>
  </r>
  <r>
    <x v="72"/>
    <x v="3"/>
    <x v="1"/>
    <x v="6"/>
    <n v="15"/>
    <n v="1000"/>
    <x v="46"/>
    <x v="101"/>
    <n v="2977.35"/>
    <n v="98902"/>
    <s v="Chris Brown"/>
    <s v="Cash on Delivery"/>
    <n v="2"/>
    <x v="0"/>
    <s v="INV100101"/>
    <s v="Bangalore"/>
    <x v="1"/>
    <x v="1"/>
    <s v="Meera Iyer"/>
    <n v="4"/>
    <n v="908.61"/>
    <s v="DIWALI20"/>
    <s v="Yes"/>
  </r>
  <r>
    <x v="73"/>
    <x v="1"/>
    <x v="0"/>
    <x v="4"/>
    <n v="20"/>
    <n v="12000"/>
    <x v="48"/>
    <x v="102"/>
    <n v="58009.95"/>
    <n v="191974"/>
    <s v="Laura Wilson"/>
    <s v="Credit Card"/>
    <n v="4"/>
    <x v="1"/>
    <s v="INV100102"/>
    <s v="Chennai"/>
    <x v="1"/>
    <x v="1"/>
    <s v="Ravi Kumar"/>
    <n v="3"/>
    <n v="516.34"/>
    <s v="DIWALI20"/>
    <s v="No"/>
  </r>
  <r>
    <x v="23"/>
    <x v="3"/>
    <x v="2"/>
    <x v="4"/>
    <n v="9"/>
    <n v="12000"/>
    <x v="51"/>
    <x v="103"/>
    <n v="15295.4"/>
    <n v="112671"/>
    <s v="Jane Doe"/>
    <s v="Debit Card"/>
    <n v="6"/>
    <x v="2"/>
    <s v="INV100103"/>
    <s v="Mumbai"/>
    <x v="1"/>
    <x v="2"/>
    <s v="Priya Reddy"/>
    <n v="1"/>
    <n v="929.21"/>
    <s v="NONE"/>
    <s v="No"/>
  </r>
  <r>
    <x v="22"/>
    <x v="2"/>
    <x v="0"/>
    <x v="2"/>
    <n v="19"/>
    <n v="2000"/>
    <x v="60"/>
    <x v="104"/>
    <n v="6970.06"/>
    <n v="181891"/>
    <s v="Emily Davis"/>
    <s v="Credit Card"/>
    <n v="3"/>
    <x v="2"/>
    <s v="INV100104"/>
    <s v="Pune"/>
    <x v="1"/>
    <x v="2"/>
    <s v="Ravi Kumar"/>
    <n v="1"/>
    <n v="147.63999999999999"/>
    <s v="NONE"/>
    <s v="Yes"/>
  </r>
  <r>
    <x v="74"/>
    <x v="2"/>
    <x v="1"/>
    <x v="1"/>
    <n v="11"/>
    <n v="55000"/>
    <x v="61"/>
    <x v="105"/>
    <n v="152155.29"/>
    <n v="232158"/>
    <s v="Mike Johnson"/>
    <s v="UPI"/>
    <n v="10"/>
    <x v="1"/>
    <s v="INV100105"/>
    <s v="Chennai"/>
    <x v="0"/>
    <x v="0"/>
    <s v="Meera Iyer"/>
    <n v="5"/>
    <n v="715.64"/>
    <s v="NONE"/>
    <s v="No"/>
  </r>
  <r>
    <x v="50"/>
    <x v="1"/>
    <x v="0"/>
    <x v="6"/>
    <n v="14"/>
    <n v="1000"/>
    <x v="19"/>
    <x v="106"/>
    <n v="3853.4"/>
    <n v="156500"/>
    <s v="Emily Davis"/>
    <s v="Net Banking"/>
    <n v="3"/>
    <x v="0"/>
    <s v="INV100106"/>
    <s v="Mumbai"/>
    <x v="1"/>
    <x v="2"/>
    <s v="Ravi Kumar"/>
    <n v="4"/>
    <n v="380.18"/>
    <s v="NONE"/>
    <s v="Yes"/>
  </r>
  <r>
    <x v="16"/>
    <x v="4"/>
    <x v="2"/>
    <x v="3"/>
    <n v="5"/>
    <n v="15000"/>
    <x v="39"/>
    <x v="107"/>
    <n v="11731.68"/>
    <n v="231409"/>
    <s v="John Smith"/>
    <s v="Credit Card"/>
    <n v="3"/>
    <x v="0"/>
    <s v="INV100107"/>
    <s v="Chennai"/>
    <x v="1"/>
    <x v="0"/>
    <s v="Priya Reddy"/>
    <n v="4"/>
    <n v="485.02"/>
    <s v="NONE"/>
    <s v="No"/>
  </r>
  <r>
    <x v="75"/>
    <x v="1"/>
    <x v="1"/>
    <x v="2"/>
    <n v="19"/>
    <n v="2000"/>
    <x v="60"/>
    <x v="108"/>
    <n v="6252.47"/>
    <n v="130144"/>
    <s v="Mike Johnson"/>
    <s v="UPI"/>
    <n v="1"/>
    <x v="0"/>
    <s v="INV100108"/>
    <s v="Delhi"/>
    <x v="1"/>
    <x v="2"/>
    <s v="Meera Iyer"/>
    <n v="1"/>
    <n v="772.99"/>
    <s v="SUMMER15"/>
    <s v="Yes"/>
  </r>
  <r>
    <x v="76"/>
    <x v="4"/>
    <x v="1"/>
    <x v="5"/>
    <n v="16"/>
    <n v="18000"/>
    <x v="62"/>
    <x v="109"/>
    <n v="40596.78"/>
    <n v="67829"/>
    <s v="Jane Doe"/>
    <s v="UPI"/>
    <n v="10"/>
    <x v="0"/>
    <s v="INV100109"/>
    <s v="Chennai"/>
    <x v="0"/>
    <x v="1"/>
    <s v="Meera Iyer"/>
    <n v="5"/>
    <n v="746.13"/>
    <s v="NONE"/>
    <s v="No"/>
  </r>
  <r>
    <x v="77"/>
    <x v="1"/>
    <x v="0"/>
    <x v="2"/>
    <n v="2"/>
    <n v="2000"/>
    <x v="17"/>
    <x v="110"/>
    <n v="402.59"/>
    <n v="205379"/>
    <s v="Mike Johnson"/>
    <s v="Net Banking"/>
    <n v="6"/>
    <x v="0"/>
    <s v="INV100110"/>
    <s v="Delhi"/>
    <x v="1"/>
    <x v="0"/>
    <s v="Ravi Kumar"/>
    <n v="1"/>
    <n v="946.05"/>
    <s v="SUMMER15"/>
    <s v="Yes"/>
  </r>
  <r>
    <x v="31"/>
    <x v="3"/>
    <x v="0"/>
    <x v="4"/>
    <n v="6"/>
    <n v="12000"/>
    <x v="18"/>
    <x v="111"/>
    <n v="5616.4"/>
    <n v="169902"/>
    <s v="Chris Brown"/>
    <s v="UPI"/>
    <n v="2"/>
    <x v="1"/>
    <s v="INV100111"/>
    <s v="Mumbai"/>
    <x v="1"/>
    <x v="0"/>
    <s v="Ravi Kumar"/>
    <n v="2"/>
    <n v="809.5"/>
    <s v="SUMMER15"/>
    <s v="Yes"/>
  </r>
  <r>
    <x v="9"/>
    <x v="3"/>
    <x v="2"/>
    <x v="4"/>
    <n v="9"/>
    <n v="12000"/>
    <x v="51"/>
    <x v="112"/>
    <n v="23656.59"/>
    <n v="167374"/>
    <s v="John Smith"/>
    <s v="Net Banking"/>
    <n v="10"/>
    <x v="0"/>
    <s v="INV100112"/>
    <s v="Mumbai"/>
    <x v="1"/>
    <x v="2"/>
    <s v="Priya Reddy"/>
    <n v="2"/>
    <n v="884.49"/>
    <s v="NONE"/>
    <s v="No"/>
  </r>
  <r>
    <x v="16"/>
    <x v="4"/>
    <x v="0"/>
    <x v="2"/>
    <n v="2"/>
    <n v="2000"/>
    <x v="17"/>
    <x v="113"/>
    <n v="621.69000000000005"/>
    <n v="59814"/>
    <s v="Jane Doe"/>
    <s v="Cash on Delivery"/>
    <n v="3"/>
    <x v="0"/>
    <s v="INV100113"/>
    <s v="Delhi"/>
    <x v="1"/>
    <x v="2"/>
    <s v="Ravi Kumar"/>
    <n v="3"/>
    <n v="336.53"/>
    <s v="SUMMER15"/>
    <s v="Yes"/>
  </r>
  <r>
    <x v="62"/>
    <x v="2"/>
    <x v="1"/>
    <x v="5"/>
    <n v="6"/>
    <n v="18000"/>
    <x v="51"/>
    <x v="114"/>
    <n v="26655.200000000001"/>
    <n v="169562"/>
    <s v="Jane Doe"/>
    <s v="Debit Card"/>
    <n v="7"/>
    <x v="1"/>
    <s v="INV100114"/>
    <s v="Pune"/>
    <x v="0"/>
    <x v="2"/>
    <s v="Meera Iyer"/>
    <n v="2"/>
    <n v="168.58"/>
    <s v="NONE"/>
    <s v="Yes"/>
  </r>
  <r>
    <x v="61"/>
    <x v="5"/>
    <x v="0"/>
    <x v="2"/>
    <n v="2"/>
    <n v="2000"/>
    <x v="17"/>
    <x v="115"/>
    <n v="1072.0899999999999"/>
    <n v="65573"/>
    <s v="John Smith"/>
    <s v="Net Banking"/>
    <n v="3"/>
    <x v="0"/>
    <s v="INV100115"/>
    <s v="Bangalore"/>
    <x v="1"/>
    <x v="0"/>
    <s v="Ravi Kumar"/>
    <n v="2"/>
    <n v="927.52"/>
    <s v="DIWALI20"/>
    <s v="No"/>
  </r>
  <r>
    <x v="78"/>
    <x v="0"/>
    <x v="1"/>
    <x v="3"/>
    <n v="19"/>
    <n v="15000"/>
    <x v="63"/>
    <x v="116"/>
    <n v="52773.77"/>
    <n v="237000"/>
    <s v="Daniel Lee"/>
    <s v="Cash on Delivery"/>
    <n v="5"/>
    <x v="0"/>
    <s v="INV100116"/>
    <s v="Chennai"/>
    <x v="1"/>
    <x v="0"/>
    <s v="Meera Iyer"/>
    <n v="1"/>
    <n v="832.59"/>
    <s v="NONE"/>
    <s v="No"/>
  </r>
  <r>
    <x v="79"/>
    <x v="1"/>
    <x v="2"/>
    <x v="6"/>
    <n v="14"/>
    <n v="1000"/>
    <x v="19"/>
    <x v="117"/>
    <n v="1940.94"/>
    <n v="203517"/>
    <s v="Mike Johnson"/>
    <s v="UPI"/>
    <n v="6"/>
    <x v="0"/>
    <s v="INV100117"/>
    <s v="Bangalore"/>
    <x v="1"/>
    <x v="0"/>
    <s v="Priya Reddy"/>
    <n v="5"/>
    <n v="550.39"/>
    <s v="SUMMER15"/>
    <s v="Yes"/>
  </r>
  <r>
    <x v="65"/>
    <x v="1"/>
    <x v="3"/>
    <x v="5"/>
    <n v="11"/>
    <n v="18000"/>
    <x v="21"/>
    <x v="118"/>
    <n v="24024.66"/>
    <n v="147672"/>
    <s v="John Smith"/>
    <s v="UPI"/>
    <n v="4"/>
    <x v="1"/>
    <s v="INV100118"/>
    <s v="Pune"/>
    <x v="0"/>
    <x v="2"/>
    <s v="Anil Sharma"/>
    <n v="5"/>
    <n v="854.46"/>
    <s v="NEWYEAR10"/>
    <s v="Yes"/>
  </r>
  <r>
    <x v="80"/>
    <x v="4"/>
    <x v="1"/>
    <x v="2"/>
    <n v="16"/>
    <n v="2000"/>
    <x v="36"/>
    <x v="119"/>
    <n v="4380.3900000000003"/>
    <n v="149611"/>
    <s v="Emily Davis"/>
    <s v="Cash on Delivery"/>
    <n v="4"/>
    <x v="0"/>
    <s v="INV100119"/>
    <s v="Bangalore"/>
    <x v="1"/>
    <x v="0"/>
    <s v="Meera Iyer"/>
    <n v="4"/>
    <n v="864.11"/>
    <s v="NONE"/>
    <s v="No"/>
  </r>
  <r>
    <x v="32"/>
    <x v="3"/>
    <x v="3"/>
    <x v="1"/>
    <n v="10"/>
    <n v="55000"/>
    <x v="22"/>
    <x v="120"/>
    <n v="93561.95"/>
    <n v="71005"/>
    <s v="Mike Johnson"/>
    <s v="Credit Card"/>
    <n v="5"/>
    <x v="0"/>
    <s v="INV100120"/>
    <s v="Bangalore"/>
    <x v="0"/>
    <x v="1"/>
    <s v="Anil Sharma"/>
    <n v="4"/>
    <n v="794.84"/>
    <s v="NONE"/>
    <s v="No"/>
  </r>
  <r>
    <x v="81"/>
    <x v="5"/>
    <x v="1"/>
    <x v="1"/>
    <n v="11"/>
    <n v="55000"/>
    <x v="61"/>
    <x v="121"/>
    <n v="116018.25"/>
    <n v="83159"/>
    <s v="Mike Johnson"/>
    <s v="UPI"/>
    <n v="10"/>
    <x v="1"/>
    <s v="INV100121"/>
    <s v="Kolkata"/>
    <x v="0"/>
    <x v="0"/>
    <s v="Meera Iyer"/>
    <n v="5"/>
    <n v="922.41"/>
    <s v="NONE"/>
    <s v="Yes"/>
  </r>
  <r>
    <x v="82"/>
    <x v="3"/>
    <x v="0"/>
    <x v="6"/>
    <n v="12"/>
    <n v="1000"/>
    <x v="52"/>
    <x v="122"/>
    <n v="909.54"/>
    <n v="166562"/>
    <s v="Jane Doe"/>
    <s v="Net Banking"/>
    <n v="3"/>
    <x v="0"/>
    <s v="INV100122"/>
    <s v="Kolkata"/>
    <x v="1"/>
    <x v="2"/>
    <s v="Ravi Kumar"/>
    <n v="1"/>
    <n v="363.9"/>
    <s v="DIWALI20"/>
    <s v="Yes"/>
  </r>
  <r>
    <x v="83"/>
    <x v="1"/>
    <x v="1"/>
    <x v="6"/>
    <n v="15"/>
    <n v="1000"/>
    <x v="46"/>
    <x v="123"/>
    <n v="2301.02"/>
    <n v="239810"/>
    <s v="Chris Brown"/>
    <s v="Credit Card"/>
    <n v="4"/>
    <x v="0"/>
    <s v="INV100123"/>
    <s v="Pune"/>
    <x v="1"/>
    <x v="0"/>
    <s v="Meera Iyer"/>
    <n v="2"/>
    <n v="421.14"/>
    <s v="NEWYEAR10"/>
    <s v="Yes"/>
  </r>
  <r>
    <x v="75"/>
    <x v="1"/>
    <x v="1"/>
    <x v="6"/>
    <n v="9"/>
    <n v="1000"/>
    <x v="64"/>
    <x v="124"/>
    <n v="2143.4499999999998"/>
    <n v="68750"/>
    <s v="Daniel Lee"/>
    <s v="UPI"/>
    <n v="2"/>
    <x v="0"/>
    <s v="INV100124"/>
    <s v="Chennai"/>
    <x v="1"/>
    <x v="2"/>
    <s v="Meera Iyer"/>
    <n v="4"/>
    <n v="462"/>
    <s v="NONE"/>
    <s v="No"/>
  </r>
  <r>
    <x v="3"/>
    <x v="4"/>
    <x v="0"/>
    <x v="0"/>
    <n v="12"/>
    <n v="22000"/>
    <x v="65"/>
    <x v="125"/>
    <n v="66713.75"/>
    <n v="96403"/>
    <s v="Daniel Lee"/>
    <s v="Debit Card"/>
    <n v="6"/>
    <x v="0"/>
    <s v="INV100125"/>
    <s v="Chennai"/>
    <x v="0"/>
    <x v="1"/>
    <s v="Ravi Kumar"/>
    <n v="3"/>
    <n v="683.25"/>
    <s v="DIWALI20"/>
    <s v="Yes"/>
  </r>
  <r>
    <x v="37"/>
    <x v="4"/>
    <x v="3"/>
    <x v="4"/>
    <n v="12"/>
    <n v="12000"/>
    <x v="66"/>
    <x v="126"/>
    <n v="35383.79"/>
    <n v="144367"/>
    <s v="Daniel Lee"/>
    <s v="Cash on Delivery"/>
    <n v="5"/>
    <x v="0"/>
    <s v="INV100126"/>
    <s v="Delhi"/>
    <x v="1"/>
    <x v="2"/>
    <s v="Anil Sharma"/>
    <n v="4"/>
    <n v="859.38"/>
    <s v="SUMMER15"/>
    <s v="Yes"/>
  </r>
  <r>
    <x v="84"/>
    <x v="2"/>
    <x v="3"/>
    <x v="6"/>
    <n v="7"/>
    <n v="1000"/>
    <x v="44"/>
    <x v="127"/>
    <n v="1702.84"/>
    <n v="92046"/>
    <s v="Chris Brown"/>
    <s v="Credit Card"/>
    <n v="4"/>
    <x v="0"/>
    <s v="INV100127"/>
    <s v="Mumbai"/>
    <x v="1"/>
    <x v="2"/>
    <s v="Anil Sharma"/>
    <n v="5"/>
    <n v="222.23"/>
    <s v="NONE"/>
    <s v="No"/>
  </r>
  <r>
    <x v="0"/>
    <x v="3"/>
    <x v="0"/>
    <x v="2"/>
    <n v="17"/>
    <n v="2000"/>
    <x v="67"/>
    <x v="128"/>
    <n v="9218.27"/>
    <n v="192867"/>
    <s v="John Smith"/>
    <s v="UPI"/>
    <n v="9"/>
    <x v="0"/>
    <s v="INV100128"/>
    <s v="Delhi"/>
    <x v="1"/>
    <x v="2"/>
    <s v="Ravi Kumar"/>
    <n v="5"/>
    <n v="548.5"/>
    <s v="NONE"/>
    <s v="No"/>
  </r>
  <r>
    <x v="85"/>
    <x v="3"/>
    <x v="1"/>
    <x v="2"/>
    <n v="6"/>
    <n v="2000"/>
    <x v="52"/>
    <x v="129"/>
    <n v="3295.53"/>
    <n v="125611"/>
    <s v="Mike Johnson"/>
    <s v="UPI"/>
    <n v="1"/>
    <x v="2"/>
    <s v="INV100129"/>
    <s v="Chennai"/>
    <x v="1"/>
    <x v="2"/>
    <s v="Meera Iyer"/>
    <n v="1"/>
    <n v="861.93"/>
    <s v="SUMMER15"/>
    <s v="No"/>
  </r>
  <r>
    <x v="0"/>
    <x v="5"/>
    <x v="0"/>
    <x v="3"/>
    <n v="1"/>
    <n v="15000"/>
    <x v="46"/>
    <x v="130"/>
    <n v="3549.68"/>
    <n v="119500"/>
    <s v="Emily Davis"/>
    <s v="Credit Card"/>
    <n v="5"/>
    <x v="0"/>
    <s v="INV100130"/>
    <s v="Hyderabad"/>
    <x v="1"/>
    <x v="2"/>
    <s v="Ravi Kumar"/>
    <n v="5"/>
    <n v="316.93"/>
    <s v="NEWYEAR10"/>
    <s v="No"/>
  </r>
  <r>
    <x v="86"/>
    <x v="4"/>
    <x v="1"/>
    <x v="3"/>
    <n v="4"/>
    <n v="15000"/>
    <x v="10"/>
    <x v="131"/>
    <n v="14219.46"/>
    <n v="248008"/>
    <s v="Mike Johnson"/>
    <s v="UPI"/>
    <n v="2"/>
    <x v="0"/>
    <s v="INV100131"/>
    <s v="Delhi"/>
    <x v="1"/>
    <x v="1"/>
    <s v="Meera Iyer"/>
    <n v="3"/>
    <n v="650.74"/>
    <s v="DIWALI20"/>
    <s v="No"/>
  </r>
  <r>
    <x v="87"/>
    <x v="5"/>
    <x v="2"/>
    <x v="6"/>
    <n v="12"/>
    <n v="1000"/>
    <x v="52"/>
    <x v="132"/>
    <n v="1019.43"/>
    <n v="151615"/>
    <s v="John Smith"/>
    <s v="Credit Card"/>
    <n v="4"/>
    <x v="0"/>
    <s v="INV100132"/>
    <s v="Hyderabad"/>
    <x v="1"/>
    <x v="2"/>
    <s v="Priya Reddy"/>
    <n v="1"/>
    <n v="953.31"/>
    <s v="SUMMER15"/>
    <s v="Yes"/>
  </r>
  <r>
    <x v="88"/>
    <x v="0"/>
    <x v="2"/>
    <x v="3"/>
    <n v="5"/>
    <n v="15000"/>
    <x v="39"/>
    <x v="133"/>
    <n v="18680.27"/>
    <n v="142006"/>
    <s v="Mike Johnson"/>
    <s v="Debit Card"/>
    <n v="8"/>
    <x v="0"/>
    <s v="INV100133"/>
    <s v="Kolkata"/>
    <x v="1"/>
    <x v="2"/>
    <s v="Priya Reddy"/>
    <n v="1"/>
    <n v="487.28"/>
    <s v="NONE"/>
    <s v="No"/>
  </r>
  <r>
    <x v="89"/>
    <x v="0"/>
    <x v="3"/>
    <x v="1"/>
    <n v="6"/>
    <n v="55000"/>
    <x v="1"/>
    <x v="134"/>
    <n v="65002.13"/>
    <n v="172558"/>
    <s v="Mike Johnson"/>
    <s v="Credit Card"/>
    <n v="9"/>
    <x v="0"/>
    <s v="INV100134"/>
    <s v="Mumbai"/>
    <x v="0"/>
    <x v="1"/>
    <s v="Anil Sharma"/>
    <n v="5"/>
    <n v="811.49"/>
    <s v="NONE"/>
    <s v="Yes"/>
  </r>
  <r>
    <x v="3"/>
    <x v="1"/>
    <x v="2"/>
    <x v="1"/>
    <n v="13"/>
    <n v="55000"/>
    <x v="68"/>
    <x v="135"/>
    <n v="102011.69"/>
    <n v="79615"/>
    <s v="Emily Davis"/>
    <s v="Credit Card"/>
    <n v="7"/>
    <x v="0"/>
    <s v="INV100135"/>
    <s v="Bangalore"/>
    <x v="0"/>
    <x v="2"/>
    <s v="Priya Reddy"/>
    <n v="2"/>
    <n v="838.99"/>
    <s v="NONE"/>
    <s v="Yes"/>
  </r>
  <r>
    <x v="90"/>
    <x v="0"/>
    <x v="1"/>
    <x v="1"/>
    <n v="18"/>
    <n v="55000"/>
    <x v="28"/>
    <x v="136"/>
    <n v="99642.59"/>
    <n v="58996"/>
    <s v="Emily Davis"/>
    <s v="UPI"/>
    <n v="3"/>
    <x v="0"/>
    <s v="INV100136"/>
    <s v="Bangalore"/>
    <x v="0"/>
    <x v="1"/>
    <s v="Meera Iyer"/>
    <n v="2"/>
    <n v="932.47"/>
    <s v="SUMMER15"/>
    <s v="Yes"/>
  </r>
  <r>
    <x v="91"/>
    <x v="3"/>
    <x v="3"/>
    <x v="0"/>
    <n v="5"/>
    <n v="22000"/>
    <x v="0"/>
    <x v="137"/>
    <n v="9089.52"/>
    <n v="137028"/>
    <s v="Jane Doe"/>
    <s v="Debit Card"/>
    <n v="10"/>
    <x v="0"/>
    <s v="INV100137"/>
    <s v="Chennai"/>
    <x v="0"/>
    <x v="1"/>
    <s v="Anil Sharma"/>
    <n v="1"/>
    <n v="700.91"/>
    <s v="SUMMER15"/>
    <s v="No"/>
  </r>
  <r>
    <x v="92"/>
    <x v="0"/>
    <x v="1"/>
    <x v="2"/>
    <n v="11"/>
    <n v="2000"/>
    <x v="38"/>
    <x v="138"/>
    <n v="5958.01"/>
    <n v="57066"/>
    <s v="Mike Johnson"/>
    <s v="Credit Card"/>
    <n v="2"/>
    <x v="0"/>
    <s v="INV100138"/>
    <s v="Kolkata"/>
    <x v="1"/>
    <x v="1"/>
    <s v="Meera Iyer"/>
    <n v="1"/>
    <n v="364.17"/>
    <s v="NEWYEAR10"/>
    <s v="Yes"/>
  </r>
  <r>
    <x v="15"/>
    <x v="4"/>
    <x v="3"/>
    <x v="1"/>
    <n v="14"/>
    <n v="55000"/>
    <x v="45"/>
    <x v="139"/>
    <n v="173211.22"/>
    <n v="201381"/>
    <s v="Mike Johnson"/>
    <s v="Debit Card"/>
    <n v="10"/>
    <x v="0"/>
    <s v="INV100139"/>
    <s v="Hyderabad"/>
    <x v="0"/>
    <x v="2"/>
    <s v="Anil Sharma"/>
    <n v="2"/>
    <n v="643.47"/>
    <s v="SUMMER15"/>
    <s v="No"/>
  </r>
  <r>
    <x v="93"/>
    <x v="1"/>
    <x v="1"/>
    <x v="6"/>
    <n v="5"/>
    <n v="1000"/>
    <x v="56"/>
    <x v="140"/>
    <n v="717.79"/>
    <n v="218600"/>
    <s v="Chris Brown"/>
    <s v="Net Banking"/>
    <n v="10"/>
    <x v="1"/>
    <s v="INV100140"/>
    <s v="Bangalore"/>
    <x v="1"/>
    <x v="2"/>
    <s v="Meera Iyer"/>
    <n v="4"/>
    <n v="509.14"/>
    <s v="NONE"/>
    <s v="No"/>
  </r>
  <r>
    <x v="20"/>
    <x v="2"/>
    <x v="0"/>
    <x v="4"/>
    <n v="6"/>
    <n v="12000"/>
    <x v="18"/>
    <x v="141"/>
    <n v="19263.14"/>
    <n v="223136"/>
    <s v="Chris Brown"/>
    <s v="Debit Card"/>
    <n v="4"/>
    <x v="0"/>
    <s v="INV100141"/>
    <s v="Delhi"/>
    <x v="1"/>
    <x v="2"/>
    <s v="Ravi Kumar"/>
    <n v="1"/>
    <n v="151.68"/>
    <s v="NEWYEAR10"/>
    <s v="Yes"/>
  </r>
  <r>
    <x v="65"/>
    <x v="4"/>
    <x v="0"/>
    <x v="6"/>
    <n v="16"/>
    <n v="1000"/>
    <x v="4"/>
    <x v="142"/>
    <n v="4128.79"/>
    <n v="185289"/>
    <s v="Laura Wilson"/>
    <s v="Net Banking"/>
    <n v="4"/>
    <x v="0"/>
    <s v="INV100142"/>
    <s v="Kolkata"/>
    <x v="1"/>
    <x v="1"/>
    <s v="Ravi Kumar"/>
    <n v="1"/>
    <n v="928.6"/>
    <s v="NEWYEAR10"/>
    <s v="No"/>
  </r>
  <r>
    <x v="94"/>
    <x v="3"/>
    <x v="0"/>
    <x v="6"/>
    <n v="16"/>
    <n v="1000"/>
    <x v="4"/>
    <x v="143"/>
    <n v="1624.54"/>
    <n v="152772"/>
    <s v="Daniel Lee"/>
    <s v="UPI"/>
    <n v="8"/>
    <x v="0"/>
    <s v="INV100143"/>
    <s v="Delhi"/>
    <x v="1"/>
    <x v="1"/>
    <s v="Ravi Kumar"/>
    <n v="5"/>
    <n v="574.84"/>
    <s v="NEWYEAR10"/>
    <s v="Yes"/>
  </r>
  <r>
    <x v="24"/>
    <x v="5"/>
    <x v="2"/>
    <x v="1"/>
    <n v="13"/>
    <n v="55000"/>
    <x v="68"/>
    <x v="144"/>
    <n v="142512.07"/>
    <n v="208167"/>
    <s v="John Smith"/>
    <s v="UPI"/>
    <n v="3"/>
    <x v="0"/>
    <s v="INV100144"/>
    <s v="Bangalore"/>
    <x v="0"/>
    <x v="0"/>
    <s v="Priya Reddy"/>
    <n v="4"/>
    <n v="585.17999999999995"/>
    <s v="NONE"/>
    <s v="Yes"/>
  </r>
  <r>
    <x v="48"/>
    <x v="3"/>
    <x v="2"/>
    <x v="4"/>
    <n v="12"/>
    <n v="12000"/>
    <x v="66"/>
    <x v="145"/>
    <n v="14127.87"/>
    <n v="85229"/>
    <s v="Daniel Lee"/>
    <s v="Credit Card"/>
    <n v="2"/>
    <x v="0"/>
    <s v="INV100145"/>
    <s v="Kolkata"/>
    <x v="1"/>
    <x v="1"/>
    <s v="Priya Reddy"/>
    <n v="5"/>
    <n v="162.81"/>
    <s v="NONE"/>
    <s v="Yes"/>
  </r>
  <r>
    <x v="95"/>
    <x v="4"/>
    <x v="3"/>
    <x v="4"/>
    <n v="7"/>
    <n v="12000"/>
    <x v="15"/>
    <x v="146"/>
    <n v="14102.06"/>
    <n v="225150"/>
    <s v="Mike Johnson"/>
    <s v="UPI"/>
    <n v="5"/>
    <x v="0"/>
    <s v="INV100146"/>
    <s v="Mumbai"/>
    <x v="1"/>
    <x v="0"/>
    <s v="Anil Sharma"/>
    <n v="3"/>
    <n v="893.98"/>
    <s v="NONE"/>
    <s v="Yes"/>
  </r>
  <r>
    <x v="26"/>
    <x v="1"/>
    <x v="1"/>
    <x v="0"/>
    <n v="13"/>
    <n v="22000"/>
    <x v="69"/>
    <x v="147"/>
    <n v="37360.6"/>
    <n v="101179"/>
    <s v="Laura Wilson"/>
    <s v="Net Banking"/>
    <n v="10"/>
    <x v="0"/>
    <s v="INV100147"/>
    <s v="Bangalore"/>
    <x v="0"/>
    <x v="0"/>
    <s v="Meera Iyer"/>
    <n v="2"/>
    <n v="970.79"/>
    <s v="SUMMER15"/>
    <s v="No"/>
  </r>
  <r>
    <x v="91"/>
    <x v="4"/>
    <x v="2"/>
    <x v="5"/>
    <n v="20"/>
    <n v="18000"/>
    <x v="70"/>
    <x v="148"/>
    <n v="83711.16"/>
    <n v="62124"/>
    <s v="John Smith"/>
    <s v="Cash on Delivery"/>
    <n v="4"/>
    <x v="0"/>
    <s v="INV100148"/>
    <s v="Chennai"/>
    <x v="0"/>
    <x v="0"/>
    <s v="Priya Reddy"/>
    <n v="2"/>
    <n v="711.83"/>
    <s v="NONE"/>
    <s v="Yes"/>
  </r>
  <r>
    <x v="96"/>
    <x v="1"/>
    <x v="0"/>
    <x v="3"/>
    <n v="13"/>
    <n v="15000"/>
    <x v="49"/>
    <x v="149"/>
    <n v="23607.1"/>
    <n v="125447"/>
    <s v="Laura Wilson"/>
    <s v="Cash on Delivery"/>
    <n v="8"/>
    <x v="0"/>
    <s v="INV100149"/>
    <s v="Chennai"/>
    <x v="1"/>
    <x v="0"/>
    <s v="Ravi Kumar"/>
    <n v="1"/>
    <n v="826.99"/>
    <s v="NONE"/>
    <s v="No"/>
  </r>
  <r>
    <x v="97"/>
    <x v="4"/>
    <x v="3"/>
    <x v="3"/>
    <n v="7"/>
    <n v="15000"/>
    <x v="33"/>
    <x v="150"/>
    <n v="13352.29"/>
    <n v="145511"/>
    <s v="Mike Johnson"/>
    <s v="Cash on Delivery"/>
    <n v="10"/>
    <x v="3"/>
    <s v="INV100150"/>
    <s v="Pune"/>
    <x v="1"/>
    <x v="0"/>
    <s v="Anil Sharma"/>
    <n v="4"/>
    <n v="900.96"/>
    <s v="NONE"/>
    <s v="No"/>
  </r>
  <r>
    <x v="71"/>
    <x v="4"/>
    <x v="2"/>
    <x v="1"/>
    <n v="15"/>
    <n v="55000"/>
    <x v="11"/>
    <x v="151"/>
    <n v="48634.67"/>
    <n v="179731"/>
    <s v="Mike Johnson"/>
    <s v="Net Banking"/>
    <n v="4"/>
    <x v="0"/>
    <s v="INV100151"/>
    <s v="Delhi"/>
    <x v="0"/>
    <x v="2"/>
    <s v="Priya Reddy"/>
    <n v="4"/>
    <n v="209.61"/>
    <s v="SUMMER15"/>
    <s v="No"/>
  </r>
  <r>
    <x v="98"/>
    <x v="5"/>
    <x v="3"/>
    <x v="4"/>
    <n v="5"/>
    <n v="12000"/>
    <x v="10"/>
    <x v="152"/>
    <n v="13062.31"/>
    <n v="217296"/>
    <s v="Jane Doe"/>
    <s v="Credit Card"/>
    <n v="9"/>
    <x v="0"/>
    <s v="INV100152"/>
    <s v="Delhi"/>
    <x v="1"/>
    <x v="1"/>
    <s v="Anil Sharma"/>
    <n v="2"/>
    <n v="416.05"/>
    <s v="SUMMER15"/>
    <s v="No"/>
  </r>
  <r>
    <x v="82"/>
    <x v="5"/>
    <x v="3"/>
    <x v="4"/>
    <n v="6"/>
    <n v="12000"/>
    <x v="18"/>
    <x v="153"/>
    <n v="14121.88"/>
    <n v="154176"/>
    <s v="Laura Wilson"/>
    <s v="Cash on Delivery"/>
    <n v="5"/>
    <x v="3"/>
    <s v="INV100153"/>
    <s v="Delhi"/>
    <x v="1"/>
    <x v="0"/>
    <s v="Anil Sharma"/>
    <n v="4"/>
    <n v="134.9"/>
    <s v="NONE"/>
    <s v="No"/>
  </r>
  <r>
    <x v="54"/>
    <x v="2"/>
    <x v="2"/>
    <x v="6"/>
    <n v="3"/>
    <n v="1000"/>
    <x v="71"/>
    <x v="154"/>
    <n v="470.63"/>
    <n v="68077"/>
    <s v="Mike Johnson"/>
    <s v="Credit Card"/>
    <n v="5"/>
    <x v="0"/>
    <s v="INV100154"/>
    <s v="Bangalore"/>
    <x v="1"/>
    <x v="1"/>
    <s v="Priya Reddy"/>
    <n v="4"/>
    <n v="934.88"/>
    <s v="SUMMER15"/>
    <s v="Yes"/>
  </r>
  <r>
    <x v="86"/>
    <x v="1"/>
    <x v="1"/>
    <x v="6"/>
    <n v="19"/>
    <n v="1000"/>
    <x v="72"/>
    <x v="155"/>
    <n v="3026.89"/>
    <n v="58794"/>
    <s v="Chris Brown"/>
    <s v="Credit Card"/>
    <n v="5"/>
    <x v="2"/>
    <s v="INV100155"/>
    <s v="Hyderabad"/>
    <x v="1"/>
    <x v="0"/>
    <s v="Meera Iyer"/>
    <n v="2"/>
    <n v="413.11"/>
    <s v="SUMMER15"/>
    <s v="No"/>
  </r>
  <r>
    <x v="99"/>
    <x v="3"/>
    <x v="0"/>
    <x v="6"/>
    <n v="5"/>
    <n v="1000"/>
    <x v="56"/>
    <x v="156"/>
    <n v="450.75"/>
    <n v="233561"/>
    <s v="Chris Brown"/>
    <s v="Debit Card"/>
    <n v="9"/>
    <x v="0"/>
    <s v="INV100156"/>
    <s v="Mumbai"/>
    <x v="1"/>
    <x v="2"/>
    <s v="Ravi Kumar"/>
    <n v="4"/>
    <n v="222.6"/>
    <s v="NONE"/>
    <s v="No"/>
  </r>
  <r>
    <x v="38"/>
    <x v="1"/>
    <x v="2"/>
    <x v="0"/>
    <n v="7"/>
    <n v="22000"/>
    <x v="27"/>
    <x v="157"/>
    <n v="11992.9"/>
    <n v="159772"/>
    <s v="Laura Wilson"/>
    <s v="UPI"/>
    <n v="9"/>
    <x v="0"/>
    <s v="INV100157"/>
    <s v="Chennai"/>
    <x v="0"/>
    <x v="0"/>
    <s v="Priya Reddy"/>
    <n v="1"/>
    <n v="771.71"/>
    <s v="SUMMER15"/>
    <s v="No"/>
  </r>
  <r>
    <x v="36"/>
    <x v="3"/>
    <x v="3"/>
    <x v="3"/>
    <n v="7"/>
    <n v="15000"/>
    <x v="33"/>
    <x v="158"/>
    <n v="17685.38"/>
    <n v="90448"/>
    <s v="Laura Wilson"/>
    <s v="Net Banking"/>
    <n v="7"/>
    <x v="0"/>
    <s v="INV100158"/>
    <s v="Hyderabad"/>
    <x v="1"/>
    <x v="1"/>
    <s v="Anil Sharma"/>
    <n v="1"/>
    <n v="395.37"/>
    <s v="SUMMER15"/>
    <s v="No"/>
  </r>
  <r>
    <x v="100"/>
    <x v="4"/>
    <x v="1"/>
    <x v="4"/>
    <n v="3"/>
    <n v="12000"/>
    <x v="29"/>
    <x v="159"/>
    <n v="5285.81"/>
    <n v="80513"/>
    <s v="Chris Brown"/>
    <s v="Cash on Delivery"/>
    <n v="2"/>
    <x v="0"/>
    <s v="INV100159"/>
    <s v="Chennai"/>
    <x v="1"/>
    <x v="2"/>
    <s v="Meera Iyer"/>
    <n v="3"/>
    <n v="807.39"/>
    <s v="SUMMER15"/>
    <s v="Yes"/>
  </r>
  <r>
    <x v="101"/>
    <x v="0"/>
    <x v="1"/>
    <x v="6"/>
    <n v="17"/>
    <n v="1000"/>
    <x v="73"/>
    <x v="160"/>
    <n v="2207.4699999999998"/>
    <n v="244513"/>
    <s v="Laura Wilson"/>
    <s v="UPI"/>
    <n v="3"/>
    <x v="0"/>
    <s v="INV100160"/>
    <s v="Chennai"/>
    <x v="1"/>
    <x v="1"/>
    <s v="Meera Iyer"/>
    <n v="4"/>
    <n v="554.17999999999995"/>
    <s v="SUMMER15"/>
    <s v="No"/>
  </r>
  <r>
    <x v="52"/>
    <x v="5"/>
    <x v="2"/>
    <x v="3"/>
    <n v="10"/>
    <n v="15000"/>
    <x v="5"/>
    <x v="161"/>
    <n v="21406.37"/>
    <n v="94721"/>
    <s v="Jane Doe"/>
    <s v="Cash on Delivery"/>
    <n v="8"/>
    <x v="1"/>
    <s v="INV100161"/>
    <s v="Mumbai"/>
    <x v="1"/>
    <x v="0"/>
    <s v="Priya Reddy"/>
    <n v="4"/>
    <n v="480.58"/>
    <s v="SUMMER15"/>
    <s v="Yes"/>
  </r>
  <r>
    <x v="49"/>
    <x v="5"/>
    <x v="0"/>
    <x v="3"/>
    <n v="1"/>
    <n v="15000"/>
    <x v="46"/>
    <x v="162"/>
    <n v="1999.39"/>
    <n v="62614"/>
    <s v="Laura Wilson"/>
    <s v="Net Banking"/>
    <n v="6"/>
    <x v="0"/>
    <s v="INV100162"/>
    <s v="Kolkata"/>
    <x v="1"/>
    <x v="2"/>
    <s v="Ravi Kumar"/>
    <n v="3"/>
    <n v="217.48"/>
    <s v="SUMMER15"/>
    <s v="No"/>
  </r>
  <r>
    <x v="80"/>
    <x v="4"/>
    <x v="1"/>
    <x v="5"/>
    <n v="14"/>
    <n v="18000"/>
    <x v="8"/>
    <x v="163"/>
    <n v="58855.24"/>
    <n v="97342"/>
    <s v="Laura Wilson"/>
    <s v="Cash on Delivery"/>
    <n v="5"/>
    <x v="0"/>
    <s v="INV100163"/>
    <s v="Chennai"/>
    <x v="0"/>
    <x v="2"/>
    <s v="Meera Iyer"/>
    <n v="3"/>
    <n v="549.52"/>
    <s v="NONE"/>
    <s v="Yes"/>
  </r>
  <r>
    <x v="102"/>
    <x v="2"/>
    <x v="1"/>
    <x v="2"/>
    <n v="9"/>
    <n v="2000"/>
    <x v="74"/>
    <x v="164"/>
    <n v="2185.5700000000002"/>
    <n v="237732"/>
    <s v="Daniel Lee"/>
    <s v="Net Banking"/>
    <n v="5"/>
    <x v="0"/>
    <s v="INV100164"/>
    <s v="Delhi"/>
    <x v="1"/>
    <x v="0"/>
    <s v="Meera Iyer"/>
    <n v="5"/>
    <n v="153.06"/>
    <s v="NEWYEAR10"/>
    <s v="No"/>
  </r>
  <r>
    <x v="103"/>
    <x v="3"/>
    <x v="1"/>
    <x v="2"/>
    <n v="4"/>
    <n v="2000"/>
    <x v="75"/>
    <x v="165"/>
    <n v="2382.88"/>
    <n v="177807"/>
    <s v="Mike Johnson"/>
    <s v="UPI"/>
    <n v="9"/>
    <x v="0"/>
    <s v="INV100165"/>
    <s v="Hyderabad"/>
    <x v="1"/>
    <x v="1"/>
    <s v="Meera Iyer"/>
    <n v="5"/>
    <n v="311.8"/>
    <s v="NEWYEAR10"/>
    <s v="No"/>
  </r>
  <r>
    <x v="7"/>
    <x v="4"/>
    <x v="3"/>
    <x v="6"/>
    <n v="9"/>
    <n v="1000"/>
    <x v="64"/>
    <x v="166"/>
    <n v="1494.53"/>
    <n v="139026"/>
    <s v="Chris Brown"/>
    <s v="Credit Card"/>
    <n v="4"/>
    <x v="3"/>
    <s v="INV100166"/>
    <s v="Pune"/>
    <x v="1"/>
    <x v="2"/>
    <s v="Anil Sharma"/>
    <n v="3"/>
    <n v="182.93"/>
    <s v="NONE"/>
    <s v="No"/>
  </r>
  <r>
    <x v="23"/>
    <x v="3"/>
    <x v="3"/>
    <x v="5"/>
    <n v="12"/>
    <n v="18000"/>
    <x v="76"/>
    <x v="167"/>
    <n v="16554.59"/>
    <n v="54520"/>
    <s v="Daniel Lee"/>
    <s v="Cash on Delivery"/>
    <n v="1"/>
    <x v="0"/>
    <s v="INV100167"/>
    <s v="Delhi"/>
    <x v="0"/>
    <x v="0"/>
    <s v="Anil Sharma"/>
    <n v="3"/>
    <n v="962.01"/>
    <s v="NONE"/>
    <s v="Yes"/>
  </r>
  <r>
    <x v="66"/>
    <x v="3"/>
    <x v="1"/>
    <x v="0"/>
    <n v="15"/>
    <n v="22000"/>
    <x v="1"/>
    <x v="168"/>
    <n v="23213.040000000001"/>
    <n v="236637"/>
    <s v="Laura Wilson"/>
    <s v="Credit Card"/>
    <n v="6"/>
    <x v="0"/>
    <s v="INV100168"/>
    <s v="Chennai"/>
    <x v="0"/>
    <x v="0"/>
    <s v="Meera Iyer"/>
    <n v="1"/>
    <n v="930.65"/>
    <s v="NEWYEAR10"/>
    <s v="Yes"/>
  </r>
  <r>
    <x v="104"/>
    <x v="1"/>
    <x v="3"/>
    <x v="3"/>
    <n v="1"/>
    <n v="15000"/>
    <x v="46"/>
    <x v="169"/>
    <n v="2608.63"/>
    <n v="97230"/>
    <s v="Jane Doe"/>
    <s v="Credit Card"/>
    <n v="6"/>
    <x v="0"/>
    <s v="INV100169"/>
    <s v="Bangalore"/>
    <x v="1"/>
    <x v="0"/>
    <s v="Anil Sharma"/>
    <n v="4"/>
    <n v="152.72999999999999"/>
    <s v="NONE"/>
    <s v="No"/>
  </r>
  <r>
    <x v="34"/>
    <x v="0"/>
    <x v="2"/>
    <x v="2"/>
    <n v="19"/>
    <n v="2000"/>
    <x v="60"/>
    <x v="170"/>
    <n v="10778.09"/>
    <n v="143668"/>
    <s v="John Smith"/>
    <s v="Cash on Delivery"/>
    <n v="2"/>
    <x v="0"/>
    <s v="INV100170"/>
    <s v="Mumbai"/>
    <x v="1"/>
    <x v="2"/>
    <s v="Priya Reddy"/>
    <n v="3"/>
    <n v="913.45"/>
    <s v="SUMMER15"/>
    <s v="No"/>
  </r>
  <r>
    <x v="62"/>
    <x v="4"/>
    <x v="3"/>
    <x v="1"/>
    <n v="9"/>
    <n v="55000"/>
    <x v="77"/>
    <x v="171"/>
    <n v="63400.24"/>
    <n v="245380"/>
    <s v="Emily Davis"/>
    <s v="UPI"/>
    <n v="7"/>
    <x v="1"/>
    <s v="INV100171"/>
    <s v="Mumbai"/>
    <x v="0"/>
    <x v="1"/>
    <s v="Anil Sharma"/>
    <n v="5"/>
    <n v="670.56"/>
    <s v="NEWYEAR10"/>
    <s v="Yes"/>
  </r>
  <r>
    <x v="10"/>
    <x v="2"/>
    <x v="1"/>
    <x v="3"/>
    <n v="1"/>
    <n v="15000"/>
    <x v="46"/>
    <x v="172"/>
    <n v="1015.12"/>
    <n v="149163"/>
    <s v="Mike Johnson"/>
    <s v="Cash on Delivery"/>
    <n v="2"/>
    <x v="0"/>
    <s v="INV100172"/>
    <s v="Kolkata"/>
    <x v="1"/>
    <x v="1"/>
    <s v="Meera Iyer"/>
    <n v="1"/>
    <n v="761.78"/>
    <s v="NONE"/>
    <s v="No"/>
  </r>
  <r>
    <x v="47"/>
    <x v="1"/>
    <x v="1"/>
    <x v="0"/>
    <n v="4"/>
    <n v="22000"/>
    <x v="78"/>
    <x v="173"/>
    <n v="20921.93"/>
    <n v="73968"/>
    <s v="Laura Wilson"/>
    <s v="Cash on Delivery"/>
    <n v="2"/>
    <x v="1"/>
    <s v="INV100173"/>
    <s v="Chennai"/>
    <x v="0"/>
    <x v="0"/>
    <s v="Meera Iyer"/>
    <n v="2"/>
    <n v="674.81"/>
    <s v="DIWALI20"/>
    <s v="Yes"/>
  </r>
  <r>
    <x v="105"/>
    <x v="5"/>
    <x v="1"/>
    <x v="3"/>
    <n v="6"/>
    <n v="15000"/>
    <x v="79"/>
    <x v="174"/>
    <n v="4692.6499999999996"/>
    <n v="194067"/>
    <s v="John Smith"/>
    <s v="Debit Card"/>
    <n v="9"/>
    <x v="0"/>
    <s v="INV100174"/>
    <s v="Delhi"/>
    <x v="1"/>
    <x v="2"/>
    <s v="Meera Iyer"/>
    <n v="5"/>
    <n v="498.22"/>
    <s v="SUMMER15"/>
    <s v="Yes"/>
  </r>
  <r>
    <x v="106"/>
    <x v="5"/>
    <x v="0"/>
    <x v="3"/>
    <n v="13"/>
    <n v="15000"/>
    <x v="49"/>
    <x v="175"/>
    <n v="43051.01"/>
    <n v="73596"/>
    <s v="Chris Brown"/>
    <s v="Net Banking"/>
    <n v="8"/>
    <x v="1"/>
    <s v="INV100175"/>
    <s v="Bangalore"/>
    <x v="1"/>
    <x v="1"/>
    <s v="Ravi Kumar"/>
    <n v="3"/>
    <n v="850.87"/>
    <s v="SUMMER15"/>
    <s v="Yes"/>
  </r>
  <r>
    <x v="78"/>
    <x v="2"/>
    <x v="3"/>
    <x v="2"/>
    <n v="11"/>
    <n v="2000"/>
    <x v="38"/>
    <x v="176"/>
    <n v="3131.41"/>
    <n v="94423"/>
    <s v="Laura Wilson"/>
    <s v="Credit Card"/>
    <n v="7"/>
    <x v="3"/>
    <s v="INV100176"/>
    <s v="Mumbai"/>
    <x v="1"/>
    <x v="0"/>
    <s v="Anil Sharma"/>
    <n v="3"/>
    <n v="827.38"/>
    <s v="SUMMER15"/>
    <s v="Yes"/>
  </r>
  <r>
    <x v="34"/>
    <x v="0"/>
    <x v="3"/>
    <x v="2"/>
    <n v="1"/>
    <n v="2000"/>
    <x v="26"/>
    <x v="177"/>
    <n v="107.32"/>
    <n v="71969"/>
    <s v="Daniel Lee"/>
    <s v="Credit Card"/>
    <n v="4"/>
    <x v="0"/>
    <s v="INV100177"/>
    <s v="Pune"/>
    <x v="1"/>
    <x v="1"/>
    <s v="Anil Sharma"/>
    <n v="2"/>
    <n v="654.66"/>
    <s v="SUMMER15"/>
    <s v="No"/>
  </r>
  <r>
    <x v="107"/>
    <x v="3"/>
    <x v="3"/>
    <x v="0"/>
    <n v="13"/>
    <n v="22000"/>
    <x v="69"/>
    <x v="178"/>
    <n v="75930.899999999994"/>
    <n v="107381"/>
    <s v="Jane Doe"/>
    <s v="Cash on Delivery"/>
    <n v="4"/>
    <x v="0"/>
    <s v="INV100178"/>
    <s v="Delhi"/>
    <x v="0"/>
    <x v="1"/>
    <s v="Anil Sharma"/>
    <n v="1"/>
    <n v="777.18"/>
    <s v="NONE"/>
    <s v="No"/>
  </r>
  <r>
    <x v="96"/>
    <x v="5"/>
    <x v="3"/>
    <x v="3"/>
    <n v="18"/>
    <n v="15000"/>
    <x v="24"/>
    <x v="179"/>
    <n v="76622.69"/>
    <n v="192467"/>
    <s v="Laura Wilson"/>
    <s v="Net Banking"/>
    <n v="10"/>
    <x v="1"/>
    <s v="INV100179"/>
    <s v="Kolkata"/>
    <x v="1"/>
    <x v="0"/>
    <s v="Anil Sharma"/>
    <n v="4"/>
    <n v="235.42"/>
    <s v="NONE"/>
    <s v="Yes"/>
  </r>
  <r>
    <x v="17"/>
    <x v="4"/>
    <x v="2"/>
    <x v="0"/>
    <n v="14"/>
    <n v="22000"/>
    <x v="80"/>
    <x v="180"/>
    <n v="33350.79"/>
    <n v="89548"/>
    <s v="John Smith"/>
    <s v="Net Banking"/>
    <n v="3"/>
    <x v="0"/>
    <s v="INV100180"/>
    <s v="Pune"/>
    <x v="0"/>
    <x v="1"/>
    <s v="Priya Reddy"/>
    <n v="4"/>
    <n v="333.19"/>
    <s v="DIWALI20"/>
    <s v="Yes"/>
  </r>
  <r>
    <x v="26"/>
    <x v="4"/>
    <x v="1"/>
    <x v="6"/>
    <n v="4"/>
    <n v="1000"/>
    <x v="17"/>
    <x v="181"/>
    <n v="1180.3599999999999"/>
    <n v="240701"/>
    <s v="Daniel Lee"/>
    <s v="UPI"/>
    <n v="10"/>
    <x v="0"/>
    <s v="INV100181"/>
    <s v="Kolkata"/>
    <x v="1"/>
    <x v="1"/>
    <s v="Meera Iyer"/>
    <n v="3"/>
    <n v="880.36"/>
    <s v="DIWALI20"/>
    <s v="Yes"/>
  </r>
  <r>
    <x v="108"/>
    <x v="1"/>
    <x v="0"/>
    <x v="3"/>
    <n v="12"/>
    <n v="15000"/>
    <x v="16"/>
    <x v="182"/>
    <n v="41221.68"/>
    <n v="241350"/>
    <s v="Daniel Lee"/>
    <s v="Debit Card"/>
    <n v="8"/>
    <x v="0"/>
    <s v="INV100182"/>
    <s v="Kolkata"/>
    <x v="1"/>
    <x v="2"/>
    <s v="Ravi Kumar"/>
    <n v="4"/>
    <n v="216.96"/>
    <s v="NONE"/>
    <s v="No"/>
  </r>
  <r>
    <x v="4"/>
    <x v="4"/>
    <x v="2"/>
    <x v="5"/>
    <n v="11"/>
    <n v="18000"/>
    <x v="21"/>
    <x v="183"/>
    <n v="39874.46"/>
    <n v="53338"/>
    <s v="Mike Johnson"/>
    <s v="UPI"/>
    <n v="8"/>
    <x v="1"/>
    <s v="INV100183"/>
    <s v="Pune"/>
    <x v="0"/>
    <x v="0"/>
    <s v="Priya Reddy"/>
    <n v="2"/>
    <n v="328.7"/>
    <s v="SUMMER15"/>
    <s v="No"/>
  </r>
  <r>
    <x v="109"/>
    <x v="2"/>
    <x v="0"/>
    <x v="0"/>
    <n v="9"/>
    <n v="22000"/>
    <x v="21"/>
    <x v="184"/>
    <n v="56625.14"/>
    <n v="136109"/>
    <s v="Emily Davis"/>
    <s v="Net Banking"/>
    <n v="5"/>
    <x v="0"/>
    <s v="INV100184"/>
    <s v="Kolkata"/>
    <x v="0"/>
    <x v="2"/>
    <s v="Ravi Kumar"/>
    <n v="4"/>
    <n v="195.06"/>
    <s v="SUMMER15"/>
    <s v="No"/>
  </r>
  <r>
    <x v="110"/>
    <x v="2"/>
    <x v="0"/>
    <x v="0"/>
    <n v="5"/>
    <n v="22000"/>
    <x v="0"/>
    <x v="185"/>
    <n v="24892.67"/>
    <n v="240229"/>
    <s v="John Smith"/>
    <s v="Debit Card"/>
    <n v="5"/>
    <x v="0"/>
    <s v="INV100185"/>
    <s v="Kolkata"/>
    <x v="0"/>
    <x v="1"/>
    <s v="Ravi Kumar"/>
    <n v="2"/>
    <n v="241.26"/>
    <s v="SUMMER15"/>
    <s v="Yes"/>
  </r>
  <r>
    <x v="27"/>
    <x v="3"/>
    <x v="0"/>
    <x v="2"/>
    <n v="20"/>
    <n v="2000"/>
    <x v="81"/>
    <x v="186"/>
    <n v="5805.4"/>
    <n v="91188"/>
    <s v="Emily Davis"/>
    <s v="UPI"/>
    <n v="5"/>
    <x v="2"/>
    <s v="INV100186"/>
    <s v="Kolkata"/>
    <x v="1"/>
    <x v="1"/>
    <s v="Ravi Kumar"/>
    <n v="5"/>
    <n v="935.22"/>
    <s v="NONE"/>
    <s v="No"/>
  </r>
  <r>
    <x v="111"/>
    <x v="0"/>
    <x v="0"/>
    <x v="3"/>
    <n v="14"/>
    <n v="15000"/>
    <x v="43"/>
    <x v="187"/>
    <n v="21304.31"/>
    <n v="137527"/>
    <s v="Chris Brown"/>
    <s v="Net Banking"/>
    <n v="8"/>
    <x v="0"/>
    <s v="INV100187"/>
    <s v="Chennai"/>
    <x v="1"/>
    <x v="2"/>
    <s v="Ravi Kumar"/>
    <n v="3"/>
    <n v="343.68"/>
    <s v="SUMMER15"/>
    <s v="Yes"/>
  </r>
  <r>
    <x v="112"/>
    <x v="2"/>
    <x v="0"/>
    <x v="0"/>
    <n v="15"/>
    <n v="22000"/>
    <x v="1"/>
    <x v="188"/>
    <n v="90682.11"/>
    <n v="168092"/>
    <s v="Emily Davis"/>
    <s v="UPI"/>
    <n v="5"/>
    <x v="0"/>
    <s v="INV100188"/>
    <s v="Bangalore"/>
    <x v="0"/>
    <x v="1"/>
    <s v="Ravi Kumar"/>
    <n v="5"/>
    <n v="971.75"/>
    <s v="NONE"/>
    <s v="No"/>
  </r>
  <r>
    <x v="38"/>
    <x v="3"/>
    <x v="1"/>
    <x v="3"/>
    <n v="3"/>
    <n v="15000"/>
    <x v="47"/>
    <x v="189"/>
    <n v="8050.98"/>
    <n v="200846"/>
    <s v="Chris Brown"/>
    <s v="Net Banking"/>
    <n v="2"/>
    <x v="3"/>
    <s v="INV100189"/>
    <s v="Hyderabad"/>
    <x v="1"/>
    <x v="1"/>
    <s v="Meera Iyer"/>
    <n v="3"/>
    <n v="263.79000000000002"/>
    <s v="NONE"/>
    <s v="No"/>
  </r>
  <r>
    <x v="37"/>
    <x v="1"/>
    <x v="3"/>
    <x v="2"/>
    <n v="11"/>
    <n v="2000"/>
    <x v="38"/>
    <x v="190"/>
    <n v="4181.83"/>
    <n v="81087"/>
    <s v="Mike Johnson"/>
    <s v="UPI"/>
    <n v="8"/>
    <x v="0"/>
    <s v="INV100190"/>
    <s v="Bangalore"/>
    <x v="1"/>
    <x v="2"/>
    <s v="Anil Sharma"/>
    <n v="1"/>
    <n v="330.27"/>
    <s v="NONE"/>
    <s v="No"/>
  </r>
  <r>
    <x v="113"/>
    <x v="3"/>
    <x v="0"/>
    <x v="1"/>
    <n v="2"/>
    <n v="55000"/>
    <x v="0"/>
    <x v="191"/>
    <n v="10822.12"/>
    <n v="167971"/>
    <s v="Laura Wilson"/>
    <s v="Net Banking"/>
    <n v="5"/>
    <x v="1"/>
    <s v="INV100191"/>
    <s v="Chennai"/>
    <x v="0"/>
    <x v="2"/>
    <s v="Ravi Kumar"/>
    <n v="3"/>
    <n v="778.3"/>
    <s v="NEWYEAR10"/>
    <s v="No"/>
  </r>
  <r>
    <x v="114"/>
    <x v="4"/>
    <x v="2"/>
    <x v="5"/>
    <n v="15"/>
    <n v="18000"/>
    <x v="24"/>
    <x v="192"/>
    <n v="13720.84"/>
    <n v="129003"/>
    <s v="Chris Brown"/>
    <s v="Cash on Delivery"/>
    <n v="9"/>
    <x v="3"/>
    <s v="INV100192"/>
    <s v="Chennai"/>
    <x v="0"/>
    <x v="1"/>
    <s v="Priya Reddy"/>
    <n v="1"/>
    <n v="201.26"/>
    <s v="NEWYEAR10"/>
    <s v="No"/>
  </r>
  <r>
    <x v="45"/>
    <x v="0"/>
    <x v="0"/>
    <x v="5"/>
    <n v="17"/>
    <n v="18000"/>
    <x v="82"/>
    <x v="193"/>
    <n v="57213.58"/>
    <n v="170435"/>
    <s v="Mike Johnson"/>
    <s v="Cash on Delivery"/>
    <n v="10"/>
    <x v="0"/>
    <s v="INV100193"/>
    <s v="Kolkata"/>
    <x v="0"/>
    <x v="1"/>
    <s v="Ravi Kumar"/>
    <n v="5"/>
    <n v="698.78"/>
    <s v="SUMMER15"/>
    <s v="Yes"/>
  </r>
  <r>
    <x v="115"/>
    <x v="2"/>
    <x v="3"/>
    <x v="6"/>
    <n v="8"/>
    <n v="1000"/>
    <x v="75"/>
    <x v="194"/>
    <n v="2213.33"/>
    <n v="153469"/>
    <s v="Chris Brown"/>
    <s v="UPI"/>
    <n v="8"/>
    <x v="0"/>
    <s v="INV100194"/>
    <s v="Mumbai"/>
    <x v="1"/>
    <x v="0"/>
    <s v="Anil Sharma"/>
    <n v="2"/>
    <n v="787.13"/>
    <s v="SUMMER15"/>
    <s v="No"/>
  </r>
  <r>
    <x v="24"/>
    <x v="3"/>
    <x v="3"/>
    <x v="1"/>
    <n v="20"/>
    <n v="55000"/>
    <x v="35"/>
    <x v="195"/>
    <n v="306606.05"/>
    <n v="84059"/>
    <s v="Mike Johnson"/>
    <s v="Cash on Delivery"/>
    <n v="10"/>
    <x v="0"/>
    <s v="INV100195"/>
    <s v="Hyderabad"/>
    <x v="0"/>
    <x v="0"/>
    <s v="Anil Sharma"/>
    <n v="1"/>
    <n v="550.69000000000005"/>
    <s v="NONE"/>
    <s v="Yes"/>
  </r>
  <r>
    <x v="116"/>
    <x v="1"/>
    <x v="0"/>
    <x v="0"/>
    <n v="6"/>
    <n v="22000"/>
    <x v="55"/>
    <x v="196"/>
    <n v="27508.77"/>
    <n v="128791"/>
    <s v="John Smith"/>
    <s v="Credit Card"/>
    <n v="7"/>
    <x v="0"/>
    <s v="INV100196"/>
    <s v="Chennai"/>
    <x v="0"/>
    <x v="0"/>
    <s v="Ravi Kumar"/>
    <n v="2"/>
    <n v="311.79000000000002"/>
    <s v="NONE"/>
    <s v="Yes"/>
  </r>
  <r>
    <x v="10"/>
    <x v="5"/>
    <x v="0"/>
    <x v="6"/>
    <n v="5"/>
    <n v="1000"/>
    <x v="56"/>
    <x v="197"/>
    <n v="636.83000000000004"/>
    <n v="161884"/>
    <s v="Chris Brown"/>
    <s v="UPI"/>
    <n v="9"/>
    <x v="1"/>
    <s v="INV100197"/>
    <s v="Hyderabad"/>
    <x v="1"/>
    <x v="2"/>
    <s v="Ravi Kumar"/>
    <n v="1"/>
    <n v="741.67"/>
    <s v="NONE"/>
    <s v="Yes"/>
  </r>
  <r>
    <x v="107"/>
    <x v="1"/>
    <x v="2"/>
    <x v="3"/>
    <n v="8"/>
    <n v="15000"/>
    <x v="34"/>
    <x v="198"/>
    <n v="22104.17"/>
    <n v="67953"/>
    <s v="Mike Johnson"/>
    <s v="Net Banking"/>
    <n v="2"/>
    <x v="0"/>
    <s v="INV100198"/>
    <s v="Chennai"/>
    <x v="1"/>
    <x v="2"/>
    <s v="Priya Reddy"/>
    <n v="1"/>
    <n v="345.26"/>
    <s v="NONE"/>
    <s v="No"/>
  </r>
  <r>
    <x v="72"/>
    <x v="1"/>
    <x v="0"/>
    <x v="3"/>
    <n v="9"/>
    <n v="15000"/>
    <x v="83"/>
    <x v="199"/>
    <n v="11471.6"/>
    <n v="144103"/>
    <s v="John Smith"/>
    <s v="Net Banking"/>
    <n v="8"/>
    <x v="2"/>
    <s v="INV100199"/>
    <s v="Bangalore"/>
    <x v="1"/>
    <x v="2"/>
    <s v="Ravi Kumar"/>
    <n v="4"/>
    <n v="549.11"/>
    <s v="SUMMER15"/>
    <s v="No"/>
  </r>
  <r>
    <x v="52"/>
    <x v="4"/>
    <x v="3"/>
    <x v="1"/>
    <n v="15"/>
    <n v="55000"/>
    <x v="11"/>
    <x v="200"/>
    <n v="216760.51"/>
    <n v="143035"/>
    <s v="Chris Brown"/>
    <s v="UPI"/>
    <n v="9"/>
    <x v="0"/>
    <s v="INV100200"/>
    <s v="Pune"/>
    <x v="0"/>
    <x v="0"/>
    <s v="Anil Sharma"/>
    <n v="1"/>
    <n v="280.81"/>
    <s v="SUMMER15"/>
    <s v="No"/>
  </r>
  <r>
    <x v="46"/>
    <x v="0"/>
    <x v="0"/>
    <x v="3"/>
    <n v="8"/>
    <n v="15000"/>
    <x v="34"/>
    <x v="201"/>
    <n v="27650.06"/>
    <n v="204349"/>
    <s v="Emily Davis"/>
    <s v="Cash on Delivery"/>
    <n v="10"/>
    <x v="2"/>
    <s v="INV100201"/>
    <s v="Hyderabad"/>
    <x v="1"/>
    <x v="1"/>
    <s v="Ravi Kumar"/>
    <n v="4"/>
    <n v="403.04"/>
    <s v="NONE"/>
    <s v="Yes"/>
  </r>
  <r>
    <x v="117"/>
    <x v="5"/>
    <x v="2"/>
    <x v="3"/>
    <n v="4"/>
    <n v="15000"/>
    <x v="10"/>
    <x v="202"/>
    <n v="12474.59"/>
    <n v="68081"/>
    <s v="Emily Davis"/>
    <s v="Net Banking"/>
    <n v="2"/>
    <x v="0"/>
    <s v="INV100202"/>
    <s v="Hyderabad"/>
    <x v="1"/>
    <x v="1"/>
    <s v="Priya Reddy"/>
    <n v="1"/>
    <n v="658.81"/>
    <s v="DIWALI20"/>
    <s v="Yes"/>
  </r>
  <r>
    <x v="43"/>
    <x v="1"/>
    <x v="0"/>
    <x v="2"/>
    <n v="11"/>
    <n v="2000"/>
    <x v="38"/>
    <x v="203"/>
    <n v="4269.37"/>
    <n v="201169"/>
    <s v="Mike Johnson"/>
    <s v="Credit Card"/>
    <n v="10"/>
    <x v="2"/>
    <s v="INV100203"/>
    <s v="Hyderabad"/>
    <x v="1"/>
    <x v="2"/>
    <s v="Ravi Kumar"/>
    <n v="3"/>
    <n v="194.68"/>
    <s v="NEWYEAR10"/>
    <s v="Yes"/>
  </r>
  <r>
    <x v="36"/>
    <x v="4"/>
    <x v="3"/>
    <x v="5"/>
    <n v="4"/>
    <n v="18000"/>
    <x v="18"/>
    <x v="204"/>
    <n v="19849.439999999999"/>
    <n v="82155"/>
    <s v="Mike Johnson"/>
    <s v="Cash on Delivery"/>
    <n v="3"/>
    <x v="0"/>
    <s v="INV100204"/>
    <s v="Hyderabad"/>
    <x v="0"/>
    <x v="1"/>
    <s v="Anil Sharma"/>
    <n v="5"/>
    <n v="181.79"/>
    <s v="NONE"/>
    <s v="No"/>
  </r>
  <r>
    <x v="41"/>
    <x v="0"/>
    <x v="3"/>
    <x v="4"/>
    <n v="12"/>
    <n v="12000"/>
    <x v="66"/>
    <x v="205"/>
    <n v="20574.32"/>
    <n v="204845"/>
    <s v="Chris Brown"/>
    <s v="Credit Card"/>
    <n v="3"/>
    <x v="2"/>
    <s v="INV100205"/>
    <s v="Mumbai"/>
    <x v="1"/>
    <x v="2"/>
    <s v="Anil Sharma"/>
    <n v="4"/>
    <n v="610.94000000000005"/>
    <s v="NONE"/>
    <s v="Yes"/>
  </r>
  <r>
    <x v="114"/>
    <x v="1"/>
    <x v="0"/>
    <x v="1"/>
    <n v="20"/>
    <n v="55000"/>
    <x v="35"/>
    <x v="206"/>
    <n v="280005.34999999998"/>
    <n v="245230"/>
    <s v="John Smith"/>
    <s v="Net Banking"/>
    <n v="7"/>
    <x v="0"/>
    <s v="INV100206"/>
    <s v="Bangalore"/>
    <x v="0"/>
    <x v="1"/>
    <s v="Ravi Kumar"/>
    <n v="1"/>
    <n v="317.7"/>
    <s v="NONE"/>
    <s v="No"/>
  </r>
  <r>
    <x v="95"/>
    <x v="2"/>
    <x v="3"/>
    <x v="6"/>
    <n v="18"/>
    <n v="1000"/>
    <x v="74"/>
    <x v="207"/>
    <n v="2370.91"/>
    <n v="234147"/>
    <s v="Mike Johnson"/>
    <s v="Debit Card"/>
    <n v="3"/>
    <x v="0"/>
    <s v="INV100207"/>
    <s v="Delhi"/>
    <x v="1"/>
    <x v="0"/>
    <s v="Anil Sharma"/>
    <n v="4"/>
    <n v="195.03"/>
    <s v="NEWYEAR10"/>
    <s v="No"/>
  </r>
  <r>
    <x v="33"/>
    <x v="1"/>
    <x v="0"/>
    <x v="3"/>
    <n v="13"/>
    <n v="15000"/>
    <x v="49"/>
    <x v="208"/>
    <n v="32172.13"/>
    <n v="79461"/>
    <s v="Mike Johnson"/>
    <s v="UPI"/>
    <n v="7"/>
    <x v="0"/>
    <s v="INV100208"/>
    <s v="Pune"/>
    <x v="1"/>
    <x v="1"/>
    <s v="Ravi Kumar"/>
    <n v="4"/>
    <n v="783.86"/>
    <s v="NEWYEAR10"/>
    <s v="Yes"/>
  </r>
  <r>
    <x v="47"/>
    <x v="1"/>
    <x v="2"/>
    <x v="2"/>
    <n v="2"/>
    <n v="2000"/>
    <x v="17"/>
    <x v="209"/>
    <n v="861.47"/>
    <n v="192167"/>
    <s v="Laura Wilson"/>
    <s v="UPI"/>
    <n v="4"/>
    <x v="0"/>
    <s v="INV100209"/>
    <s v="Pune"/>
    <x v="1"/>
    <x v="2"/>
    <s v="Priya Reddy"/>
    <n v="4"/>
    <n v="593.74"/>
    <s v="NONE"/>
    <s v="No"/>
  </r>
  <r>
    <x v="118"/>
    <x v="0"/>
    <x v="3"/>
    <x v="6"/>
    <n v="8"/>
    <n v="1000"/>
    <x v="75"/>
    <x v="210"/>
    <n v="545.22"/>
    <n v="240901"/>
    <s v="Daniel Lee"/>
    <s v="UPI"/>
    <n v="4"/>
    <x v="1"/>
    <s v="INV100210"/>
    <s v="Delhi"/>
    <x v="1"/>
    <x v="2"/>
    <s v="Anil Sharma"/>
    <n v="4"/>
    <n v="596.49"/>
    <s v="NONE"/>
    <s v="No"/>
  </r>
  <r>
    <x v="115"/>
    <x v="5"/>
    <x v="3"/>
    <x v="4"/>
    <n v="17"/>
    <n v="12000"/>
    <x v="37"/>
    <x v="211"/>
    <n v="58322.239999999998"/>
    <n v="93080"/>
    <s v="John Smith"/>
    <s v="UPI"/>
    <n v="10"/>
    <x v="1"/>
    <s v="INV100211"/>
    <s v="Chennai"/>
    <x v="1"/>
    <x v="0"/>
    <s v="Anil Sharma"/>
    <n v="1"/>
    <n v="791.89"/>
    <s v="NEWYEAR10"/>
    <s v="Yes"/>
  </r>
  <r>
    <x v="60"/>
    <x v="2"/>
    <x v="2"/>
    <x v="4"/>
    <n v="3"/>
    <n v="12000"/>
    <x v="29"/>
    <x v="212"/>
    <n v="10740.9"/>
    <n v="116431"/>
    <s v="Chris Brown"/>
    <s v="UPI"/>
    <n v="10"/>
    <x v="0"/>
    <s v="INV100212"/>
    <s v="Chennai"/>
    <x v="1"/>
    <x v="1"/>
    <s v="Priya Reddy"/>
    <n v="1"/>
    <n v="178.18"/>
    <s v="NONE"/>
    <s v="Yes"/>
  </r>
  <r>
    <x v="80"/>
    <x v="0"/>
    <x v="1"/>
    <x v="3"/>
    <n v="14"/>
    <n v="15000"/>
    <x v="43"/>
    <x v="213"/>
    <n v="13952.69"/>
    <n v="188600"/>
    <s v="Laura Wilson"/>
    <s v="Debit Card"/>
    <n v="7"/>
    <x v="0"/>
    <s v="INV100213"/>
    <s v="Hyderabad"/>
    <x v="1"/>
    <x v="0"/>
    <s v="Meera Iyer"/>
    <n v="3"/>
    <n v="743.45"/>
    <s v="NEWYEAR10"/>
    <s v="Yes"/>
  </r>
  <r>
    <x v="76"/>
    <x v="1"/>
    <x v="3"/>
    <x v="4"/>
    <n v="11"/>
    <n v="12000"/>
    <x v="55"/>
    <x v="214"/>
    <n v="8437.24"/>
    <n v="203464"/>
    <s v="Jane Doe"/>
    <s v="UPI"/>
    <n v="7"/>
    <x v="1"/>
    <s v="INV100214"/>
    <s v="Kolkata"/>
    <x v="1"/>
    <x v="2"/>
    <s v="Anil Sharma"/>
    <n v="1"/>
    <n v="720.64"/>
    <s v="NONE"/>
    <s v="Yes"/>
  </r>
  <r>
    <x v="119"/>
    <x v="3"/>
    <x v="3"/>
    <x v="0"/>
    <n v="12"/>
    <n v="22000"/>
    <x v="65"/>
    <x v="215"/>
    <n v="36416.18"/>
    <n v="171515"/>
    <s v="Jane Doe"/>
    <s v="Net Banking"/>
    <n v="10"/>
    <x v="0"/>
    <s v="INV100215"/>
    <s v="Chennai"/>
    <x v="0"/>
    <x v="1"/>
    <s v="Anil Sharma"/>
    <n v="1"/>
    <n v="308.02"/>
    <s v="NONE"/>
    <s v="Yes"/>
  </r>
  <r>
    <x v="120"/>
    <x v="0"/>
    <x v="3"/>
    <x v="2"/>
    <n v="2"/>
    <n v="2000"/>
    <x v="17"/>
    <x v="216"/>
    <n v="206.96"/>
    <n v="148428"/>
    <s v="Laura Wilson"/>
    <s v="Credit Card"/>
    <n v="4"/>
    <x v="0"/>
    <s v="INV100216"/>
    <s v="Bangalore"/>
    <x v="1"/>
    <x v="2"/>
    <s v="Anil Sharma"/>
    <n v="4"/>
    <n v="891.97"/>
    <s v="NEWYEAR10"/>
    <s v="No"/>
  </r>
  <r>
    <x v="112"/>
    <x v="5"/>
    <x v="1"/>
    <x v="6"/>
    <n v="16"/>
    <n v="1000"/>
    <x v="4"/>
    <x v="217"/>
    <n v="4327.78"/>
    <n v="93804"/>
    <s v="John Smith"/>
    <s v="Net Banking"/>
    <n v="8"/>
    <x v="0"/>
    <s v="INV100217"/>
    <s v="Hyderabad"/>
    <x v="1"/>
    <x v="1"/>
    <s v="Meera Iyer"/>
    <n v="4"/>
    <n v="357.5"/>
    <s v="NONE"/>
    <s v="No"/>
  </r>
  <r>
    <x v="2"/>
    <x v="4"/>
    <x v="1"/>
    <x v="4"/>
    <n v="19"/>
    <n v="12000"/>
    <x v="30"/>
    <x v="218"/>
    <n v="64718.55"/>
    <n v="105534"/>
    <s v="John Smith"/>
    <s v="Net Banking"/>
    <n v="2"/>
    <x v="0"/>
    <s v="INV100218"/>
    <s v="Pune"/>
    <x v="1"/>
    <x v="0"/>
    <s v="Meera Iyer"/>
    <n v="3"/>
    <n v="752.32"/>
    <s v="DIWALI20"/>
    <s v="No"/>
  </r>
  <r>
    <x v="63"/>
    <x v="5"/>
    <x v="3"/>
    <x v="3"/>
    <n v="16"/>
    <n v="15000"/>
    <x v="48"/>
    <x v="219"/>
    <n v="27182.01"/>
    <n v="86598"/>
    <s v="Emily Davis"/>
    <s v="Cash on Delivery"/>
    <n v="2"/>
    <x v="0"/>
    <s v="INV100219"/>
    <s v="Pune"/>
    <x v="1"/>
    <x v="1"/>
    <s v="Anil Sharma"/>
    <n v="3"/>
    <n v="538.74"/>
    <s v="DIWALI20"/>
    <s v="No"/>
  </r>
  <r>
    <x v="121"/>
    <x v="2"/>
    <x v="0"/>
    <x v="4"/>
    <n v="6"/>
    <n v="12000"/>
    <x v="18"/>
    <x v="220"/>
    <n v="8645.18"/>
    <n v="145624"/>
    <s v="John Smith"/>
    <s v="Net Banking"/>
    <n v="5"/>
    <x v="1"/>
    <s v="INV100220"/>
    <s v="Hyderabad"/>
    <x v="1"/>
    <x v="1"/>
    <s v="Ravi Kumar"/>
    <n v="5"/>
    <n v="223.06"/>
    <s v="NEWYEAR10"/>
    <s v="No"/>
  </r>
  <r>
    <x v="122"/>
    <x v="2"/>
    <x v="2"/>
    <x v="0"/>
    <n v="20"/>
    <n v="22000"/>
    <x v="84"/>
    <x v="221"/>
    <n v="90428.35"/>
    <n v="226044"/>
    <s v="Mike Johnson"/>
    <s v="UPI"/>
    <n v="10"/>
    <x v="3"/>
    <s v="INV100221"/>
    <s v="Delhi"/>
    <x v="0"/>
    <x v="0"/>
    <s v="Priya Reddy"/>
    <n v="1"/>
    <n v="957.66"/>
    <s v="SUMMER15"/>
    <s v="No"/>
  </r>
  <r>
    <x v="95"/>
    <x v="5"/>
    <x v="1"/>
    <x v="4"/>
    <n v="5"/>
    <n v="12000"/>
    <x v="10"/>
    <x v="222"/>
    <n v="17220.38"/>
    <n v="102330"/>
    <s v="Laura Wilson"/>
    <s v="Net Banking"/>
    <n v="4"/>
    <x v="0"/>
    <s v="INV100222"/>
    <s v="Chennai"/>
    <x v="1"/>
    <x v="2"/>
    <s v="Meera Iyer"/>
    <n v="1"/>
    <n v="820.38"/>
    <s v="SUMMER15"/>
    <s v="No"/>
  </r>
  <r>
    <x v="10"/>
    <x v="3"/>
    <x v="0"/>
    <x v="1"/>
    <n v="8"/>
    <n v="55000"/>
    <x v="84"/>
    <x v="223"/>
    <n v="130836.78"/>
    <n v="145031"/>
    <s v="Chris Brown"/>
    <s v="Credit Card"/>
    <n v="1"/>
    <x v="0"/>
    <s v="INV100223"/>
    <s v="Pune"/>
    <x v="0"/>
    <x v="0"/>
    <s v="Ravi Kumar"/>
    <n v="2"/>
    <n v="781.45"/>
    <s v="SUMMER15"/>
    <s v="Yes"/>
  </r>
  <r>
    <x v="13"/>
    <x v="0"/>
    <x v="0"/>
    <x v="3"/>
    <n v="17"/>
    <n v="15000"/>
    <x v="85"/>
    <x v="224"/>
    <n v="26572.87"/>
    <n v="82473"/>
    <s v="Chris Brown"/>
    <s v="Credit Card"/>
    <n v="6"/>
    <x v="0"/>
    <s v="INV100224"/>
    <s v="Mumbai"/>
    <x v="1"/>
    <x v="1"/>
    <s v="Ravi Kumar"/>
    <n v="2"/>
    <n v="238.51"/>
    <s v="NONE"/>
    <s v="No"/>
  </r>
  <r>
    <x v="41"/>
    <x v="4"/>
    <x v="3"/>
    <x v="4"/>
    <n v="10"/>
    <n v="12000"/>
    <x v="34"/>
    <x v="225"/>
    <n v="26055.15"/>
    <n v="140329"/>
    <s v="Emily Davis"/>
    <s v="UPI"/>
    <n v="2"/>
    <x v="2"/>
    <s v="INV100225"/>
    <s v="Bangalore"/>
    <x v="1"/>
    <x v="0"/>
    <s v="Anil Sharma"/>
    <n v="1"/>
    <n v="814.58"/>
    <s v="NONE"/>
    <s v="No"/>
  </r>
  <r>
    <x v="101"/>
    <x v="4"/>
    <x v="1"/>
    <x v="4"/>
    <n v="17"/>
    <n v="12000"/>
    <x v="37"/>
    <x v="226"/>
    <n v="45488.36"/>
    <n v="233288"/>
    <s v="Daniel Lee"/>
    <s v="Credit Card"/>
    <n v="8"/>
    <x v="0"/>
    <s v="INV100226"/>
    <s v="Pune"/>
    <x v="1"/>
    <x v="2"/>
    <s v="Meera Iyer"/>
    <n v="3"/>
    <n v="129.01"/>
    <s v="SUMMER15"/>
    <s v="Yes"/>
  </r>
  <r>
    <x v="60"/>
    <x v="4"/>
    <x v="2"/>
    <x v="4"/>
    <n v="20"/>
    <n v="12000"/>
    <x v="48"/>
    <x v="227"/>
    <n v="70635.86"/>
    <n v="68211"/>
    <s v="Emily Davis"/>
    <s v="Net Banking"/>
    <n v="3"/>
    <x v="0"/>
    <s v="INV100227"/>
    <s v="Chennai"/>
    <x v="1"/>
    <x v="0"/>
    <s v="Priya Reddy"/>
    <n v="1"/>
    <n v="462.56"/>
    <s v="DIWALI20"/>
    <s v="No"/>
  </r>
  <r>
    <x v="99"/>
    <x v="0"/>
    <x v="2"/>
    <x v="0"/>
    <n v="3"/>
    <n v="22000"/>
    <x v="86"/>
    <x v="228"/>
    <n v="4318.01"/>
    <n v="197764"/>
    <s v="John Smith"/>
    <s v="UPI"/>
    <n v="1"/>
    <x v="0"/>
    <s v="INV100228"/>
    <s v="Delhi"/>
    <x v="0"/>
    <x v="0"/>
    <s v="Priya Reddy"/>
    <n v="4"/>
    <n v="374.3"/>
    <s v="NEWYEAR10"/>
    <s v="Yes"/>
  </r>
  <r>
    <x v="123"/>
    <x v="4"/>
    <x v="2"/>
    <x v="1"/>
    <n v="9"/>
    <n v="55000"/>
    <x v="77"/>
    <x v="229"/>
    <n v="28625.45"/>
    <n v="123624"/>
    <s v="Chris Brown"/>
    <s v="UPI"/>
    <n v="8"/>
    <x v="0"/>
    <s v="INV100229"/>
    <s v="Chennai"/>
    <x v="0"/>
    <x v="2"/>
    <s v="Priya Reddy"/>
    <n v="2"/>
    <n v="389.83"/>
    <s v="SUMMER15"/>
    <s v="Yes"/>
  </r>
  <r>
    <x v="124"/>
    <x v="2"/>
    <x v="2"/>
    <x v="5"/>
    <n v="19"/>
    <n v="18000"/>
    <x v="87"/>
    <x v="230"/>
    <n v="77085.679999999993"/>
    <n v="224768"/>
    <s v="Mike Johnson"/>
    <s v="UPI"/>
    <n v="1"/>
    <x v="0"/>
    <s v="INV100230"/>
    <s v="Chennai"/>
    <x v="0"/>
    <x v="2"/>
    <s v="Priya Reddy"/>
    <n v="3"/>
    <n v="583.16"/>
    <s v="NONE"/>
    <s v="No"/>
  </r>
  <r>
    <x v="21"/>
    <x v="2"/>
    <x v="0"/>
    <x v="6"/>
    <n v="10"/>
    <n v="1000"/>
    <x v="32"/>
    <x v="231"/>
    <n v="1628.3"/>
    <n v="110626"/>
    <s v="Emily Davis"/>
    <s v="Cash on Delivery"/>
    <n v="4"/>
    <x v="1"/>
    <s v="INV100231"/>
    <s v="Hyderabad"/>
    <x v="1"/>
    <x v="1"/>
    <s v="Ravi Kumar"/>
    <n v="4"/>
    <n v="175.61"/>
    <s v="NONE"/>
    <s v="Yes"/>
  </r>
  <r>
    <x v="81"/>
    <x v="2"/>
    <x v="2"/>
    <x v="2"/>
    <n v="11"/>
    <n v="2000"/>
    <x v="38"/>
    <x v="232"/>
    <n v="1650.68"/>
    <n v="207575"/>
    <s v="Jane Doe"/>
    <s v="Debit Card"/>
    <n v="4"/>
    <x v="0"/>
    <s v="INV100232"/>
    <s v="Delhi"/>
    <x v="1"/>
    <x v="1"/>
    <s v="Priya Reddy"/>
    <n v="3"/>
    <n v="638.51"/>
    <s v="NONE"/>
    <s v="No"/>
  </r>
  <r>
    <x v="85"/>
    <x v="3"/>
    <x v="2"/>
    <x v="0"/>
    <n v="7"/>
    <n v="22000"/>
    <x v="27"/>
    <x v="233"/>
    <n v="8108.53"/>
    <n v="85281"/>
    <s v="Laura Wilson"/>
    <s v="UPI"/>
    <n v="6"/>
    <x v="0"/>
    <s v="INV100233"/>
    <s v="Pune"/>
    <x v="0"/>
    <x v="0"/>
    <s v="Priya Reddy"/>
    <n v="4"/>
    <n v="856.12"/>
    <s v="NEWYEAR10"/>
    <s v="Yes"/>
  </r>
  <r>
    <x v="59"/>
    <x v="4"/>
    <x v="3"/>
    <x v="2"/>
    <n v="6"/>
    <n v="2000"/>
    <x v="52"/>
    <x v="234"/>
    <n v="694.19"/>
    <n v="244790"/>
    <s v="John Smith"/>
    <s v="Debit Card"/>
    <n v="9"/>
    <x v="0"/>
    <s v="INV100234"/>
    <s v="Mumbai"/>
    <x v="1"/>
    <x v="2"/>
    <s v="Anil Sharma"/>
    <n v="1"/>
    <n v="784.89"/>
    <s v="NEWYEAR10"/>
    <s v="Yes"/>
  </r>
  <r>
    <x v="2"/>
    <x v="1"/>
    <x v="3"/>
    <x v="4"/>
    <n v="1"/>
    <n v="12000"/>
    <x v="52"/>
    <x v="235"/>
    <n v="3041.99"/>
    <n v="221591"/>
    <s v="Emily Davis"/>
    <s v="Net Banking"/>
    <n v="7"/>
    <x v="0"/>
    <s v="INV100235"/>
    <s v="Mumbai"/>
    <x v="1"/>
    <x v="2"/>
    <s v="Anil Sharma"/>
    <n v="1"/>
    <n v="264.17"/>
    <s v="NONE"/>
    <s v="No"/>
  </r>
  <r>
    <x v="78"/>
    <x v="0"/>
    <x v="2"/>
    <x v="3"/>
    <n v="4"/>
    <n v="15000"/>
    <x v="10"/>
    <x v="236"/>
    <n v="15666.91"/>
    <n v="60689"/>
    <s v="Jane Doe"/>
    <s v="Debit Card"/>
    <n v="7"/>
    <x v="0"/>
    <s v="INV100236"/>
    <s v="Mumbai"/>
    <x v="1"/>
    <x v="1"/>
    <s v="Priya Reddy"/>
    <n v="2"/>
    <n v="965.93"/>
    <s v="NEWYEAR10"/>
    <s v="No"/>
  </r>
  <r>
    <x v="83"/>
    <x v="3"/>
    <x v="0"/>
    <x v="1"/>
    <n v="12"/>
    <n v="55000"/>
    <x v="7"/>
    <x v="237"/>
    <n v="98485.53"/>
    <n v="111757"/>
    <s v="Daniel Lee"/>
    <s v="Cash on Delivery"/>
    <n v="8"/>
    <x v="0"/>
    <s v="INV100237"/>
    <s v="Pune"/>
    <x v="0"/>
    <x v="2"/>
    <s v="Ravi Kumar"/>
    <n v="2"/>
    <n v="458.23"/>
    <s v="NEWYEAR10"/>
    <s v="No"/>
  </r>
  <r>
    <x v="125"/>
    <x v="5"/>
    <x v="1"/>
    <x v="6"/>
    <n v="2"/>
    <n v="1000"/>
    <x v="26"/>
    <x v="238"/>
    <n v="331.61"/>
    <n v="104960"/>
    <s v="Jane Doe"/>
    <s v="Debit Card"/>
    <n v="10"/>
    <x v="0"/>
    <s v="INV100238"/>
    <s v="Kolkata"/>
    <x v="1"/>
    <x v="2"/>
    <s v="Meera Iyer"/>
    <n v="2"/>
    <n v="499.68"/>
    <s v="SUMMER15"/>
    <s v="No"/>
  </r>
  <r>
    <x v="126"/>
    <x v="2"/>
    <x v="1"/>
    <x v="2"/>
    <n v="13"/>
    <n v="2000"/>
    <x v="58"/>
    <x v="239"/>
    <n v="2869.05"/>
    <n v="92877"/>
    <s v="Mike Johnson"/>
    <s v="Cash on Delivery"/>
    <n v="10"/>
    <x v="0"/>
    <s v="INV100239"/>
    <s v="Bangalore"/>
    <x v="1"/>
    <x v="1"/>
    <s v="Meera Iyer"/>
    <n v="4"/>
    <n v="754.99"/>
    <s v="NONE"/>
    <s v="Yes"/>
  </r>
  <r>
    <x v="101"/>
    <x v="3"/>
    <x v="0"/>
    <x v="5"/>
    <n v="11"/>
    <n v="18000"/>
    <x v="21"/>
    <x v="240"/>
    <n v="28714.57"/>
    <n v="139322"/>
    <s v="Jane Doe"/>
    <s v="UPI"/>
    <n v="6"/>
    <x v="2"/>
    <s v="INV100240"/>
    <s v="Hyderabad"/>
    <x v="0"/>
    <x v="1"/>
    <s v="Ravi Kumar"/>
    <n v="5"/>
    <n v="757.89"/>
    <s v="SUMMER15"/>
    <s v="Yes"/>
  </r>
  <r>
    <x v="87"/>
    <x v="0"/>
    <x v="0"/>
    <x v="6"/>
    <n v="13"/>
    <n v="1000"/>
    <x v="88"/>
    <x v="241"/>
    <n v="3573.55"/>
    <n v="159781"/>
    <s v="Jane Doe"/>
    <s v="Net Banking"/>
    <n v="6"/>
    <x v="0"/>
    <s v="INV100241"/>
    <s v="Bangalore"/>
    <x v="1"/>
    <x v="0"/>
    <s v="Ravi Kumar"/>
    <n v="5"/>
    <n v="616.30999999999995"/>
    <s v="DIWALI20"/>
    <s v="Yes"/>
  </r>
  <r>
    <x v="26"/>
    <x v="2"/>
    <x v="2"/>
    <x v="6"/>
    <n v="14"/>
    <n v="1000"/>
    <x v="19"/>
    <x v="242"/>
    <n v="1887.02"/>
    <n v="235198"/>
    <s v="Emily Davis"/>
    <s v="Cash on Delivery"/>
    <n v="3"/>
    <x v="1"/>
    <s v="INV100242"/>
    <s v="Bangalore"/>
    <x v="1"/>
    <x v="0"/>
    <s v="Priya Reddy"/>
    <n v="2"/>
    <n v="898.67"/>
    <s v="SUMMER15"/>
    <s v="No"/>
  </r>
  <r>
    <x v="40"/>
    <x v="2"/>
    <x v="0"/>
    <x v="4"/>
    <n v="8"/>
    <n v="12000"/>
    <x v="59"/>
    <x v="243"/>
    <n v="28018.06"/>
    <n v="50825"/>
    <s v="Daniel Lee"/>
    <s v="Debit Card"/>
    <n v="2"/>
    <x v="0"/>
    <s v="INV100243"/>
    <s v="Delhi"/>
    <x v="1"/>
    <x v="2"/>
    <s v="Ravi Kumar"/>
    <n v="5"/>
    <n v="702.7"/>
    <s v="NONE"/>
    <s v="No"/>
  </r>
  <r>
    <x v="53"/>
    <x v="2"/>
    <x v="1"/>
    <x v="1"/>
    <n v="7"/>
    <n v="55000"/>
    <x v="89"/>
    <x v="244"/>
    <n v="34759.370000000003"/>
    <n v="190161"/>
    <s v="Jane Doe"/>
    <s v="Debit Card"/>
    <n v="1"/>
    <x v="0"/>
    <s v="INV100244"/>
    <s v="Hyderabad"/>
    <x v="0"/>
    <x v="0"/>
    <s v="Meera Iyer"/>
    <n v="5"/>
    <n v="319.43"/>
    <s v="NEWYEAR10"/>
    <s v="Yes"/>
  </r>
  <r>
    <x v="36"/>
    <x v="4"/>
    <x v="2"/>
    <x v="1"/>
    <n v="20"/>
    <n v="55000"/>
    <x v="35"/>
    <x v="245"/>
    <n v="270166.03999999998"/>
    <n v="151690"/>
    <s v="Laura Wilson"/>
    <s v="UPI"/>
    <n v="9"/>
    <x v="3"/>
    <s v="INV100245"/>
    <s v="Mumbai"/>
    <x v="0"/>
    <x v="2"/>
    <s v="Priya Reddy"/>
    <n v="1"/>
    <n v="616.28"/>
    <s v="NONE"/>
    <s v="Yes"/>
  </r>
  <r>
    <x v="103"/>
    <x v="5"/>
    <x v="1"/>
    <x v="3"/>
    <n v="7"/>
    <n v="15000"/>
    <x v="33"/>
    <x v="246"/>
    <n v="28896.47"/>
    <n v="83175"/>
    <s v="Jane Doe"/>
    <s v="UPI"/>
    <n v="6"/>
    <x v="1"/>
    <s v="INV100246"/>
    <s v="Pune"/>
    <x v="1"/>
    <x v="2"/>
    <s v="Meera Iyer"/>
    <n v="3"/>
    <n v="957.11"/>
    <s v="NEWYEAR10"/>
    <s v="Yes"/>
  </r>
  <r>
    <x v="75"/>
    <x v="0"/>
    <x v="3"/>
    <x v="3"/>
    <n v="3"/>
    <n v="15000"/>
    <x v="47"/>
    <x v="247"/>
    <n v="3014.26"/>
    <n v="65707"/>
    <s v="Mike Johnson"/>
    <s v="Credit Card"/>
    <n v="10"/>
    <x v="0"/>
    <s v="INV100247"/>
    <s v="Hyderabad"/>
    <x v="1"/>
    <x v="0"/>
    <s v="Anil Sharma"/>
    <n v="3"/>
    <n v="420.94"/>
    <s v="NONE"/>
    <s v="Yes"/>
  </r>
  <r>
    <x v="37"/>
    <x v="3"/>
    <x v="3"/>
    <x v="1"/>
    <n v="6"/>
    <n v="55000"/>
    <x v="1"/>
    <x v="248"/>
    <n v="62145.41"/>
    <n v="183591"/>
    <s v="Emily Davis"/>
    <s v="Net Banking"/>
    <n v="6"/>
    <x v="0"/>
    <s v="INV100248"/>
    <s v="Kolkata"/>
    <x v="0"/>
    <x v="0"/>
    <s v="Anil Sharma"/>
    <n v="4"/>
    <n v="240.01"/>
    <s v="SUMMER15"/>
    <s v="Yes"/>
  </r>
  <r>
    <x v="22"/>
    <x v="5"/>
    <x v="2"/>
    <x v="1"/>
    <n v="14"/>
    <n v="55000"/>
    <x v="45"/>
    <x v="249"/>
    <n v="203241.65"/>
    <n v="93053"/>
    <s v="Chris Brown"/>
    <s v="UPI"/>
    <n v="4"/>
    <x v="0"/>
    <s v="INV100249"/>
    <s v="Kolkata"/>
    <x v="0"/>
    <x v="0"/>
    <s v="Priya Reddy"/>
    <n v="2"/>
    <n v="552.86"/>
    <s v="NONE"/>
    <s v="Yes"/>
  </r>
  <r>
    <x v="127"/>
    <x v="2"/>
    <x v="0"/>
    <x v="3"/>
    <n v="11"/>
    <n v="15000"/>
    <x v="31"/>
    <x v="250"/>
    <n v="42006.35"/>
    <n v="205939"/>
    <s v="Mike Johnson"/>
    <s v="Credit Card"/>
    <n v="9"/>
    <x v="1"/>
    <s v="INV100250"/>
    <s v="Kolkata"/>
    <x v="1"/>
    <x v="0"/>
    <s v="Ravi Kumar"/>
    <n v="1"/>
    <n v="144.16999999999999"/>
    <s v="NEWYEAR10"/>
    <s v="No"/>
  </r>
  <r>
    <x v="54"/>
    <x v="2"/>
    <x v="0"/>
    <x v="4"/>
    <n v="11"/>
    <n v="12000"/>
    <x v="55"/>
    <x v="251"/>
    <n v="38743.15"/>
    <n v="196763"/>
    <s v="Emily Davis"/>
    <s v="Cash on Delivery"/>
    <n v="10"/>
    <x v="0"/>
    <s v="INV100251"/>
    <s v="Delhi"/>
    <x v="1"/>
    <x v="2"/>
    <s v="Ravi Kumar"/>
    <n v="1"/>
    <n v="938.65"/>
    <s v="NONE"/>
    <s v="No"/>
  </r>
  <r>
    <x v="128"/>
    <x v="3"/>
    <x v="0"/>
    <x v="4"/>
    <n v="8"/>
    <n v="12000"/>
    <x v="59"/>
    <x v="252"/>
    <n v="6458.27"/>
    <n v="77106"/>
    <s v="Chris Brown"/>
    <s v="Cash on Delivery"/>
    <n v="7"/>
    <x v="0"/>
    <s v="INV100252"/>
    <s v="Bangalore"/>
    <x v="1"/>
    <x v="2"/>
    <s v="Ravi Kumar"/>
    <n v="2"/>
    <n v="145.97999999999999"/>
    <s v="NONE"/>
    <s v="No"/>
  </r>
  <r>
    <x v="35"/>
    <x v="3"/>
    <x v="1"/>
    <x v="6"/>
    <n v="5"/>
    <n v="1000"/>
    <x v="56"/>
    <x v="253"/>
    <n v="1002.83"/>
    <n v="179984"/>
    <s v="Jane Doe"/>
    <s v="Debit Card"/>
    <n v="3"/>
    <x v="0"/>
    <s v="INV100253"/>
    <s v="Kolkata"/>
    <x v="1"/>
    <x v="2"/>
    <s v="Meera Iyer"/>
    <n v="4"/>
    <n v="939.53"/>
    <s v="NONE"/>
    <s v="Yes"/>
  </r>
  <r>
    <x v="129"/>
    <x v="2"/>
    <x v="2"/>
    <x v="3"/>
    <n v="15"/>
    <n v="15000"/>
    <x v="90"/>
    <x v="254"/>
    <n v="25814.15"/>
    <n v="107061"/>
    <s v="Emily Davis"/>
    <s v="Credit Card"/>
    <n v="5"/>
    <x v="1"/>
    <s v="INV100254"/>
    <s v="Chennai"/>
    <x v="1"/>
    <x v="0"/>
    <s v="Priya Reddy"/>
    <n v="5"/>
    <n v="335.8"/>
    <s v="NONE"/>
    <s v="No"/>
  </r>
  <r>
    <x v="130"/>
    <x v="2"/>
    <x v="1"/>
    <x v="4"/>
    <n v="13"/>
    <n v="12000"/>
    <x v="91"/>
    <x v="255"/>
    <n v="22705.47"/>
    <n v="61869"/>
    <s v="Chris Brown"/>
    <s v="Credit Card"/>
    <n v="8"/>
    <x v="0"/>
    <s v="INV100255"/>
    <s v="Pune"/>
    <x v="1"/>
    <x v="1"/>
    <s v="Meera Iyer"/>
    <n v="2"/>
    <n v="224.5"/>
    <s v="NONE"/>
    <s v="No"/>
  </r>
  <r>
    <x v="15"/>
    <x v="1"/>
    <x v="2"/>
    <x v="0"/>
    <n v="15"/>
    <n v="22000"/>
    <x v="1"/>
    <x v="256"/>
    <n v="29426.55"/>
    <n v="145831"/>
    <s v="Chris Brown"/>
    <s v="Debit Card"/>
    <n v="3"/>
    <x v="0"/>
    <s v="INV100256"/>
    <s v="Bangalore"/>
    <x v="0"/>
    <x v="1"/>
    <s v="Priya Reddy"/>
    <n v="1"/>
    <n v="502.92"/>
    <s v="NONE"/>
    <s v="Yes"/>
  </r>
  <r>
    <x v="86"/>
    <x v="3"/>
    <x v="1"/>
    <x v="0"/>
    <n v="7"/>
    <n v="22000"/>
    <x v="27"/>
    <x v="257"/>
    <n v="38516.5"/>
    <n v="224151"/>
    <s v="John Smith"/>
    <s v="Cash on Delivery"/>
    <n v="4"/>
    <x v="0"/>
    <s v="INV100257"/>
    <s v="Hyderabad"/>
    <x v="0"/>
    <x v="1"/>
    <s v="Meera Iyer"/>
    <n v="5"/>
    <n v="438.82"/>
    <s v="NONE"/>
    <s v="Yes"/>
  </r>
  <r>
    <x v="13"/>
    <x v="5"/>
    <x v="1"/>
    <x v="0"/>
    <n v="5"/>
    <n v="22000"/>
    <x v="0"/>
    <x v="258"/>
    <n v="22133.13"/>
    <n v="244886"/>
    <s v="John Smith"/>
    <s v="Credit Card"/>
    <n v="3"/>
    <x v="0"/>
    <s v="INV100258"/>
    <s v="Hyderabad"/>
    <x v="0"/>
    <x v="1"/>
    <s v="Meera Iyer"/>
    <n v="5"/>
    <n v="774.93"/>
    <s v="NEWYEAR10"/>
    <s v="No"/>
  </r>
  <r>
    <x v="17"/>
    <x v="2"/>
    <x v="0"/>
    <x v="6"/>
    <n v="18"/>
    <n v="1000"/>
    <x v="74"/>
    <x v="259"/>
    <n v="2866.22"/>
    <n v="229008"/>
    <s v="Laura Wilson"/>
    <s v="UPI"/>
    <n v="1"/>
    <x v="2"/>
    <s v="INV100259"/>
    <s v="Mumbai"/>
    <x v="1"/>
    <x v="2"/>
    <s v="Ravi Kumar"/>
    <n v="5"/>
    <n v="511.79"/>
    <s v="NONE"/>
    <s v="No"/>
  </r>
  <r>
    <x v="122"/>
    <x v="4"/>
    <x v="3"/>
    <x v="1"/>
    <n v="20"/>
    <n v="55000"/>
    <x v="35"/>
    <x v="260"/>
    <n v="207911.54"/>
    <n v="105060"/>
    <s v="Emily Davis"/>
    <s v="Cash on Delivery"/>
    <n v="10"/>
    <x v="1"/>
    <s v="INV100260"/>
    <s v="Mumbai"/>
    <x v="0"/>
    <x v="2"/>
    <s v="Anil Sharma"/>
    <n v="1"/>
    <n v="128.65"/>
    <s v="NONE"/>
    <s v="Yes"/>
  </r>
  <r>
    <x v="51"/>
    <x v="5"/>
    <x v="0"/>
    <x v="5"/>
    <n v="7"/>
    <n v="18000"/>
    <x v="23"/>
    <x v="261"/>
    <n v="19216.39"/>
    <n v="199834"/>
    <s v="Chris Brown"/>
    <s v="Net Banking"/>
    <n v="9"/>
    <x v="1"/>
    <s v="INV100261"/>
    <s v="Mumbai"/>
    <x v="0"/>
    <x v="0"/>
    <s v="Ravi Kumar"/>
    <n v="4"/>
    <n v="949.34"/>
    <s v="NEWYEAR10"/>
    <s v="Yes"/>
  </r>
  <r>
    <x v="106"/>
    <x v="5"/>
    <x v="0"/>
    <x v="2"/>
    <n v="7"/>
    <n v="2000"/>
    <x v="19"/>
    <x v="262"/>
    <n v="4198.97"/>
    <n v="88218"/>
    <s v="Mike Johnson"/>
    <s v="Debit Card"/>
    <n v="9"/>
    <x v="0"/>
    <s v="INV100262"/>
    <s v="Bangalore"/>
    <x v="1"/>
    <x v="1"/>
    <s v="Ravi Kumar"/>
    <n v="2"/>
    <n v="269.60000000000002"/>
    <s v="NONE"/>
    <s v="Yes"/>
  </r>
  <r>
    <x v="131"/>
    <x v="2"/>
    <x v="3"/>
    <x v="3"/>
    <n v="18"/>
    <n v="15000"/>
    <x v="24"/>
    <x v="263"/>
    <n v="74855.320000000007"/>
    <n v="101812"/>
    <s v="John Smith"/>
    <s v="Debit Card"/>
    <n v="8"/>
    <x v="0"/>
    <s v="INV100263"/>
    <s v="Kolkata"/>
    <x v="1"/>
    <x v="1"/>
    <s v="Anil Sharma"/>
    <n v="2"/>
    <n v="765.49"/>
    <s v="NEWYEAR10"/>
    <s v="Yes"/>
  </r>
  <r>
    <x v="92"/>
    <x v="1"/>
    <x v="1"/>
    <x v="2"/>
    <n v="14"/>
    <n v="2000"/>
    <x v="41"/>
    <x v="264"/>
    <n v="4687.47"/>
    <n v="150690"/>
    <s v="Laura Wilson"/>
    <s v="Net Banking"/>
    <n v="10"/>
    <x v="0"/>
    <s v="INV100264"/>
    <s v="Chennai"/>
    <x v="1"/>
    <x v="0"/>
    <s v="Meera Iyer"/>
    <n v="3"/>
    <n v="165.48"/>
    <s v="NEWYEAR10"/>
    <s v="No"/>
  </r>
  <r>
    <x v="0"/>
    <x v="1"/>
    <x v="3"/>
    <x v="2"/>
    <n v="9"/>
    <n v="2000"/>
    <x v="74"/>
    <x v="265"/>
    <n v="3612.65"/>
    <n v="51510"/>
    <s v="Laura Wilson"/>
    <s v="UPI"/>
    <n v="9"/>
    <x v="3"/>
    <s v="INV100265"/>
    <s v="Kolkata"/>
    <x v="1"/>
    <x v="0"/>
    <s v="Anil Sharma"/>
    <n v="1"/>
    <n v="504.21"/>
    <s v="NEWYEAR10"/>
    <s v="No"/>
  </r>
  <r>
    <x v="37"/>
    <x v="1"/>
    <x v="0"/>
    <x v="2"/>
    <n v="1"/>
    <n v="2000"/>
    <x v="26"/>
    <x v="266"/>
    <n v="131.43"/>
    <n v="87610"/>
    <s v="Daniel Lee"/>
    <s v="Debit Card"/>
    <n v="7"/>
    <x v="0"/>
    <s v="INV100266"/>
    <s v="Pune"/>
    <x v="1"/>
    <x v="0"/>
    <s v="Ravi Kumar"/>
    <n v="2"/>
    <n v="469.43"/>
    <s v="SUMMER15"/>
    <s v="Yes"/>
  </r>
  <r>
    <x v="132"/>
    <x v="4"/>
    <x v="2"/>
    <x v="2"/>
    <n v="8"/>
    <n v="2000"/>
    <x v="4"/>
    <x v="267"/>
    <n v="849.3"/>
    <n v="194749"/>
    <s v="Mike Johnson"/>
    <s v="Net Banking"/>
    <n v="7"/>
    <x v="0"/>
    <s v="INV100267"/>
    <s v="Delhi"/>
    <x v="1"/>
    <x v="1"/>
    <s v="Priya Reddy"/>
    <n v="1"/>
    <n v="218.94"/>
    <s v="NONE"/>
    <s v="No"/>
  </r>
  <r>
    <x v="62"/>
    <x v="4"/>
    <x v="1"/>
    <x v="3"/>
    <n v="9"/>
    <n v="15000"/>
    <x v="83"/>
    <x v="268"/>
    <n v="36541.47"/>
    <n v="107799"/>
    <s v="Daniel Lee"/>
    <s v="Credit Card"/>
    <n v="3"/>
    <x v="2"/>
    <s v="INV100268"/>
    <s v="Delhi"/>
    <x v="1"/>
    <x v="0"/>
    <s v="Meera Iyer"/>
    <n v="5"/>
    <n v="971.59"/>
    <s v="NONE"/>
    <s v="No"/>
  </r>
  <r>
    <x v="63"/>
    <x v="4"/>
    <x v="3"/>
    <x v="2"/>
    <n v="14"/>
    <n v="2000"/>
    <x v="41"/>
    <x v="269"/>
    <n v="2964"/>
    <n v="152395"/>
    <s v="Jane Doe"/>
    <s v="Cash on Delivery"/>
    <n v="3"/>
    <x v="0"/>
    <s v="INV100269"/>
    <s v="Bangalore"/>
    <x v="1"/>
    <x v="0"/>
    <s v="Anil Sharma"/>
    <n v="5"/>
    <n v="959.31"/>
    <s v="SUMMER15"/>
    <s v="Yes"/>
  </r>
  <r>
    <x v="59"/>
    <x v="2"/>
    <x v="1"/>
    <x v="2"/>
    <n v="20"/>
    <n v="2000"/>
    <x v="81"/>
    <x v="270"/>
    <n v="2940.27"/>
    <n v="150333"/>
    <s v="John Smith"/>
    <s v="Net Banking"/>
    <n v="1"/>
    <x v="0"/>
    <s v="INV100270"/>
    <s v="Kolkata"/>
    <x v="1"/>
    <x v="0"/>
    <s v="Meera Iyer"/>
    <n v="1"/>
    <n v="599.30999999999995"/>
    <s v="SUMMER15"/>
    <s v="No"/>
  </r>
  <r>
    <x v="129"/>
    <x v="3"/>
    <x v="2"/>
    <x v="3"/>
    <n v="19"/>
    <n v="15000"/>
    <x v="63"/>
    <x v="271"/>
    <n v="72149.009999999995"/>
    <n v="118487"/>
    <s v="Emily Davis"/>
    <s v="Cash on Delivery"/>
    <n v="2"/>
    <x v="0"/>
    <s v="INV100271"/>
    <s v="Hyderabad"/>
    <x v="1"/>
    <x v="2"/>
    <s v="Priya Reddy"/>
    <n v="1"/>
    <n v="838.19"/>
    <s v="NONE"/>
    <s v="Yes"/>
  </r>
  <r>
    <x v="36"/>
    <x v="0"/>
    <x v="0"/>
    <x v="0"/>
    <n v="15"/>
    <n v="22000"/>
    <x v="1"/>
    <x v="272"/>
    <n v="37813.43"/>
    <n v="101320"/>
    <s v="Laura Wilson"/>
    <s v="Debit Card"/>
    <n v="2"/>
    <x v="0"/>
    <s v="INV100272"/>
    <s v="Kolkata"/>
    <x v="0"/>
    <x v="2"/>
    <s v="Ravi Kumar"/>
    <n v="4"/>
    <n v="811.59"/>
    <s v="SUMMER15"/>
    <s v="No"/>
  </r>
  <r>
    <x v="133"/>
    <x v="1"/>
    <x v="3"/>
    <x v="5"/>
    <n v="16"/>
    <n v="18000"/>
    <x v="62"/>
    <x v="273"/>
    <n v="68877.77"/>
    <n v="119023"/>
    <s v="Emily Davis"/>
    <s v="Credit Card"/>
    <n v="3"/>
    <x v="1"/>
    <s v="INV100273"/>
    <s v="Hyderabad"/>
    <x v="0"/>
    <x v="1"/>
    <s v="Anil Sharma"/>
    <n v="5"/>
    <n v="884.14"/>
    <s v="NONE"/>
    <s v="No"/>
  </r>
  <r>
    <x v="134"/>
    <x v="5"/>
    <x v="0"/>
    <x v="5"/>
    <n v="14"/>
    <n v="18000"/>
    <x v="8"/>
    <x v="274"/>
    <n v="27821.87"/>
    <n v="217955"/>
    <s v="Daniel Lee"/>
    <s v="Net Banking"/>
    <n v="2"/>
    <x v="1"/>
    <s v="INV100274"/>
    <s v="Delhi"/>
    <x v="0"/>
    <x v="2"/>
    <s v="Ravi Kumar"/>
    <n v="4"/>
    <n v="327.39999999999998"/>
    <s v="NONE"/>
    <s v="Yes"/>
  </r>
  <r>
    <x v="109"/>
    <x v="0"/>
    <x v="2"/>
    <x v="1"/>
    <n v="18"/>
    <n v="55000"/>
    <x v="28"/>
    <x v="275"/>
    <n v="125541.96"/>
    <n v="83105"/>
    <s v="Daniel Lee"/>
    <s v="Net Banking"/>
    <n v="2"/>
    <x v="1"/>
    <s v="INV100275"/>
    <s v="Hyderabad"/>
    <x v="0"/>
    <x v="1"/>
    <s v="Priya Reddy"/>
    <n v="4"/>
    <n v="282.12"/>
    <s v="NONE"/>
    <s v="No"/>
  </r>
  <r>
    <x v="65"/>
    <x v="0"/>
    <x v="3"/>
    <x v="2"/>
    <n v="4"/>
    <n v="2000"/>
    <x v="75"/>
    <x v="276"/>
    <n v="2199.06"/>
    <n v="73146"/>
    <s v="Daniel Lee"/>
    <s v="Debit Card"/>
    <n v="8"/>
    <x v="0"/>
    <s v="INV100276"/>
    <s v="Kolkata"/>
    <x v="1"/>
    <x v="0"/>
    <s v="Anil Sharma"/>
    <n v="2"/>
    <n v="277.83"/>
    <s v="SUMMER15"/>
    <s v="No"/>
  </r>
  <r>
    <x v="104"/>
    <x v="5"/>
    <x v="2"/>
    <x v="2"/>
    <n v="14"/>
    <n v="2000"/>
    <x v="41"/>
    <x v="277"/>
    <n v="4087.71"/>
    <n v="158756"/>
    <s v="Laura Wilson"/>
    <s v="UPI"/>
    <n v="5"/>
    <x v="0"/>
    <s v="INV100277"/>
    <s v="Chennai"/>
    <x v="1"/>
    <x v="0"/>
    <s v="Priya Reddy"/>
    <n v="5"/>
    <n v="559.4"/>
    <s v="SUMMER15"/>
    <s v="Yes"/>
  </r>
  <r>
    <x v="86"/>
    <x v="3"/>
    <x v="2"/>
    <x v="0"/>
    <n v="11"/>
    <n v="22000"/>
    <x v="92"/>
    <x v="278"/>
    <n v="33076.46"/>
    <n v="246817"/>
    <s v="Daniel Lee"/>
    <s v="Net Banking"/>
    <n v="2"/>
    <x v="0"/>
    <s v="INV100278"/>
    <s v="Delhi"/>
    <x v="0"/>
    <x v="0"/>
    <s v="Priya Reddy"/>
    <n v="4"/>
    <n v="355.32"/>
    <s v="SUMMER15"/>
    <s v="Yes"/>
  </r>
  <r>
    <x v="18"/>
    <x v="0"/>
    <x v="0"/>
    <x v="6"/>
    <n v="20"/>
    <n v="1000"/>
    <x v="20"/>
    <x v="279"/>
    <n v="3901.93"/>
    <n v="217138"/>
    <s v="Chris Brown"/>
    <s v="UPI"/>
    <n v="4"/>
    <x v="2"/>
    <s v="INV100279"/>
    <s v="Hyderabad"/>
    <x v="1"/>
    <x v="0"/>
    <s v="Ravi Kumar"/>
    <n v="3"/>
    <n v="599.12"/>
    <s v="NEWYEAR10"/>
    <s v="No"/>
  </r>
  <r>
    <x v="92"/>
    <x v="3"/>
    <x v="0"/>
    <x v="1"/>
    <n v="14"/>
    <n v="55000"/>
    <x v="45"/>
    <x v="280"/>
    <n v="171789.9"/>
    <n v="79006"/>
    <s v="Daniel Lee"/>
    <s v="Cash on Delivery"/>
    <n v="3"/>
    <x v="1"/>
    <s v="INV100280"/>
    <s v="Pune"/>
    <x v="0"/>
    <x v="0"/>
    <s v="Ravi Kumar"/>
    <n v="1"/>
    <n v="712.86"/>
    <s v="NEWYEAR10"/>
    <s v="Yes"/>
  </r>
  <r>
    <x v="128"/>
    <x v="1"/>
    <x v="3"/>
    <x v="2"/>
    <n v="14"/>
    <n v="2000"/>
    <x v="41"/>
    <x v="281"/>
    <n v="7974.39"/>
    <n v="229237"/>
    <s v="Jane Doe"/>
    <s v="Net Banking"/>
    <n v="4"/>
    <x v="0"/>
    <s v="INV100281"/>
    <s v="Hyderabad"/>
    <x v="1"/>
    <x v="2"/>
    <s v="Anil Sharma"/>
    <n v="4"/>
    <n v="374.9"/>
    <s v="SUMMER15"/>
    <s v="Yes"/>
  </r>
  <r>
    <x v="14"/>
    <x v="1"/>
    <x v="1"/>
    <x v="1"/>
    <n v="17"/>
    <n v="55000"/>
    <x v="2"/>
    <x v="282"/>
    <n v="233053.85"/>
    <n v="111301"/>
    <s v="Jane Doe"/>
    <s v="Debit Card"/>
    <n v="8"/>
    <x v="0"/>
    <s v="INV100282"/>
    <s v="Chennai"/>
    <x v="0"/>
    <x v="0"/>
    <s v="Meera Iyer"/>
    <n v="3"/>
    <n v="299.38"/>
    <s v="NEWYEAR10"/>
    <s v="No"/>
  </r>
  <r>
    <x v="29"/>
    <x v="4"/>
    <x v="3"/>
    <x v="5"/>
    <n v="4"/>
    <n v="18000"/>
    <x v="18"/>
    <x v="283"/>
    <n v="20483.54"/>
    <n v="227382"/>
    <s v="Mike Johnson"/>
    <s v="Cash on Delivery"/>
    <n v="10"/>
    <x v="0"/>
    <s v="INV100283"/>
    <s v="Hyderabad"/>
    <x v="0"/>
    <x v="1"/>
    <s v="Anil Sharma"/>
    <n v="4"/>
    <n v="507.57"/>
    <s v="NONE"/>
    <s v="Yes"/>
  </r>
  <r>
    <x v="135"/>
    <x v="4"/>
    <x v="0"/>
    <x v="5"/>
    <n v="5"/>
    <n v="18000"/>
    <x v="79"/>
    <x v="284"/>
    <n v="12605.13"/>
    <n v="114185"/>
    <s v="Emily Davis"/>
    <s v="Cash on Delivery"/>
    <n v="7"/>
    <x v="1"/>
    <s v="INV100284"/>
    <s v="Bangalore"/>
    <x v="0"/>
    <x v="2"/>
    <s v="Ravi Kumar"/>
    <n v="4"/>
    <n v="832.13"/>
    <s v="NONE"/>
    <s v="Yes"/>
  </r>
  <r>
    <x v="84"/>
    <x v="0"/>
    <x v="1"/>
    <x v="2"/>
    <n v="1"/>
    <n v="2000"/>
    <x v="26"/>
    <x v="285"/>
    <n v="419.09"/>
    <n v="62432"/>
    <s v="Daniel Lee"/>
    <s v="Cash on Delivery"/>
    <n v="6"/>
    <x v="0"/>
    <s v="INV100285"/>
    <s v="Delhi"/>
    <x v="1"/>
    <x v="0"/>
    <s v="Meera Iyer"/>
    <n v="5"/>
    <n v="972.09"/>
    <s v="NEWYEAR10"/>
    <s v="Yes"/>
  </r>
  <r>
    <x v="44"/>
    <x v="0"/>
    <x v="2"/>
    <x v="0"/>
    <n v="1"/>
    <n v="22000"/>
    <x v="38"/>
    <x v="286"/>
    <n v="3660.99"/>
    <n v="148132"/>
    <s v="Laura Wilson"/>
    <s v="Cash on Delivery"/>
    <n v="8"/>
    <x v="0"/>
    <s v="INV100286"/>
    <s v="Kolkata"/>
    <x v="0"/>
    <x v="1"/>
    <s v="Priya Reddy"/>
    <n v="1"/>
    <n v="601.07000000000005"/>
    <s v="NONE"/>
    <s v="No"/>
  </r>
  <r>
    <x v="66"/>
    <x v="5"/>
    <x v="0"/>
    <x v="3"/>
    <n v="2"/>
    <n v="15000"/>
    <x v="93"/>
    <x v="287"/>
    <n v="2135.4499999999998"/>
    <n v="110742"/>
    <s v="Jane Doe"/>
    <s v="Credit Card"/>
    <n v="2"/>
    <x v="0"/>
    <s v="INV100287"/>
    <s v="Pune"/>
    <x v="1"/>
    <x v="1"/>
    <s v="Ravi Kumar"/>
    <n v="5"/>
    <n v="568.16999999999996"/>
    <s v="NONE"/>
    <s v="No"/>
  </r>
  <r>
    <x v="56"/>
    <x v="5"/>
    <x v="0"/>
    <x v="5"/>
    <n v="20"/>
    <n v="18000"/>
    <x v="70"/>
    <x v="288"/>
    <n v="36657.4"/>
    <n v="59767"/>
    <s v="Laura Wilson"/>
    <s v="Cash on Delivery"/>
    <n v="2"/>
    <x v="0"/>
    <s v="INV100288"/>
    <s v="Hyderabad"/>
    <x v="0"/>
    <x v="1"/>
    <s v="Ravi Kumar"/>
    <n v="1"/>
    <n v="649.30999999999995"/>
    <s v="SUMMER15"/>
    <s v="No"/>
  </r>
  <r>
    <x v="16"/>
    <x v="4"/>
    <x v="3"/>
    <x v="0"/>
    <n v="8"/>
    <n v="22000"/>
    <x v="94"/>
    <x v="289"/>
    <n v="29320.21"/>
    <n v="124838"/>
    <s v="Daniel Lee"/>
    <s v="Cash on Delivery"/>
    <n v="2"/>
    <x v="2"/>
    <s v="INV100289"/>
    <s v="Pune"/>
    <x v="0"/>
    <x v="1"/>
    <s v="Anil Sharma"/>
    <n v="1"/>
    <n v="325.99"/>
    <s v="NONE"/>
    <s v="No"/>
  </r>
  <r>
    <x v="136"/>
    <x v="2"/>
    <x v="3"/>
    <x v="1"/>
    <n v="9"/>
    <n v="55000"/>
    <x v="77"/>
    <x v="290"/>
    <n v="59491.41"/>
    <n v="55109"/>
    <s v="Mike Johnson"/>
    <s v="Cash on Delivery"/>
    <n v="8"/>
    <x v="0"/>
    <s v="INV100290"/>
    <s v="Hyderabad"/>
    <x v="0"/>
    <x v="2"/>
    <s v="Anil Sharma"/>
    <n v="5"/>
    <n v="677.96"/>
    <s v="DIWALI20"/>
    <s v="No"/>
  </r>
  <r>
    <x v="102"/>
    <x v="4"/>
    <x v="3"/>
    <x v="4"/>
    <n v="12"/>
    <n v="12000"/>
    <x v="66"/>
    <x v="291"/>
    <n v="19472.580000000002"/>
    <n v="62636"/>
    <s v="Daniel Lee"/>
    <s v="Cash on Delivery"/>
    <n v="7"/>
    <x v="0"/>
    <s v="INV100291"/>
    <s v="Bangalore"/>
    <x v="1"/>
    <x v="0"/>
    <s v="Anil Sharma"/>
    <n v="1"/>
    <n v="310.87"/>
    <s v="NONE"/>
    <s v="No"/>
  </r>
  <r>
    <x v="69"/>
    <x v="1"/>
    <x v="2"/>
    <x v="6"/>
    <n v="13"/>
    <n v="1000"/>
    <x v="88"/>
    <x v="292"/>
    <n v="2259.71"/>
    <n v="81343"/>
    <s v="Jane Doe"/>
    <s v="Net Banking"/>
    <n v="3"/>
    <x v="0"/>
    <s v="INV100292"/>
    <s v="Kolkata"/>
    <x v="1"/>
    <x v="2"/>
    <s v="Priya Reddy"/>
    <n v="4"/>
    <n v="268.51"/>
    <s v="DIWALI20"/>
    <s v="No"/>
  </r>
  <r>
    <x v="11"/>
    <x v="5"/>
    <x v="2"/>
    <x v="2"/>
    <n v="10"/>
    <n v="2000"/>
    <x v="20"/>
    <x v="293"/>
    <n v="1681.85"/>
    <n v="178566"/>
    <s v="Mike Johnson"/>
    <s v="Debit Card"/>
    <n v="8"/>
    <x v="0"/>
    <s v="INV100293"/>
    <s v="Chennai"/>
    <x v="1"/>
    <x v="2"/>
    <s v="Priya Reddy"/>
    <n v="3"/>
    <n v="146.72"/>
    <s v="NONE"/>
    <s v="Yes"/>
  </r>
  <r>
    <x v="107"/>
    <x v="2"/>
    <x v="0"/>
    <x v="1"/>
    <n v="2"/>
    <n v="55000"/>
    <x v="0"/>
    <x v="294"/>
    <n v="16365.58"/>
    <n v="219371"/>
    <s v="Emily Davis"/>
    <s v="Cash on Delivery"/>
    <n v="10"/>
    <x v="3"/>
    <s v="INV100294"/>
    <s v="Bangalore"/>
    <x v="0"/>
    <x v="0"/>
    <s v="Ravi Kumar"/>
    <n v="1"/>
    <n v="189.99"/>
    <s v="DIWALI20"/>
    <s v="Yes"/>
  </r>
  <r>
    <x v="61"/>
    <x v="5"/>
    <x v="1"/>
    <x v="3"/>
    <n v="15"/>
    <n v="15000"/>
    <x v="90"/>
    <x v="295"/>
    <n v="60700.78"/>
    <n v="160202"/>
    <s v="Jane Doe"/>
    <s v="UPI"/>
    <n v="5"/>
    <x v="0"/>
    <s v="INV100295"/>
    <s v="Mumbai"/>
    <x v="1"/>
    <x v="0"/>
    <s v="Meera Iyer"/>
    <n v="4"/>
    <n v="289.04000000000002"/>
    <s v="NONE"/>
    <s v="No"/>
  </r>
  <r>
    <x v="55"/>
    <x v="2"/>
    <x v="2"/>
    <x v="2"/>
    <n v="8"/>
    <n v="2000"/>
    <x v="4"/>
    <x v="296"/>
    <n v="2490.12"/>
    <n v="153058"/>
    <s v="Jane Doe"/>
    <s v="Credit Card"/>
    <n v="6"/>
    <x v="0"/>
    <s v="INV100296"/>
    <s v="Bangalore"/>
    <x v="1"/>
    <x v="0"/>
    <s v="Priya Reddy"/>
    <n v="3"/>
    <n v="616.24"/>
    <s v="SUMMER15"/>
    <s v="Yes"/>
  </r>
  <r>
    <x v="64"/>
    <x v="5"/>
    <x v="0"/>
    <x v="3"/>
    <n v="6"/>
    <n v="15000"/>
    <x v="79"/>
    <x v="297"/>
    <n v="17166.11"/>
    <n v="111306"/>
    <s v="John Smith"/>
    <s v="UPI"/>
    <n v="6"/>
    <x v="0"/>
    <s v="INV100297"/>
    <s v="Hyderabad"/>
    <x v="1"/>
    <x v="1"/>
    <s v="Ravi Kumar"/>
    <n v="1"/>
    <n v="639.79"/>
    <s v="NONE"/>
    <s v="No"/>
  </r>
  <r>
    <x v="71"/>
    <x v="3"/>
    <x v="2"/>
    <x v="6"/>
    <n v="19"/>
    <n v="1000"/>
    <x v="72"/>
    <x v="298"/>
    <n v="2149.4"/>
    <n v="75444"/>
    <s v="Chris Brown"/>
    <s v="Debit Card"/>
    <n v="10"/>
    <x v="1"/>
    <s v="INV100298"/>
    <s v="Kolkata"/>
    <x v="1"/>
    <x v="1"/>
    <s v="Priya Reddy"/>
    <n v="2"/>
    <n v="188.16"/>
    <s v="NONE"/>
    <s v="No"/>
  </r>
  <r>
    <x v="137"/>
    <x v="4"/>
    <x v="1"/>
    <x v="1"/>
    <n v="17"/>
    <n v="55000"/>
    <x v="2"/>
    <x v="299"/>
    <n v="65677.100000000006"/>
    <n v="54632"/>
    <s v="Emily Davis"/>
    <s v="Debit Card"/>
    <n v="3"/>
    <x v="0"/>
    <s v="INV100299"/>
    <s v="Chennai"/>
    <x v="0"/>
    <x v="1"/>
    <s v="Meera Iyer"/>
    <n v="5"/>
    <n v="424.33"/>
    <s v="DIWALI20"/>
    <s v="No"/>
  </r>
  <r>
    <x v="116"/>
    <x v="5"/>
    <x v="1"/>
    <x v="5"/>
    <n v="11"/>
    <n v="18000"/>
    <x v="21"/>
    <x v="300"/>
    <n v="12892.68"/>
    <n v="71030"/>
    <s v="Mike Johnson"/>
    <s v="Net Banking"/>
    <n v="1"/>
    <x v="0"/>
    <s v="INV100300"/>
    <s v="Chennai"/>
    <x v="0"/>
    <x v="0"/>
    <s v="Meera Iyer"/>
    <n v="5"/>
    <n v="649.07000000000005"/>
    <s v="SUMMER15"/>
    <s v="Yes"/>
  </r>
  <r>
    <x v="138"/>
    <x v="3"/>
    <x v="1"/>
    <x v="1"/>
    <n v="5"/>
    <n v="55000"/>
    <x v="95"/>
    <x v="301"/>
    <n v="26537.42"/>
    <n v="53962"/>
    <s v="Daniel Lee"/>
    <s v="Net Banking"/>
    <n v="2"/>
    <x v="0"/>
    <s v="INV100301"/>
    <s v="Kolkata"/>
    <x v="0"/>
    <x v="0"/>
    <s v="Meera Iyer"/>
    <n v="4"/>
    <n v="195.57"/>
    <s v="NONE"/>
    <s v="No"/>
  </r>
  <r>
    <x v="139"/>
    <x v="2"/>
    <x v="1"/>
    <x v="2"/>
    <n v="17"/>
    <n v="2000"/>
    <x v="67"/>
    <x v="302"/>
    <n v="5466.44"/>
    <n v="82130"/>
    <s v="Daniel Lee"/>
    <s v="Debit Card"/>
    <n v="2"/>
    <x v="3"/>
    <s v="INV100302"/>
    <s v="Hyderabad"/>
    <x v="1"/>
    <x v="0"/>
    <s v="Meera Iyer"/>
    <n v="4"/>
    <n v="622.37"/>
    <s v="NONE"/>
    <s v="Yes"/>
  </r>
  <r>
    <x v="66"/>
    <x v="1"/>
    <x v="0"/>
    <x v="2"/>
    <n v="9"/>
    <n v="2000"/>
    <x v="74"/>
    <x v="303"/>
    <n v="2944.1"/>
    <n v="246656"/>
    <s v="Daniel Lee"/>
    <s v="Debit Card"/>
    <n v="9"/>
    <x v="2"/>
    <s v="INV100303"/>
    <s v="Hyderabad"/>
    <x v="1"/>
    <x v="0"/>
    <s v="Ravi Kumar"/>
    <n v="4"/>
    <n v="810.15"/>
    <s v="NEWYEAR10"/>
    <s v="No"/>
  </r>
  <r>
    <x v="90"/>
    <x v="2"/>
    <x v="2"/>
    <x v="4"/>
    <n v="12"/>
    <n v="12000"/>
    <x v="66"/>
    <x v="304"/>
    <n v="24517.919999999998"/>
    <n v="80138"/>
    <s v="Laura Wilson"/>
    <s v="Cash on Delivery"/>
    <n v="10"/>
    <x v="0"/>
    <s v="INV100304"/>
    <s v="Bangalore"/>
    <x v="1"/>
    <x v="0"/>
    <s v="Priya Reddy"/>
    <n v="5"/>
    <n v="260.55"/>
    <s v="NONE"/>
    <s v="Yes"/>
  </r>
  <r>
    <x v="11"/>
    <x v="4"/>
    <x v="3"/>
    <x v="6"/>
    <n v="7"/>
    <n v="1000"/>
    <x v="44"/>
    <x v="305"/>
    <n v="920.75"/>
    <n v="60472"/>
    <s v="Laura Wilson"/>
    <s v="Net Banking"/>
    <n v="3"/>
    <x v="0"/>
    <s v="INV100305"/>
    <s v="Pune"/>
    <x v="1"/>
    <x v="2"/>
    <s v="Anil Sharma"/>
    <n v="5"/>
    <n v="521.02"/>
    <s v="NONE"/>
    <s v="No"/>
  </r>
  <r>
    <x v="121"/>
    <x v="0"/>
    <x v="3"/>
    <x v="0"/>
    <n v="2"/>
    <n v="22000"/>
    <x v="13"/>
    <x v="306"/>
    <n v="12162.29"/>
    <n v="113305"/>
    <s v="Emily Davis"/>
    <s v="Debit Card"/>
    <n v="1"/>
    <x v="1"/>
    <s v="INV100306"/>
    <s v="Delhi"/>
    <x v="0"/>
    <x v="1"/>
    <s v="Anil Sharma"/>
    <n v="3"/>
    <n v="120.17"/>
    <s v="NONE"/>
    <s v="No"/>
  </r>
  <r>
    <x v="140"/>
    <x v="1"/>
    <x v="0"/>
    <x v="4"/>
    <n v="14"/>
    <n v="12000"/>
    <x v="6"/>
    <x v="307"/>
    <n v="16312.89"/>
    <n v="85756"/>
    <s v="Daniel Lee"/>
    <s v="Net Banking"/>
    <n v="9"/>
    <x v="0"/>
    <s v="INV100307"/>
    <s v="Kolkata"/>
    <x v="1"/>
    <x v="2"/>
    <s v="Ravi Kumar"/>
    <n v="3"/>
    <n v="290.8"/>
    <s v="SUMMER15"/>
    <s v="No"/>
  </r>
  <r>
    <x v="141"/>
    <x v="1"/>
    <x v="2"/>
    <x v="3"/>
    <n v="14"/>
    <n v="15000"/>
    <x v="43"/>
    <x v="308"/>
    <n v="32570.49"/>
    <n v="101904"/>
    <s v="John Smith"/>
    <s v="Credit Card"/>
    <n v="2"/>
    <x v="2"/>
    <s v="INV100308"/>
    <s v="Bangalore"/>
    <x v="1"/>
    <x v="1"/>
    <s v="Priya Reddy"/>
    <n v="1"/>
    <n v="318.73"/>
    <s v="SUMMER15"/>
    <s v="No"/>
  </r>
  <r>
    <x v="31"/>
    <x v="2"/>
    <x v="3"/>
    <x v="0"/>
    <n v="3"/>
    <n v="22000"/>
    <x v="86"/>
    <x v="309"/>
    <n v="14333.73"/>
    <n v="194802"/>
    <s v="John Smith"/>
    <s v="UPI"/>
    <n v="7"/>
    <x v="0"/>
    <s v="INV100309"/>
    <s v="Kolkata"/>
    <x v="0"/>
    <x v="0"/>
    <s v="Anil Sharma"/>
    <n v="4"/>
    <n v="802.4"/>
    <s v="DIWALI20"/>
    <s v="No"/>
  </r>
  <r>
    <x v="108"/>
    <x v="4"/>
    <x v="3"/>
    <x v="5"/>
    <n v="4"/>
    <n v="18000"/>
    <x v="18"/>
    <x v="310"/>
    <n v="10737.12"/>
    <n v="97165"/>
    <s v="Emily Davis"/>
    <s v="Debit Card"/>
    <n v="10"/>
    <x v="0"/>
    <s v="INV100310"/>
    <s v="Delhi"/>
    <x v="0"/>
    <x v="2"/>
    <s v="Anil Sharma"/>
    <n v="3"/>
    <n v="854.13"/>
    <s v="NONE"/>
    <s v="Yes"/>
  </r>
  <r>
    <x v="59"/>
    <x v="5"/>
    <x v="1"/>
    <x v="2"/>
    <n v="9"/>
    <n v="2000"/>
    <x v="74"/>
    <x v="311"/>
    <n v="911.09"/>
    <n v="82332"/>
    <s v="Daniel Lee"/>
    <s v="Net Banking"/>
    <n v="5"/>
    <x v="0"/>
    <s v="INV100311"/>
    <s v="Delhi"/>
    <x v="1"/>
    <x v="0"/>
    <s v="Meera Iyer"/>
    <n v="3"/>
    <n v="831.14"/>
    <s v="NEWYEAR10"/>
    <s v="No"/>
  </r>
  <r>
    <x v="41"/>
    <x v="3"/>
    <x v="3"/>
    <x v="2"/>
    <n v="3"/>
    <n v="2000"/>
    <x v="50"/>
    <x v="312"/>
    <n v="328.17"/>
    <n v="235876"/>
    <s v="Laura Wilson"/>
    <s v="UPI"/>
    <n v="7"/>
    <x v="0"/>
    <s v="INV100312"/>
    <s v="Chennai"/>
    <x v="1"/>
    <x v="0"/>
    <s v="Anil Sharma"/>
    <n v="1"/>
    <n v="870.38"/>
    <s v="DIWALI20"/>
    <s v="Yes"/>
  </r>
  <r>
    <x v="48"/>
    <x v="2"/>
    <x v="3"/>
    <x v="5"/>
    <n v="16"/>
    <n v="18000"/>
    <x v="62"/>
    <x v="313"/>
    <n v="41399.300000000003"/>
    <n v="82248"/>
    <s v="Chris Brown"/>
    <s v="Cash on Delivery"/>
    <n v="4"/>
    <x v="1"/>
    <s v="INV100313"/>
    <s v="Kolkata"/>
    <x v="0"/>
    <x v="1"/>
    <s v="Anil Sharma"/>
    <n v="2"/>
    <n v="881.13"/>
    <s v="NEWYEAR10"/>
    <s v="Yes"/>
  </r>
  <r>
    <x v="16"/>
    <x v="0"/>
    <x v="3"/>
    <x v="5"/>
    <n v="15"/>
    <n v="18000"/>
    <x v="24"/>
    <x v="314"/>
    <n v="57875.05"/>
    <n v="218283"/>
    <s v="Jane Doe"/>
    <s v="Credit Card"/>
    <n v="5"/>
    <x v="2"/>
    <s v="INV100314"/>
    <s v="Hyderabad"/>
    <x v="0"/>
    <x v="2"/>
    <s v="Anil Sharma"/>
    <n v="5"/>
    <n v="370.27"/>
    <s v="NONE"/>
    <s v="No"/>
  </r>
  <r>
    <x v="142"/>
    <x v="0"/>
    <x v="3"/>
    <x v="4"/>
    <n v="19"/>
    <n v="12000"/>
    <x v="30"/>
    <x v="315"/>
    <n v="47880.74"/>
    <n v="195017"/>
    <s v="Daniel Lee"/>
    <s v="Cash on Delivery"/>
    <n v="10"/>
    <x v="0"/>
    <s v="INV100315"/>
    <s v="Chennai"/>
    <x v="1"/>
    <x v="1"/>
    <s v="Anil Sharma"/>
    <n v="1"/>
    <n v="686.35"/>
    <s v="SUMMER15"/>
    <s v="Yes"/>
  </r>
  <r>
    <x v="143"/>
    <x v="2"/>
    <x v="1"/>
    <x v="3"/>
    <n v="11"/>
    <n v="15000"/>
    <x v="31"/>
    <x v="316"/>
    <n v="25786"/>
    <n v="221704"/>
    <s v="Mike Johnson"/>
    <s v="Debit Card"/>
    <n v="3"/>
    <x v="1"/>
    <s v="INV100316"/>
    <s v="Bangalore"/>
    <x v="1"/>
    <x v="1"/>
    <s v="Meera Iyer"/>
    <n v="4"/>
    <n v="542.88"/>
    <s v="NEWYEAR10"/>
    <s v="No"/>
  </r>
  <r>
    <x v="72"/>
    <x v="1"/>
    <x v="1"/>
    <x v="3"/>
    <n v="19"/>
    <n v="15000"/>
    <x v="63"/>
    <x v="317"/>
    <n v="40462.74"/>
    <n v="126172"/>
    <s v="Laura Wilson"/>
    <s v="Credit Card"/>
    <n v="7"/>
    <x v="0"/>
    <s v="INV100317"/>
    <s v="Bangalore"/>
    <x v="1"/>
    <x v="0"/>
    <s v="Meera Iyer"/>
    <n v="1"/>
    <n v="596.88"/>
    <s v="NEWYEAR10"/>
    <s v="No"/>
  </r>
  <r>
    <x v="74"/>
    <x v="0"/>
    <x v="1"/>
    <x v="5"/>
    <n v="4"/>
    <n v="18000"/>
    <x v="18"/>
    <x v="318"/>
    <n v="4115.1099999999997"/>
    <n v="170271"/>
    <s v="John Smith"/>
    <s v="Debit Card"/>
    <n v="3"/>
    <x v="0"/>
    <s v="INV100318"/>
    <s v="Chennai"/>
    <x v="0"/>
    <x v="1"/>
    <s v="Meera Iyer"/>
    <n v="1"/>
    <n v="643.70000000000005"/>
    <s v="NEWYEAR10"/>
    <s v="No"/>
  </r>
  <r>
    <x v="13"/>
    <x v="4"/>
    <x v="0"/>
    <x v="5"/>
    <n v="2"/>
    <n v="18000"/>
    <x v="29"/>
    <x v="319"/>
    <n v="7999.51"/>
    <n v="197595"/>
    <s v="Emily Davis"/>
    <s v="Cash on Delivery"/>
    <n v="8"/>
    <x v="1"/>
    <s v="INV100319"/>
    <s v="Bangalore"/>
    <x v="0"/>
    <x v="0"/>
    <s v="Ravi Kumar"/>
    <n v="5"/>
    <n v="147.44999999999999"/>
    <s v="DIWALI20"/>
    <s v="No"/>
  </r>
  <r>
    <x v="47"/>
    <x v="1"/>
    <x v="3"/>
    <x v="2"/>
    <n v="9"/>
    <n v="2000"/>
    <x v="74"/>
    <x v="320"/>
    <n v="3417.89"/>
    <n v="194881"/>
    <s v="Emily Davis"/>
    <s v="Credit Card"/>
    <n v="1"/>
    <x v="1"/>
    <s v="INV100320"/>
    <s v="Chennai"/>
    <x v="1"/>
    <x v="1"/>
    <s v="Anil Sharma"/>
    <n v="2"/>
    <n v="477.49"/>
    <s v="NONE"/>
    <s v="No"/>
  </r>
  <r>
    <x v="107"/>
    <x v="4"/>
    <x v="1"/>
    <x v="0"/>
    <n v="3"/>
    <n v="22000"/>
    <x v="86"/>
    <x v="321"/>
    <n v="13381.96"/>
    <n v="200647"/>
    <s v="Jane Doe"/>
    <s v="Debit Card"/>
    <n v="6"/>
    <x v="1"/>
    <s v="INV100321"/>
    <s v="Pune"/>
    <x v="0"/>
    <x v="0"/>
    <s v="Meera Iyer"/>
    <n v="4"/>
    <n v="512"/>
    <s v="NONE"/>
    <s v="No"/>
  </r>
  <r>
    <x v="119"/>
    <x v="4"/>
    <x v="1"/>
    <x v="2"/>
    <n v="4"/>
    <n v="2000"/>
    <x v="75"/>
    <x v="322"/>
    <n v="1755.58"/>
    <n v="201506"/>
    <s v="Jane Doe"/>
    <s v="Credit Card"/>
    <n v="3"/>
    <x v="0"/>
    <s v="INV100322"/>
    <s v="Chennai"/>
    <x v="1"/>
    <x v="2"/>
    <s v="Meera Iyer"/>
    <n v="2"/>
    <n v="388.64"/>
    <s v="DIWALI20"/>
    <s v="Yes"/>
  </r>
  <r>
    <x v="135"/>
    <x v="1"/>
    <x v="1"/>
    <x v="3"/>
    <n v="20"/>
    <n v="15000"/>
    <x v="96"/>
    <x v="323"/>
    <n v="27706.91"/>
    <n v="128993"/>
    <s v="John Smith"/>
    <s v="Net Banking"/>
    <n v="2"/>
    <x v="0"/>
    <s v="INV100323"/>
    <s v="Kolkata"/>
    <x v="1"/>
    <x v="0"/>
    <s v="Meera Iyer"/>
    <n v="1"/>
    <n v="126.23"/>
    <s v="NONE"/>
    <s v="Yes"/>
  </r>
  <r>
    <x v="49"/>
    <x v="4"/>
    <x v="1"/>
    <x v="5"/>
    <n v="19"/>
    <n v="18000"/>
    <x v="87"/>
    <x v="324"/>
    <n v="63240.959999999999"/>
    <n v="205591"/>
    <s v="Chris Brown"/>
    <s v="UPI"/>
    <n v="5"/>
    <x v="0"/>
    <s v="INV100324"/>
    <s v="Pune"/>
    <x v="0"/>
    <x v="1"/>
    <s v="Meera Iyer"/>
    <n v="5"/>
    <n v="870.42"/>
    <s v="NONE"/>
    <s v="No"/>
  </r>
  <r>
    <x v="144"/>
    <x v="3"/>
    <x v="3"/>
    <x v="1"/>
    <n v="6"/>
    <n v="55000"/>
    <x v="1"/>
    <x v="325"/>
    <n v="78548.990000000005"/>
    <n v="220561"/>
    <s v="Mike Johnson"/>
    <s v="Cash on Delivery"/>
    <n v="2"/>
    <x v="0"/>
    <s v="INV100325"/>
    <s v="Kolkata"/>
    <x v="0"/>
    <x v="0"/>
    <s v="Anil Sharma"/>
    <n v="3"/>
    <n v="776.05"/>
    <s v="NEWYEAR10"/>
    <s v="Yes"/>
  </r>
  <r>
    <x v="14"/>
    <x v="5"/>
    <x v="1"/>
    <x v="5"/>
    <n v="3"/>
    <n v="18000"/>
    <x v="9"/>
    <x v="326"/>
    <n v="11213.86"/>
    <n v="156710"/>
    <s v="Emily Davis"/>
    <s v="Net Banking"/>
    <n v="6"/>
    <x v="3"/>
    <s v="INV100326"/>
    <s v="Delhi"/>
    <x v="0"/>
    <x v="2"/>
    <s v="Meera Iyer"/>
    <n v="3"/>
    <n v="938.69"/>
    <s v="NEWYEAR10"/>
    <s v="No"/>
  </r>
  <r>
    <x v="145"/>
    <x v="4"/>
    <x v="1"/>
    <x v="1"/>
    <n v="3"/>
    <n v="55000"/>
    <x v="31"/>
    <x v="327"/>
    <n v="30501.89"/>
    <n v="189012"/>
    <s v="Chris Brown"/>
    <s v="Credit Card"/>
    <n v="6"/>
    <x v="0"/>
    <s v="INV100327"/>
    <s v="Pune"/>
    <x v="0"/>
    <x v="2"/>
    <s v="Meera Iyer"/>
    <n v="3"/>
    <n v="434.73"/>
    <s v="DIWALI20"/>
    <s v="No"/>
  </r>
  <r>
    <x v="52"/>
    <x v="2"/>
    <x v="3"/>
    <x v="5"/>
    <n v="4"/>
    <n v="18000"/>
    <x v="18"/>
    <x v="328"/>
    <n v="14019.39"/>
    <n v="126029"/>
    <s v="John Smith"/>
    <s v="Net Banking"/>
    <n v="3"/>
    <x v="2"/>
    <s v="INV100328"/>
    <s v="Hyderabad"/>
    <x v="0"/>
    <x v="0"/>
    <s v="Anil Sharma"/>
    <n v="5"/>
    <n v="309.87"/>
    <s v="NONE"/>
    <s v="No"/>
  </r>
  <r>
    <x v="91"/>
    <x v="5"/>
    <x v="0"/>
    <x v="0"/>
    <n v="9"/>
    <n v="22000"/>
    <x v="21"/>
    <x v="329"/>
    <n v="12286.03"/>
    <n v="227816"/>
    <s v="Mike Johnson"/>
    <s v="UPI"/>
    <n v="8"/>
    <x v="0"/>
    <s v="INV100329"/>
    <s v="Mumbai"/>
    <x v="0"/>
    <x v="0"/>
    <s v="Ravi Kumar"/>
    <n v="5"/>
    <n v="998.97"/>
    <s v="NONE"/>
    <s v="No"/>
  </r>
  <r>
    <x v="45"/>
    <x v="5"/>
    <x v="3"/>
    <x v="2"/>
    <n v="10"/>
    <n v="2000"/>
    <x v="20"/>
    <x v="330"/>
    <n v="1736.3"/>
    <n v="246173"/>
    <s v="Daniel Lee"/>
    <s v="Debit Card"/>
    <n v="9"/>
    <x v="0"/>
    <s v="INV100330"/>
    <s v="Mumbai"/>
    <x v="1"/>
    <x v="0"/>
    <s v="Anil Sharma"/>
    <n v="4"/>
    <n v="594.57000000000005"/>
    <s v="NONE"/>
    <s v="No"/>
  </r>
  <r>
    <x v="116"/>
    <x v="1"/>
    <x v="0"/>
    <x v="1"/>
    <n v="19"/>
    <n v="55000"/>
    <x v="42"/>
    <x v="331"/>
    <n v="193072.34"/>
    <n v="167681"/>
    <s v="Jane Doe"/>
    <s v="Credit Card"/>
    <n v="6"/>
    <x v="0"/>
    <s v="INV100331"/>
    <s v="Chennai"/>
    <x v="0"/>
    <x v="0"/>
    <s v="Ravi Kumar"/>
    <n v="4"/>
    <n v="213.18"/>
    <s v="NONE"/>
    <s v="Yes"/>
  </r>
  <r>
    <x v="80"/>
    <x v="5"/>
    <x v="1"/>
    <x v="0"/>
    <n v="20"/>
    <n v="22000"/>
    <x v="84"/>
    <x v="332"/>
    <n v="49907.96"/>
    <n v="83424"/>
    <s v="Mike Johnson"/>
    <s v="Debit Card"/>
    <n v="8"/>
    <x v="0"/>
    <s v="INV100332"/>
    <s v="Hyderabad"/>
    <x v="0"/>
    <x v="0"/>
    <s v="Meera Iyer"/>
    <n v="3"/>
    <n v="425.76"/>
    <s v="NONE"/>
    <s v="Yes"/>
  </r>
  <r>
    <x v="144"/>
    <x v="1"/>
    <x v="3"/>
    <x v="2"/>
    <n v="4"/>
    <n v="2000"/>
    <x v="75"/>
    <x v="333"/>
    <n v="1563.38"/>
    <n v="189385"/>
    <s v="Chris Brown"/>
    <s v="Net Banking"/>
    <n v="1"/>
    <x v="0"/>
    <s v="INV100333"/>
    <s v="Chennai"/>
    <x v="1"/>
    <x v="0"/>
    <s v="Anil Sharma"/>
    <n v="4"/>
    <n v="229.89"/>
    <s v="NONE"/>
    <s v="No"/>
  </r>
  <r>
    <x v="7"/>
    <x v="5"/>
    <x v="3"/>
    <x v="4"/>
    <n v="10"/>
    <n v="12000"/>
    <x v="34"/>
    <x v="334"/>
    <n v="17681.75"/>
    <n v="200274"/>
    <s v="Jane Doe"/>
    <s v="Net Banking"/>
    <n v="1"/>
    <x v="0"/>
    <s v="INV100334"/>
    <s v="Kolkata"/>
    <x v="1"/>
    <x v="0"/>
    <s v="Anil Sharma"/>
    <n v="3"/>
    <n v="601.79999999999995"/>
    <s v="NEWYEAR10"/>
    <s v="No"/>
  </r>
  <r>
    <x v="95"/>
    <x v="1"/>
    <x v="3"/>
    <x v="6"/>
    <n v="10"/>
    <n v="1000"/>
    <x v="32"/>
    <x v="335"/>
    <n v="1357.81"/>
    <n v="51593"/>
    <s v="Chris Brown"/>
    <s v="UPI"/>
    <n v="7"/>
    <x v="0"/>
    <s v="INV100335"/>
    <s v="Mumbai"/>
    <x v="1"/>
    <x v="1"/>
    <s v="Anil Sharma"/>
    <n v="3"/>
    <n v="846.3"/>
    <s v="NONE"/>
    <s v="Yes"/>
  </r>
  <r>
    <x v="104"/>
    <x v="2"/>
    <x v="3"/>
    <x v="4"/>
    <n v="3"/>
    <n v="12000"/>
    <x v="29"/>
    <x v="336"/>
    <n v="3891.97"/>
    <n v="96443"/>
    <s v="Mike Johnson"/>
    <s v="Credit Card"/>
    <n v="5"/>
    <x v="0"/>
    <s v="INV100336"/>
    <s v="Delhi"/>
    <x v="1"/>
    <x v="2"/>
    <s v="Anil Sharma"/>
    <n v="3"/>
    <n v="188.98"/>
    <s v="NONE"/>
    <s v="Yes"/>
  </r>
  <r>
    <x v="102"/>
    <x v="4"/>
    <x v="0"/>
    <x v="0"/>
    <n v="5"/>
    <n v="22000"/>
    <x v="0"/>
    <x v="337"/>
    <n v="26962.68"/>
    <n v="54472"/>
    <s v="Daniel Lee"/>
    <s v="UPI"/>
    <n v="1"/>
    <x v="0"/>
    <s v="INV100337"/>
    <s v="Delhi"/>
    <x v="0"/>
    <x v="0"/>
    <s v="Ravi Kumar"/>
    <n v="5"/>
    <n v="493.97"/>
    <s v="NEWYEAR10"/>
    <s v="Yes"/>
  </r>
  <r>
    <x v="12"/>
    <x v="0"/>
    <x v="2"/>
    <x v="3"/>
    <n v="13"/>
    <n v="15000"/>
    <x v="49"/>
    <x v="338"/>
    <n v="42766.75"/>
    <n v="131100"/>
    <s v="Emily Davis"/>
    <s v="Debit Card"/>
    <n v="9"/>
    <x v="1"/>
    <s v="INV100338"/>
    <s v="Chennai"/>
    <x v="1"/>
    <x v="0"/>
    <s v="Priya Reddy"/>
    <n v="2"/>
    <n v="288.61"/>
    <s v="NONE"/>
    <s v="No"/>
  </r>
  <r>
    <x v="41"/>
    <x v="5"/>
    <x v="2"/>
    <x v="6"/>
    <n v="1"/>
    <n v="1000"/>
    <x v="97"/>
    <x v="339"/>
    <n v="229.38"/>
    <n v="155157"/>
    <s v="John Smith"/>
    <s v="Net Banking"/>
    <n v="2"/>
    <x v="0"/>
    <s v="INV100339"/>
    <s v="Hyderabad"/>
    <x v="1"/>
    <x v="1"/>
    <s v="Priya Reddy"/>
    <n v="3"/>
    <n v="259.70999999999998"/>
    <s v="SUMMER15"/>
    <s v="Yes"/>
  </r>
  <r>
    <x v="146"/>
    <x v="3"/>
    <x v="2"/>
    <x v="4"/>
    <n v="7"/>
    <n v="12000"/>
    <x v="15"/>
    <x v="340"/>
    <n v="9000.86"/>
    <n v="166731"/>
    <s v="Laura Wilson"/>
    <s v="Credit Card"/>
    <n v="3"/>
    <x v="3"/>
    <s v="INV100340"/>
    <s v="Pune"/>
    <x v="1"/>
    <x v="0"/>
    <s v="Priya Reddy"/>
    <n v="5"/>
    <n v="209.91"/>
    <s v="NONE"/>
    <s v="No"/>
  </r>
  <r>
    <x v="89"/>
    <x v="0"/>
    <x v="2"/>
    <x v="1"/>
    <n v="20"/>
    <n v="55000"/>
    <x v="35"/>
    <x v="341"/>
    <n v="158984.44"/>
    <n v="206848"/>
    <s v="Jane Doe"/>
    <s v="Credit Card"/>
    <n v="6"/>
    <x v="0"/>
    <s v="INV100341"/>
    <s v="Chennai"/>
    <x v="0"/>
    <x v="0"/>
    <s v="Priya Reddy"/>
    <n v="3"/>
    <n v="266.44"/>
    <s v="NEWYEAR10"/>
    <s v="No"/>
  </r>
  <r>
    <x v="111"/>
    <x v="1"/>
    <x v="1"/>
    <x v="0"/>
    <n v="6"/>
    <n v="22000"/>
    <x v="55"/>
    <x v="342"/>
    <n v="14996.64"/>
    <n v="73122"/>
    <s v="Chris Brown"/>
    <s v="Credit Card"/>
    <n v="8"/>
    <x v="3"/>
    <s v="INV100342"/>
    <s v="Kolkata"/>
    <x v="0"/>
    <x v="1"/>
    <s v="Meera Iyer"/>
    <n v="4"/>
    <n v="304.62"/>
    <s v="NONE"/>
    <s v="Yes"/>
  </r>
  <r>
    <x v="32"/>
    <x v="5"/>
    <x v="3"/>
    <x v="2"/>
    <n v="10"/>
    <n v="2000"/>
    <x v="20"/>
    <x v="343"/>
    <n v="4211.04"/>
    <n v="169692"/>
    <s v="Emily Davis"/>
    <s v="UPI"/>
    <n v="9"/>
    <x v="0"/>
    <s v="INV100343"/>
    <s v="Kolkata"/>
    <x v="1"/>
    <x v="0"/>
    <s v="Anil Sharma"/>
    <n v="3"/>
    <n v="647.49"/>
    <s v="NONE"/>
    <s v="No"/>
  </r>
  <r>
    <x v="30"/>
    <x v="5"/>
    <x v="3"/>
    <x v="5"/>
    <n v="15"/>
    <n v="18000"/>
    <x v="24"/>
    <x v="344"/>
    <n v="69486.289999999994"/>
    <n v="107924"/>
    <s v="Daniel Lee"/>
    <s v="UPI"/>
    <n v="3"/>
    <x v="0"/>
    <s v="INV100344"/>
    <s v="Hyderabad"/>
    <x v="0"/>
    <x v="1"/>
    <s v="Anil Sharma"/>
    <n v="2"/>
    <n v="746.9"/>
    <s v="SUMMER15"/>
    <s v="No"/>
  </r>
  <r>
    <x v="73"/>
    <x v="3"/>
    <x v="2"/>
    <x v="0"/>
    <n v="1"/>
    <n v="22000"/>
    <x v="38"/>
    <x v="345"/>
    <n v="4606.4799999999996"/>
    <n v="115596"/>
    <s v="Mike Johnson"/>
    <s v="Debit Card"/>
    <n v="4"/>
    <x v="0"/>
    <s v="INV100345"/>
    <s v="Delhi"/>
    <x v="0"/>
    <x v="1"/>
    <s v="Priya Reddy"/>
    <n v="1"/>
    <n v="272.16000000000003"/>
    <s v="NEWYEAR10"/>
    <s v="Yes"/>
  </r>
  <r>
    <x v="129"/>
    <x v="3"/>
    <x v="3"/>
    <x v="2"/>
    <n v="17"/>
    <n v="2000"/>
    <x v="67"/>
    <x v="346"/>
    <n v="7414.86"/>
    <n v="219775"/>
    <s v="Laura Wilson"/>
    <s v="Cash on Delivery"/>
    <n v="8"/>
    <x v="1"/>
    <s v="INV100346"/>
    <s v="Chennai"/>
    <x v="1"/>
    <x v="2"/>
    <s v="Anil Sharma"/>
    <n v="1"/>
    <n v="680.77"/>
    <s v="NONE"/>
    <s v="Yes"/>
  </r>
  <r>
    <x v="145"/>
    <x v="3"/>
    <x v="0"/>
    <x v="6"/>
    <n v="3"/>
    <n v="1000"/>
    <x v="71"/>
    <x v="347"/>
    <n v="641.16"/>
    <n v="75371"/>
    <s v="Chris Brown"/>
    <s v="UPI"/>
    <n v="2"/>
    <x v="0"/>
    <s v="INV100347"/>
    <s v="Kolkata"/>
    <x v="1"/>
    <x v="2"/>
    <s v="Ravi Kumar"/>
    <n v="2"/>
    <n v="149.03"/>
    <s v="NONE"/>
    <s v="Yes"/>
  </r>
  <r>
    <x v="44"/>
    <x v="4"/>
    <x v="2"/>
    <x v="0"/>
    <n v="20"/>
    <n v="22000"/>
    <x v="84"/>
    <x v="348"/>
    <n v="57715.5"/>
    <n v="175708"/>
    <s v="Jane Doe"/>
    <s v="Credit Card"/>
    <n v="2"/>
    <x v="3"/>
    <s v="INV100348"/>
    <s v="Kolkata"/>
    <x v="0"/>
    <x v="2"/>
    <s v="Priya Reddy"/>
    <n v="1"/>
    <n v="583.84"/>
    <s v="NONE"/>
    <s v="Yes"/>
  </r>
  <r>
    <x v="72"/>
    <x v="1"/>
    <x v="2"/>
    <x v="1"/>
    <n v="12"/>
    <n v="55000"/>
    <x v="7"/>
    <x v="349"/>
    <n v="186499.51"/>
    <n v="132271"/>
    <s v="John Smith"/>
    <s v="Debit Card"/>
    <n v="4"/>
    <x v="0"/>
    <s v="INV100349"/>
    <s v="Kolkata"/>
    <x v="0"/>
    <x v="1"/>
    <s v="Priya Reddy"/>
    <n v="2"/>
    <n v="376.58"/>
    <s v="NEWYEAR10"/>
    <s v="Yes"/>
  </r>
  <r>
    <x v="109"/>
    <x v="1"/>
    <x v="2"/>
    <x v="2"/>
    <n v="16"/>
    <n v="2000"/>
    <x v="36"/>
    <x v="350"/>
    <n v="8241.24"/>
    <n v="86666"/>
    <s v="Chris Brown"/>
    <s v="Credit Card"/>
    <n v="8"/>
    <x v="1"/>
    <s v="INV100350"/>
    <s v="Bangalore"/>
    <x v="1"/>
    <x v="2"/>
    <s v="Priya Reddy"/>
    <n v="4"/>
    <n v="157.61000000000001"/>
    <s v="NONE"/>
    <s v="No"/>
  </r>
  <r>
    <x v="33"/>
    <x v="4"/>
    <x v="0"/>
    <x v="1"/>
    <n v="15"/>
    <n v="55000"/>
    <x v="11"/>
    <x v="351"/>
    <n v="211053.1"/>
    <n v="198737"/>
    <s v="Chris Brown"/>
    <s v="Debit Card"/>
    <n v="5"/>
    <x v="0"/>
    <s v="INV100351"/>
    <s v="Hyderabad"/>
    <x v="0"/>
    <x v="2"/>
    <s v="Ravi Kumar"/>
    <n v="5"/>
    <n v="120.36"/>
    <s v="SUMMER15"/>
    <s v="Yes"/>
  </r>
  <r>
    <x v="124"/>
    <x v="5"/>
    <x v="3"/>
    <x v="4"/>
    <n v="16"/>
    <n v="12000"/>
    <x v="40"/>
    <x v="352"/>
    <n v="25012.69"/>
    <n v="95822"/>
    <s v="Chris Brown"/>
    <s v="UPI"/>
    <n v="5"/>
    <x v="0"/>
    <s v="INV100352"/>
    <s v="Chennai"/>
    <x v="1"/>
    <x v="0"/>
    <s v="Anil Sharma"/>
    <n v="2"/>
    <n v="935.13"/>
    <s v="NONE"/>
    <s v="No"/>
  </r>
  <r>
    <x v="89"/>
    <x v="2"/>
    <x v="2"/>
    <x v="1"/>
    <n v="4"/>
    <n v="55000"/>
    <x v="3"/>
    <x v="353"/>
    <n v="42358.720000000001"/>
    <n v="101703"/>
    <s v="John Smith"/>
    <s v="Cash on Delivery"/>
    <n v="10"/>
    <x v="0"/>
    <s v="INV100353"/>
    <s v="Hyderabad"/>
    <x v="0"/>
    <x v="0"/>
    <s v="Priya Reddy"/>
    <n v="4"/>
    <n v="576.86"/>
    <s v="NONE"/>
    <s v="Yes"/>
  </r>
  <r>
    <x v="144"/>
    <x v="5"/>
    <x v="1"/>
    <x v="4"/>
    <n v="10"/>
    <n v="12000"/>
    <x v="34"/>
    <x v="354"/>
    <n v="35055.379999999997"/>
    <n v="151328"/>
    <s v="Emily Davis"/>
    <s v="Credit Card"/>
    <n v="6"/>
    <x v="0"/>
    <s v="INV100354"/>
    <s v="Hyderabad"/>
    <x v="1"/>
    <x v="0"/>
    <s v="Meera Iyer"/>
    <n v="4"/>
    <n v="153.77000000000001"/>
    <s v="NEWYEAR10"/>
    <s v="Yes"/>
  </r>
  <r>
    <x v="67"/>
    <x v="0"/>
    <x v="3"/>
    <x v="3"/>
    <n v="18"/>
    <n v="15000"/>
    <x v="24"/>
    <x v="355"/>
    <n v="68454.720000000001"/>
    <n v="70342"/>
    <s v="Laura Wilson"/>
    <s v="Net Banking"/>
    <n v="10"/>
    <x v="0"/>
    <s v="INV100355"/>
    <s v="Delhi"/>
    <x v="1"/>
    <x v="0"/>
    <s v="Anil Sharma"/>
    <n v="2"/>
    <n v="729.01"/>
    <s v="NONE"/>
    <s v="No"/>
  </r>
  <r>
    <x v="85"/>
    <x v="5"/>
    <x v="0"/>
    <x v="2"/>
    <n v="9"/>
    <n v="2000"/>
    <x v="74"/>
    <x v="356"/>
    <n v="2702.47"/>
    <n v="134316"/>
    <s v="John Smith"/>
    <s v="UPI"/>
    <n v="10"/>
    <x v="1"/>
    <s v="INV100356"/>
    <s v="Delhi"/>
    <x v="1"/>
    <x v="2"/>
    <s v="Ravi Kumar"/>
    <n v="3"/>
    <n v="272.08"/>
    <s v="DIWALI20"/>
    <s v="No"/>
  </r>
  <r>
    <x v="61"/>
    <x v="1"/>
    <x v="1"/>
    <x v="6"/>
    <n v="14"/>
    <n v="1000"/>
    <x v="19"/>
    <x v="357"/>
    <n v="3118.63"/>
    <n v="210086"/>
    <s v="Chris Brown"/>
    <s v="Debit Card"/>
    <n v="9"/>
    <x v="3"/>
    <s v="INV100357"/>
    <s v="Chennai"/>
    <x v="1"/>
    <x v="1"/>
    <s v="Meera Iyer"/>
    <n v="1"/>
    <n v="356.13"/>
    <s v="SUMMER15"/>
    <s v="Yes"/>
  </r>
  <r>
    <x v="147"/>
    <x v="0"/>
    <x v="2"/>
    <x v="1"/>
    <n v="16"/>
    <n v="55000"/>
    <x v="25"/>
    <x v="358"/>
    <n v="193991.33"/>
    <n v="68150"/>
    <s v="John Smith"/>
    <s v="Cash on Delivery"/>
    <n v="10"/>
    <x v="0"/>
    <s v="INV100358"/>
    <s v="Kolkata"/>
    <x v="0"/>
    <x v="2"/>
    <s v="Priya Reddy"/>
    <n v="3"/>
    <n v="843.61"/>
    <s v="NONE"/>
    <s v="No"/>
  </r>
  <r>
    <x v="148"/>
    <x v="5"/>
    <x v="1"/>
    <x v="4"/>
    <n v="18"/>
    <n v="12000"/>
    <x v="76"/>
    <x v="359"/>
    <n v="15438.41"/>
    <n v="53554"/>
    <s v="Daniel Lee"/>
    <s v="UPI"/>
    <n v="7"/>
    <x v="1"/>
    <s v="INV100359"/>
    <s v="Chennai"/>
    <x v="1"/>
    <x v="1"/>
    <s v="Meera Iyer"/>
    <n v="1"/>
    <n v="956.03"/>
    <s v="SUMMER15"/>
    <s v="Yes"/>
  </r>
  <r>
    <x v="128"/>
    <x v="5"/>
    <x v="2"/>
    <x v="3"/>
    <n v="15"/>
    <n v="15000"/>
    <x v="90"/>
    <x v="360"/>
    <n v="56011.31"/>
    <n v="88552"/>
    <s v="Mike Johnson"/>
    <s v="Debit Card"/>
    <n v="2"/>
    <x v="3"/>
    <s v="INV100360"/>
    <s v="Delhi"/>
    <x v="1"/>
    <x v="2"/>
    <s v="Priya Reddy"/>
    <n v="4"/>
    <n v="930.39"/>
    <s v="NONE"/>
    <s v="Yes"/>
  </r>
  <r>
    <x v="149"/>
    <x v="4"/>
    <x v="1"/>
    <x v="3"/>
    <n v="15"/>
    <n v="15000"/>
    <x v="90"/>
    <x v="361"/>
    <n v="37273.17"/>
    <n v="62950"/>
    <s v="Mike Johnson"/>
    <s v="UPI"/>
    <n v="6"/>
    <x v="0"/>
    <s v="INV100361"/>
    <s v="Bangalore"/>
    <x v="1"/>
    <x v="1"/>
    <s v="Meera Iyer"/>
    <n v="1"/>
    <n v="326.79000000000002"/>
    <s v="NONE"/>
    <s v="No"/>
  </r>
  <r>
    <x v="139"/>
    <x v="4"/>
    <x v="3"/>
    <x v="6"/>
    <n v="1"/>
    <n v="1000"/>
    <x v="97"/>
    <x v="362"/>
    <n v="166.81"/>
    <n v="107888"/>
    <s v="Mike Johnson"/>
    <s v="UPI"/>
    <n v="7"/>
    <x v="0"/>
    <s v="INV100362"/>
    <s v="Chennai"/>
    <x v="1"/>
    <x v="0"/>
    <s v="Anil Sharma"/>
    <n v="2"/>
    <n v="594.76"/>
    <s v="NONE"/>
    <s v="Yes"/>
  </r>
  <r>
    <x v="55"/>
    <x v="1"/>
    <x v="2"/>
    <x v="4"/>
    <n v="2"/>
    <n v="12000"/>
    <x v="12"/>
    <x v="363"/>
    <n v="4650"/>
    <n v="178110"/>
    <s v="Mike Johnson"/>
    <s v="Debit Card"/>
    <n v="4"/>
    <x v="0"/>
    <s v="INV100363"/>
    <s v="Bangalore"/>
    <x v="1"/>
    <x v="0"/>
    <s v="Priya Reddy"/>
    <n v="4"/>
    <n v="210.13"/>
    <s v="NEWYEAR10"/>
    <s v="Yes"/>
  </r>
  <r>
    <x v="138"/>
    <x v="0"/>
    <x v="3"/>
    <x v="4"/>
    <n v="9"/>
    <n v="12000"/>
    <x v="51"/>
    <x v="364"/>
    <n v="14616.44"/>
    <n v="129819"/>
    <s v="Mike Johnson"/>
    <s v="UPI"/>
    <n v="9"/>
    <x v="0"/>
    <s v="INV100364"/>
    <s v="Chennai"/>
    <x v="1"/>
    <x v="0"/>
    <s v="Anil Sharma"/>
    <n v="2"/>
    <n v="240.83"/>
    <s v="SUMMER15"/>
    <s v="No"/>
  </r>
  <r>
    <x v="150"/>
    <x v="0"/>
    <x v="3"/>
    <x v="4"/>
    <n v="16"/>
    <n v="12000"/>
    <x v="40"/>
    <x v="365"/>
    <n v="29490.55"/>
    <n v="110528"/>
    <s v="John Smith"/>
    <s v="UPI"/>
    <n v="5"/>
    <x v="2"/>
    <s v="INV100365"/>
    <s v="Kolkata"/>
    <x v="1"/>
    <x v="1"/>
    <s v="Anil Sharma"/>
    <n v="5"/>
    <n v="186.75"/>
    <s v="NONE"/>
    <s v="No"/>
  </r>
  <r>
    <x v="151"/>
    <x v="1"/>
    <x v="1"/>
    <x v="4"/>
    <n v="8"/>
    <n v="12000"/>
    <x v="59"/>
    <x v="366"/>
    <n v="8752.81"/>
    <n v="105103"/>
    <s v="Chris Brown"/>
    <s v="Credit Card"/>
    <n v="2"/>
    <x v="0"/>
    <s v="INV100366"/>
    <s v="Mumbai"/>
    <x v="1"/>
    <x v="2"/>
    <s v="Meera Iyer"/>
    <n v="5"/>
    <n v="377.68"/>
    <s v="NONE"/>
    <s v="No"/>
  </r>
  <r>
    <x v="15"/>
    <x v="2"/>
    <x v="2"/>
    <x v="2"/>
    <n v="5"/>
    <n v="2000"/>
    <x v="32"/>
    <x v="367"/>
    <n v="723.91"/>
    <n v="128572"/>
    <s v="John Smith"/>
    <s v="Net Banking"/>
    <n v="5"/>
    <x v="0"/>
    <s v="INV100367"/>
    <s v="Chennai"/>
    <x v="1"/>
    <x v="2"/>
    <s v="Priya Reddy"/>
    <n v="3"/>
    <n v="675.61"/>
    <s v="NEWYEAR10"/>
    <s v="Yes"/>
  </r>
  <r>
    <x v="22"/>
    <x v="2"/>
    <x v="0"/>
    <x v="1"/>
    <n v="5"/>
    <n v="55000"/>
    <x v="95"/>
    <x v="368"/>
    <n v="71387.3"/>
    <n v="241523"/>
    <s v="Chris Brown"/>
    <s v="Credit Card"/>
    <n v="6"/>
    <x v="1"/>
    <s v="INV100368"/>
    <s v="Hyderabad"/>
    <x v="0"/>
    <x v="2"/>
    <s v="Ravi Kumar"/>
    <n v="1"/>
    <n v="640.44000000000005"/>
    <s v="NONE"/>
    <s v="Yes"/>
  </r>
  <r>
    <x v="94"/>
    <x v="4"/>
    <x v="3"/>
    <x v="3"/>
    <n v="20"/>
    <n v="15000"/>
    <x v="96"/>
    <x v="369"/>
    <n v="20855.57"/>
    <n v="125605"/>
    <s v="Mike Johnson"/>
    <s v="Cash on Delivery"/>
    <n v="3"/>
    <x v="0"/>
    <s v="INV100369"/>
    <s v="Kolkata"/>
    <x v="1"/>
    <x v="1"/>
    <s v="Anil Sharma"/>
    <n v="5"/>
    <n v="381.98"/>
    <s v="NONE"/>
    <s v="Yes"/>
  </r>
  <r>
    <x v="84"/>
    <x v="1"/>
    <x v="0"/>
    <x v="0"/>
    <n v="3"/>
    <n v="22000"/>
    <x v="86"/>
    <x v="370"/>
    <n v="14674.09"/>
    <n v="189076"/>
    <s v="Chris Brown"/>
    <s v="Net Banking"/>
    <n v="4"/>
    <x v="1"/>
    <s v="INV100370"/>
    <s v="Bangalore"/>
    <x v="0"/>
    <x v="2"/>
    <s v="Ravi Kumar"/>
    <n v="1"/>
    <n v="192.42"/>
    <s v="NEWYEAR10"/>
    <s v="Yes"/>
  </r>
  <r>
    <x v="151"/>
    <x v="4"/>
    <x v="0"/>
    <x v="0"/>
    <n v="5"/>
    <n v="22000"/>
    <x v="0"/>
    <x v="371"/>
    <n v="30005.9"/>
    <n v="57453"/>
    <s v="Jane Doe"/>
    <s v="Credit Card"/>
    <n v="2"/>
    <x v="0"/>
    <s v="INV100371"/>
    <s v="Chennai"/>
    <x v="0"/>
    <x v="2"/>
    <s v="Ravi Kumar"/>
    <n v="2"/>
    <n v="877.32"/>
    <s v="NONE"/>
    <s v="Yes"/>
  </r>
  <r>
    <x v="39"/>
    <x v="1"/>
    <x v="2"/>
    <x v="3"/>
    <n v="9"/>
    <n v="15000"/>
    <x v="83"/>
    <x v="372"/>
    <n v="30760.01"/>
    <n v="240852"/>
    <s v="Jane Doe"/>
    <s v="Cash on Delivery"/>
    <n v="7"/>
    <x v="1"/>
    <s v="INV100372"/>
    <s v="Hyderabad"/>
    <x v="1"/>
    <x v="1"/>
    <s v="Priya Reddy"/>
    <n v="1"/>
    <n v="585.54999999999995"/>
    <s v="NEWYEAR10"/>
    <s v="No"/>
  </r>
  <r>
    <x v="139"/>
    <x v="1"/>
    <x v="1"/>
    <x v="0"/>
    <n v="4"/>
    <n v="22000"/>
    <x v="78"/>
    <x v="373"/>
    <n v="23460.73"/>
    <n v="189034"/>
    <s v="Chris Brown"/>
    <s v="Net Banking"/>
    <n v="10"/>
    <x v="0"/>
    <s v="INV100373"/>
    <s v="Hyderabad"/>
    <x v="0"/>
    <x v="1"/>
    <s v="Meera Iyer"/>
    <n v="2"/>
    <n v="452.14"/>
    <s v="NONE"/>
    <s v="No"/>
  </r>
  <r>
    <x v="81"/>
    <x v="4"/>
    <x v="2"/>
    <x v="2"/>
    <n v="11"/>
    <n v="2000"/>
    <x v="38"/>
    <x v="374"/>
    <n v="2733.47"/>
    <n v="124981"/>
    <s v="Mike Johnson"/>
    <s v="Debit Card"/>
    <n v="7"/>
    <x v="0"/>
    <s v="INV100374"/>
    <s v="Kolkata"/>
    <x v="1"/>
    <x v="1"/>
    <s v="Priya Reddy"/>
    <n v="5"/>
    <n v="276.97000000000003"/>
    <s v="SUMMER15"/>
    <s v="No"/>
  </r>
  <r>
    <x v="77"/>
    <x v="3"/>
    <x v="2"/>
    <x v="6"/>
    <n v="12"/>
    <n v="1000"/>
    <x v="52"/>
    <x v="375"/>
    <n v="1525.49"/>
    <n v="242219"/>
    <s v="Chris Brown"/>
    <s v="Cash on Delivery"/>
    <n v="6"/>
    <x v="2"/>
    <s v="INV100375"/>
    <s v="Chennai"/>
    <x v="1"/>
    <x v="1"/>
    <s v="Priya Reddy"/>
    <n v="1"/>
    <n v="316.82"/>
    <s v="DIWALI20"/>
    <s v="No"/>
  </r>
  <r>
    <x v="59"/>
    <x v="4"/>
    <x v="3"/>
    <x v="0"/>
    <n v="20"/>
    <n v="22000"/>
    <x v="84"/>
    <x v="376"/>
    <n v="57192.73"/>
    <n v="199464"/>
    <s v="Mike Johnson"/>
    <s v="Net Banking"/>
    <n v="3"/>
    <x v="0"/>
    <s v="INV100376"/>
    <s v="Hyderabad"/>
    <x v="0"/>
    <x v="1"/>
    <s v="Anil Sharma"/>
    <n v="4"/>
    <n v="362.23"/>
    <s v="NONE"/>
    <s v="No"/>
  </r>
  <r>
    <x v="86"/>
    <x v="4"/>
    <x v="1"/>
    <x v="6"/>
    <n v="2"/>
    <n v="1000"/>
    <x v="26"/>
    <x v="377"/>
    <n v="421.61"/>
    <n v="164674"/>
    <s v="Emily Davis"/>
    <s v="Net Banking"/>
    <n v="5"/>
    <x v="1"/>
    <s v="INV100377"/>
    <s v="Mumbai"/>
    <x v="1"/>
    <x v="0"/>
    <s v="Meera Iyer"/>
    <n v="4"/>
    <n v="202.77"/>
    <s v="NONE"/>
    <s v="Yes"/>
  </r>
  <r>
    <x v="111"/>
    <x v="5"/>
    <x v="0"/>
    <x v="2"/>
    <n v="7"/>
    <n v="2000"/>
    <x v="19"/>
    <x v="378"/>
    <n v="1310.23"/>
    <n v="160526"/>
    <s v="Laura Wilson"/>
    <s v="Credit Card"/>
    <n v="8"/>
    <x v="0"/>
    <s v="INV100378"/>
    <s v="Delhi"/>
    <x v="1"/>
    <x v="2"/>
    <s v="Ravi Kumar"/>
    <n v="5"/>
    <n v="482.74"/>
    <s v="NONE"/>
    <s v="Yes"/>
  </r>
  <r>
    <x v="10"/>
    <x v="0"/>
    <x v="1"/>
    <x v="4"/>
    <n v="6"/>
    <n v="12000"/>
    <x v="18"/>
    <x v="379"/>
    <n v="16395.29"/>
    <n v="147489"/>
    <s v="Chris Brown"/>
    <s v="Credit Card"/>
    <n v="6"/>
    <x v="0"/>
    <s v="INV100379"/>
    <s v="Bangalore"/>
    <x v="1"/>
    <x v="1"/>
    <s v="Meera Iyer"/>
    <n v="1"/>
    <n v="246.01"/>
    <s v="DIWALI20"/>
    <s v="Yes"/>
  </r>
  <r>
    <x v="112"/>
    <x v="0"/>
    <x v="1"/>
    <x v="1"/>
    <n v="12"/>
    <n v="55000"/>
    <x v="7"/>
    <x v="380"/>
    <n v="79554.47"/>
    <n v="62000"/>
    <s v="Chris Brown"/>
    <s v="Debit Card"/>
    <n v="2"/>
    <x v="0"/>
    <s v="INV100380"/>
    <s v="Delhi"/>
    <x v="0"/>
    <x v="2"/>
    <s v="Meera Iyer"/>
    <n v="2"/>
    <n v="453.03"/>
    <s v="NONE"/>
    <s v="Yes"/>
  </r>
  <r>
    <x v="130"/>
    <x v="5"/>
    <x v="1"/>
    <x v="5"/>
    <n v="14"/>
    <n v="18000"/>
    <x v="8"/>
    <x v="381"/>
    <n v="57103.83"/>
    <n v="100113"/>
    <s v="Daniel Lee"/>
    <s v="Credit Card"/>
    <n v="7"/>
    <x v="0"/>
    <s v="INV100381"/>
    <s v="Chennai"/>
    <x v="0"/>
    <x v="2"/>
    <s v="Meera Iyer"/>
    <n v="3"/>
    <n v="866.43"/>
    <s v="NONE"/>
    <s v="Yes"/>
  </r>
  <r>
    <x v="55"/>
    <x v="3"/>
    <x v="0"/>
    <x v="5"/>
    <n v="17"/>
    <n v="18000"/>
    <x v="82"/>
    <x v="382"/>
    <n v="32044.32"/>
    <n v="88857"/>
    <s v="Mike Johnson"/>
    <s v="Debit Card"/>
    <n v="1"/>
    <x v="0"/>
    <s v="INV100382"/>
    <s v="Pune"/>
    <x v="0"/>
    <x v="0"/>
    <s v="Ravi Kumar"/>
    <n v="4"/>
    <n v="266.8"/>
    <s v="NONE"/>
    <s v="Yes"/>
  </r>
  <r>
    <x v="16"/>
    <x v="1"/>
    <x v="0"/>
    <x v="0"/>
    <n v="7"/>
    <n v="22000"/>
    <x v="27"/>
    <x v="383"/>
    <n v="16164.74"/>
    <n v="117890"/>
    <s v="John Smith"/>
    <s v="Net Banking"/>
    <n v="2"/>
    <x v="0"/>
    <s v="INV100383"/>
    <s v="Chennai"/>
    <x v="0"/>
    <x v="1"/>
    <s v="Ravi Kumar"/>
    <n v="4"/>
    <n v="518.88"/>
    <s v="NONE"/>
    <s v="Yes"/>
  </r>
  <r>
    <x v="152"/>
    <x v="5"/>
    <x v="2"/>
    <x v="0"/>
    <n v="20"/>
    <n v="22000"/>
    <x v="84"/>
    <x v="384"/>
    <n v="70676.89"/>
    <n v="101064"/>
    <s v="Daniel Lee"/>
    <s v="Cash on Delivery"/>
    <n v="5"/>
    <x v="1"/>
    <s v="INV100384"/>
    <s v="Bangalore"/>
    <x v="0"/>
    <x v="0"/>
    <s v="Priya Reddy"/>
    <n v="1"/>
    <n v="209.79"/>
    <s v="DIWALI20"/>
    <s v="Yes"/>
  </r>
  <r>
    <x v="153"/>
    <x v="1"/>
    <x v="2"/>
    <x v="2"/>
    <n v="5"/>
    <n v="2000"/>
    <x v="32"/>
    <x v="385"/>
    <n v="535.62"/>
    <n v="118599"/>
    <s v="Jane Doe"/>
    <s v="Cash on Delivery"/>
    <n v="6"/>
    <x v="0"/>
    <s v="INV100385"/>
    <s v="Hyderabad"/>
    <x v="1"/>
    <x v="1"/>
    <s v="Priya Reddy"/>
    <n v="1"/>
    <n v="225.01"/>
    <s v="DIWALI20"/>
    <s v="No"/>
  </r>
  <r>
    <x v="104"/>
    <x v="2"/>
    <x v="3"/>
    <x v="5"/>
    <n v="7"/>
    <n v="18000"/>
    <x v="23"/>
    <x v="386"/>
    <n v="18924.36"/>
    <n v="106472"/>
    <s v="Emily Davis"/>
    <s v="Net Banking"/>
    <n v="4"/>
    <x v="2"/>
    <s v="INV100386"/>
    <s v="Kolkata"/>
    <x v="0"/>
    <x v="0"/>
    <s v="Anil Sharma"/>
    <n v="2"/>
    <n v="636.41999999999996"/>
    <s v="NEWYEAR10"/>
    <s v="No"/>
  </r>
  <r>
    <x v="127"/>
    <x v="5"/>
    <x v="0"/>
    <x v="6"/>
    <n v="11"/>
    <n v="1000"/>
    <x v="98"/>
    <x v="387"/>
    <n v="1816.29"/>
    <n v="180215"/>
    <s v="Laura Wilson"/>
    <s v="Credit Card"/>
    <n v="8"/>
    <x v="0"/>
    <s v="INV100387"/>
    <s v="Mumbai"/>
    <x v="1"/>
    <x v="1"/>
    <s v="Ravi Kumar"/>
    <n v="2"/>
    <n v="292.81"/>
    <s v="NONE"/>
    <s v="No"/>
  </r>
  <r>
    <x v="133"/>
    <x v="0"/>
    <x v="0"/>
    <x v="3"/>
    <n v="1"/>
    <n v="15000"/>
    <x v="46"/>
    <x v="388"/>
    <n v="3560.24"/>
    <n v="55894"/>
    <s v="Daniel Lee"/>
    <s v="UPI"/>
    <n v="9"/>
    <x v="1"/>
    <s v="INV100388"/>
    <s v="Pune"/>
    <x v="1"/>
    <x v="0"/>
    <s v="Ravi Kumar"/>
    <n v="4"/>
    <n v="697.66"/>
    <s v="NONE"/>
    <s v="Yes"/>
  </r>
  <r>
    <x v="47"/>
    <x v="3"/>
    <x v="1"/>
    <x v="4"/>
    <n v="4"/>
    <n v="12000"/>
    <x v="54"/>
    <x v="389"/>
    <n v="9964.2999999999993"/>
    <n v="63576"/>
    <s v="John Smith"/>
    <s v="Debit Card"/>
    <n v="4"/>
    <x v="0"/>
    <s v="INV100389"/>
    <s v="Pune"/>
    <x v="1"/>
    <x v="2"/>
    <s v="Meera Iyer"/>
    <n v="2"/>
    <n v="609.92999999999995"/>
    <s v="NONE"/>
    <s v="No"/>
  </r>
  <r>
    <x v="41"/>
    <x v="0"/>
    <x v="2"/>
    <x v="6"/>
    <n v="11"/>
    <n v="1000"/>
    <x v="98"/>
    <x v="390"/>
    <n v="3263.61"/>
    <n v="100085"/>
    <s v="Chris Brown"/>
    <s v="Debit Card"/>
    <n v="1"/>
    <x v="0"/>
    <s v="INV100390"/>
    <s v="Pune"/>
    <x v="1"/>
    <x v="2"/>
    <s v="Priya Reddy"/>
    <n v="4"/>
    <n v="884.83"/>
    <s v="NONE"/>
    <s v="No"/>
  </r>
  <r>
    <x v="151"/>
    <x v="2"/>
    <x v="2"/>
    <x v="1"/>
    <n v="20"/>
    <n v="55000"/>
    <x v="35"/>
    <x v="391"/>
    <n v="122254"/>
    <n v="183397"/>
    <s v="Chris Brown"/>
    <s v="Credit Card"/>
    <n v="5"/>
    <x v="0"/>
    <s v="INV100391"/>
    <s v="Kolkata"/>
    <x v="0"/>
    <x v="0"/>
    <s v="Priya Reddy"/>
    <n v="4"/>
    <n v="918.17"/>
    <s v="SUMMER15"/>
    <s v="No"/>
  </r>
  <r>
    <x v="154"/>
    <x v="4"/>
    <x v="1"/>
    <x v="2"/>
    <n v="2"/>
    <n v="2000"/>
    <x v="17"/>
    <x v="392"/>
    <n v="1182.23"/>
    <n v="95623"/>
    <s v="Jane Doe"/>
    <s v="Cash on Delivery"/>
    <n v="3"/>
    <x v="3"/>
    <s v="INV100392"/>
    <s v="Kolkata"/>
    <x v="1"/>
    <x v="0"/>
    <s v="Meera Iyer"/>
    <n v="3"/>
    <n v="582.54999999999995"/>
    <s v="NONE"/>
    <s v="No"/>
  </r>
  <r>
    <x v="99"/>
    <x v="0"/>
    <x v="2"/>
    <x v="2"/>
    <n v="13"/>
    <n v="2000"/>
    <x v="58"/>
    <x v="393"/>
    <n v="3482.6"/>
    <n v="107394"/>
    <s v="Chris Brown"/>
    <s v="UPI"/>
    <n v="7"/>
    <x v="0"/>
    <s v="INV100393"/>
    <s v="Hyderabad"/>
    <x v="1"/>
    <x v="0"/>
    <s v="Priya Reddy"/>
    <n v="3"/>
    <n v="804.9"/>
    <s v="NEWYEAR10"/>
    <s v="Yes"/>
  </r>
  <r>
    <x v="23"/>
    <x v="2"/>
    <x v="2"/>
    <x v="2"/>
    <n v="3"/>
    <n v="2000"/>
    <x v="50"/>
    <x v="394"/>
    <n v="884.18"/>
    <n v="115338"/>
    <s v="Daniel Lee"/>
    <s v="Credit Card"/>
    <n v="1"/>
    <x v="0"/>
    <s v="INV100394"/>
    <s v="Kolkata"/>
    <x v="1"/>
    <x v="1"/>
    <s v="Priya Reddy"/>
    <n v="1"/>
    <n v="609.66999999999996"/>
    <s v="NONE"/>
    <s v="Yes"/>
  </r>
  <r>
    <x v="155"/>
    <x v="0"/>
    <x v="0"/>
    <x v="6"/>
    <n v="20"/>
    <n v="1000"/>
    <x v="20"/>
    <x v="395"/>
    <n v="1876.91"/>
    <n v="152728"/>
    <s v="Laura Wilson"/>
    <s v="UPI"/>
    <n v="10"/>
    <x v="0"/>
    <s v="INV100395"/>
    <s v="Mumbai"/>
    <x v="1"/>
    <x v="2"/>
    <s v="Ravi Kumar"/>
    <n v="4"/>
    <n v="360.76"/>
    <s v="DIWALI20"/>
    <s v="Yes"/>
  </r>
  <r>
    <x v="122"/>
    <x v="3"/>
    <x v="3"/>
    <x v="4"/>
    <n v="4"/>
    <n v="12000"/>
    <x v="54"/>
    <x v="396"/>
    <n v="8233.14"/>
    <n v="95776"/>
    <s v="Mike Johnson"/>
    <s v="UPI"/>
    <n v="4"/>
    <x v="0"/>
    <s v="INV100396"/>
    <s v="Hyderabad"/>
    <x v="1"/>
    <x v="1"/>
    <s v="Anil Sharma"/>
    <n v="3"/>
    <n v="623.29"/>
    <s v="NONE"/>
    <s v="No"/>
  </r>
  <r>
    <x v="150"/>
    <x v="3"/>
    <x v="2"/>
    <x v="0"/>
    <n v="7"/>
    <n v="22000"/>
    <x v="27"/>
    <x v="397"/>
    <n v="38200.01"/>
    <n v="54197"/>
    <s v="Chris Brown"/>
    <s v="Credit Card"/>
    <n v="9"/>
    <x v="0"/>
    <s v="INV100397"/>
    <s v="Hyderabad"/>
    <x v="0"/>
    <x v="0"/>
    <s v="Priya Reddy"/>
    <n v="3"/>
    <n v="438.62"/>
    <s v="NONE"/>
    <s v="No"/>
  </r>
  <r>
    <x v="137"/>
    <x v="1"/>
    <x v="1"/>
    <x v="4"/>
    <n v="19"/>
    <n v="12000"/>
    <x v="30"/>
    <x v="398"/>
    <n v="37332.36"/>
    <n v="245670"/>
    <s v="Mike Johnson"/>
    <s v="Debit Card"/>
    <n v="7"/>
    <x v="1"/>
    <s v="INV100398"/>
    <s v="Pune"/>
    <x v="1"/>
    <x v="0"/>
    <s v="Meera Iyer"/>
    <n v="1"/>
    <n v="858.42"/>
    <s v="SUMMER15"/>
    <s v="Yes"/>
  </r>
  <r>
    <x v="18"/>
    <x v="3"/>
    <x v="1"/>
    <x v="0"/>
    <n v="14"/>
    <n v="22000"/>
    <x v="80"/>
    <x v="399"/>
    <n v="29480.11"/>
    <n v="87011"/>
    <s v="John Smith"/>
    <s v="Credit Card"/>
    <n v="7"/>
    <x v="0"/>
    <s v="INV100399"/>
    <s v="Delhi"/>
    <x v="0"/>
    <x v="1"/>
    <s v="Meera Iyer"/>
    <n v="5"/>
    <n v="855.29"/>
    <s v="SUMMER15"/>
    <s v="No"/>
  </r>
  <r>
    <x v="156"/>
    <x v="0"/>
    <x v="2"/>
    <x v="1"/>
    <n v="3"/>
    <n v="55000"/>
    <x v="31"/>
    <x v="400"/>
    <n v="46126.6"/>
    <n v="211514"/>
    <s v="Jane Doe"/>
    <s v="UPI"/>
    <n v="4"/>
    <x v="0"/>
    <s v="INV100400"/>
    <s v="Mumbai"/>
    <x v="0"/>
    <x v="1"/>
    <s v="Priya Reddy"/>
    <n v="5"/>
    <n v="952.3"/>
    <s v="DIWALI20"/>
    <s v="Yes"/>
  </r>
  <r>
    <x v="157"/>
    <x v="5"/>
    <x v="3"/>
    <x v="2"/>
    <n v="1"/>
    <n v="2000"/>
    <x v="26"/>
    <x v="401"/>
    <n v="409.45"/>
    <n v="183105"/>
    <s v="Chris Brown"/>
    <s v="Net Banking"/>
    <n v="1"/>
    <x v="0"/>
    <s v="INV100401"/>
    <s v="Hyderabad"/>
    <x v="1"/>
    <x v="1"/>
    <s v="Anil Sharma"/>
    <n v="1"/>
    <n v="660.68"/>
    <s v="NONE"/>
    <s v="Yes"/>
  </r>
  <r>
    <x v="52"/>
    <x v="0"/>
    <x v="2"/>
    <x v="6"/>
    <n v="3"/>
    <n v="1000"/>
    <x v="71"/>
    <x v="402"/>
    <n v="899.85"/>
    <n v="222142"/>
    <s v="Emily Davis"/>
    <s v="Cash on Delivery"/>
    <n v="10"/>
    <x v="0"/>
    <s v="INV100402"/>
    <s v="Kolkata"/>
    <x v="1"/>
    <x v="2"/>
    <s v="Priya Reddy"/>
    <n v="3"/>
    <n v="162.93"/>
    <s v="NONE"/>
    <s v="No"/>
  </r>
  <r>
    <x v="91"/>
    <x v="4"/>
    <x v="0"/>
    <x v="5"/>
    <n v="9"/>
    <n v="18000"/>
    <x v="99"/>
    <x v="403"/>
    <n v="28719.71"/>
    <n v="93506"/>
    <s v="Jane Doe"/>
    <s v="UPI"/>
    <n v="8"/>
    <x v="1"/>
    <s v="INV100403"/>
    <s v="Bangalore"/>
    <x v="0"/>
    <x v="2"/>
    <s v="Ravi Kumar"/>
    <n v="3"/>
    <n v="904.35"/>
    <s v="NONE"/>
    <s v="Yes"/>
  </r>
  <r>
    <x v="99"/>
    <x v="0"/>
    <x v="1"/>
    <x v="0"/>
    <n v="11"/>
    <n v="22000"/>
    <x v="92"/>
    <x v="404"/>
    <n v="33637.4"/>
    <n v="144016"/>
    <s v="Chris Brown"/>
    <s v="Debit Card"/>
    <n v="4"/>
    <x v="1"/>
    <s v="INV100404"/>
    <s v="Chennai"/>
    <x v="0"/>
    <x v="2"/>
    <s v="Meera Iyer"/>
    <n v="3"/>
    <n v="236.81"/>
    <s v="DIWALI20"/>
    <s v="Yes"/>
  </r>
  <r>
    <x v="51"/>
    <x v="3"/>
    <x v="3"/>
    <x v="5"/>
    <n v="1"/>
    <n v="18000"/>
    <x v="74"/>
    <x v="405"/>
    <n v="3683.95"/>
    <n v="145223"/>
    <s v="Laura Wilson"/>
    <s v="UPI"/>
    <n v="1"/>
    <x v="0"/>
    <s v="INV100405"/>
    <s v="Bangalore"/>
    <x v="0"/>
    <x v="1"/>
    <s v="Anil Sharma"/>
    <n v="4"/>
    <n v="997.73"/>
    <s v="NONE"/>
    <s v="Yes"/>
  </r>
  <r>
    <x v="122"/>
    <x v="4"/>
    <x v="2"/>
    <x v="1"/>
    <n v="16"/>
    <n v="55000"/>
    <x v="25"/>
    <x v="406"/>
    <n v="95866.81"/>
    <n v="124089"/>
    <s v="Laura Wilson"/>
    <s v="Debit Card"/>
    <n v="7"/>
    <x v="0"/>
    <s v="INV100406"/>
    <s v="Kolkata"/>
    <x v="0"/>
    <x v="0"/>
    <s v="Priya Reddy"/>
    <n v="1"/>
    <n v="546.87"/>
    <s v="NEWYEAR10"/>
    <s v="No"/>
  </r>
  <r>
    <x v="63"/>
    <x v="5"/>
    <x v="2"/>
    <x v="6"/>
    <n v="11"/>
    <n v="1000"/>
    <x v="98"/>
    <x v="407"/>
    <n v="2299.02"/>
    <n v="184878"/>
    <s v="Chris Brown"/>
    <s v="Debit Card"/>
    <n v="9"/>
    <x v="0"/>
    <s v="INV100407"/>
    <s v="Delhi"/>
    <x v="1"/>
    <x v="2"/>
    <s v="Priya Reddy"/>
    <n v="4"/>
    <n v="408.9"/>
    <s v="NEWYEAR10"/>
    <s v="No"/>
  </r>
  <r>
    <x v="98"/>
    <x v="1"/>
    <x v="2"/>
    <x v="3"/>
    <n v="6"/>
    <n v="15000"/>
    <x v="79"/>
    <x v="408"/>
    <n v="16286.07"/>
    <n v="89587"/>
    <s v="Jane Doe"/>
    <s v="Cash on Delivery"/>
    <n v="8"/>
    <x v="0"/>
    <s v="INV100408"/>
    <s v="Hyderabad"/>
    <x v="1"/>
    <x v="0"/>
    <s v="Priya Reddy"/>
    <n v="2"/>
    <n v="171.09"/>
    <s v="NONE"/>
    <s v="Yes"/>
  </r>
  <r>
    <x v="55"/>
    <x v="1"/>
    <x v="0"/>
    <x v="2"/>
    <n v="14"/>
    <n v="2000"/>
    <x v="41"/>
    <x v="409"/>
    <n v="6985.05"/>
    <n v="203919"/>
    <s v="Jane Doe"/>
    <s v="UPI"/>
    <n v="7"/>
    <x v="0"/>
    <s v="INV100409"/>
    <s v="Chennai"/>
    <x v="1"/>
    <x v="1"/>
    <s v="Ravi Kumar"/>
    <n v="3"/>
    <n v="474.02"/>
    <s v="NONE"/>
    <s v="No"/>
  </r>
  <r>
    <x v="59"/>
    <x v="2"/>
    <x v="2"/>
    <x v="6"/>
    <n v="10"/>
    <n v="1000"/>
    <x v="32"/>
    <x v="410"/>
    <n v="1927.78"/>
    <n v="69587"/>
    <s v="Laura Wilson"/>
    <s v="Debit Card"/>
    <n v="1"/>
    <x v="1"/>
    <s v="INV100410"/>
    <s v="Hyderabad"/>
    <x v="1"/>
    <x v="0"/>
    <s v="Priya Reddy"/>
    <n v="2"/>
    <n v="908.19"/>
    <s v="SUMMER15"/>
    <s v="Yes"/>
  </r>
  <r>
    <x v="65"/>
    <x v="1"/>
    <x v="0"/>
    <x v="4"/>
    <n v="6"/>
    <n v="12000"/>
    <x v="18"/>
    <x v="411"/>
    <n v="13534.79"/>
    <n v="119460"/>
    <s v="Laura Wilson"/>
    <s v="UPI"/>
    <n v="1"/>
    <x v="2"/>
    <s v="INV100411"/>
    <s v="Mumbai"/>
    <x v="1"/>
    <x v="0"/>
    <s v="Ravi Kumar"/>
    <n v="2"/>
    <n v="274.86"/>
    <s v="NEWYEAR10"/>
    <s v="No"/>
  </r>
  <r>
    <x v="54"/>
    <x v="4"/>
    <x v="2"/>
    <x v="5"/>
    <n v="14"/>
    <n v="18000"/>
    <x v="8"/>
    <x v="412"/>
    <n v="42668.79"/>
    <n v="165626"/>
    <s v="Chris Brown"/>
    <s v="UPI"/>
    <n v="6"/>
    <x v="0"/>
    <s v="INV100412"/>
    <s v="Kolkata"/>
    <x v="0"/>
    <x v="1"/>
    <s v="Priya Reddy"/>
    <n v="4"/>
    <n v="160.02000000000001"/>
    <s v="NEWYEAR10"/>
    <s v="No"/>
  </r>
  <r>
    <x v="106"/>
    <x v="3"/>
    <x v="1"/>
    <x v="5"/>
    <n v="15"/>
    <n v="18000"/>
    <x v="24"/>
    <x v="413"/>
    <n v="79121.64"/>
    <n v="59435"/>
    <s v="Laura Wilson"/>
    <s v="Net Banking"/>
    <n v="9"/>
    <x v="0"/>
    <s v="INV100413"/>
    <s v="Pune"/>
    <x v="0"/>
    <x v="2"/>
    <s v="Meera Iyer"/>
    <n v="4"/>
    <n v="975.79"/>
    <s v="NONE"/>
    <s v="Yes"/>
  </r>
  <r>
    <x v="151"/>
    <x v="1"/>
    <x v="1"/>
    <x v="5"/>
    <n v="6"/>
    <n v="18000"/>
    <x v="51"/>
    <x v="414"/>
    <n v="15595.53"/>
    <n v="240163"/>
    <s v="Daniel Lee"/>
    <s v="Net Banking"/>
    <n v="4"/>
    <x v="0"/>
    <s v="INV100414"/>
    <s v="Pune"/>
    <x v="0"/>
    <x v="1"/>
    <s v="Meera Iyer"/>
    <n v="2"/>
    <n v="339.48"/>
    <s v="NONE"/>
    <s v="No"/>
  </r>
  <r>
    <x v="139"/>
    <x v="0"/>
    <x v="0"/>
    <x v="3"/>
    <n v="4"/>
    <n v="15000"/>
    <x v="10"/>
    <x v="415"/>
    <n v="7067"/>
    <n v="65912"/>
    <s v="Mike Johnson"/>
    <s v="Cash on Delivery"/>
    <n v="1"/>
    <x v="1"/>
    <s v="INV100415"/>
    <s v="Bangalore"/>
    <x v="1"/>
    <x v="2"/>
    <s v="Ravi Kumar"/>
    <n v="1"/>
    <n v="961.17"/>
    <s v="NEWYEAR10"/>
    <s v="No"/>
  </r>
  <r>
    <x v="84"/>
    <x v="4"/>
    <x v="3"/>
    <x v="0"/>
    <n v="2"/>
    <n v="22000"/>
    <x v="13"/>
    <x v="416"/>
    <n v="7488.71"/>
    <n v="137674"/>
    <s v="Mike Johnson"/>
    <s v="Net Banking"/>
    <n v="6"/>
    <x v="0"/>
    <s v="INV100416"/>
    <s v="Chennai"/>
    <x v="0"/>
    <x v="1"/>
    <s v="Anil Sharma"/>
    <n v="1"/>
    <n v="801.08"/>
    <s v="NEWYEAR10"/>
    <s v="Yes"/>
  </r>
  <r>
    <x v="3"/>
    <x v="1"/>
    <x v="3"/>
    <x v="1"/>
    <n v="16"/>
    <n v="55000"/>
    <x v="25"/>
    <x v="417"/>
    <n v="51094.77"/>
    <n v="218750"/>
    <s v="Emily Davis"/>
    <s v="Debit Card"/>
    <n v="2"/>
    <x v="2"/>
    <s v="INV100417"/>
    <s v="Pune"/>
    <x v="0"/>
    <x v="2"/>
    <s v="Anil Sharma"/>
    <n v="2"/>
    <n v="566.41999999999996"/>
    <s v="SUMMER15"/>
    <s v="Yes"/>
  </r>
  <r>
    <x v="105"/>
    <x v="1"/>
    <x v="2"/>
    <x v="0"/>
    <n v="2"/>
    <n v="22000"/>
    <x v="13"/>
    <x v="418"/>
    <n v="12413.78"/>
    <n v="231275"/>
    <s v="Emily Davis"/>
    <s v="Debit Card"/>
    <n v="1"/>
    <x v="0"/>
    <s v="INV100418"/>
    <s v="Bangalore"/>
    <x v="0"/>
    <x v="2"/>
    <s v="Priya Reddy"/>
    <n v="5"/>
    <n v="764.95"/>
    <s v="NONE"/>
    <s v="Yes"/>
  </r>
  <r>
    <x v="46"/>
    <x v="5"/>
    <x v="1"/>
    <x v="3"/>
    <n v="4"/>
    <n v="15000"/>
    <x v="10"/>
    <x v="419"/>
    <n v="15546.27"/>
    <n v="214823"/>
    <s v="Chris Brown"/>
    <s v="Credit Card"/>
    <n v="2"/>
    <x v="2"/>
    <s v="INV100419"/>
    <s v="Chennai"/>
    <x v="1"/>
    <x v="2"/>
    <s v="Meera Iyer"/>
    <n v="2"/>
    <n v="437.42"/>
    <s v="SUMMER15"/>
    <s v="No"/>
  </r>
  <r>
    <x v="0"/>
    <x v="1"/>
    <x v="0"/>
    <x v="2"/>
    <n v="3"/>
    <n v="2000"/>
    <x v="50"/>
    <x v="420"/>
    <n v="567.1"/>
    <n v="58722"/>
    <s v="Jane Doe"/>
    <s v="Credit Card"/>
    <n v="10"/>
    <x v="0"/>
    <s v="INV100420"/>
    <s v="Kolkata"/>
    <x v="1"/>
    <x v="0"/>
    <s v="Ravi Kumar"/>
    <n v="3"/>
    <n v="257.04000000000002"/>
    <s v="SUMMER15"/>
    <s v="No"/>
  </r>
  <r>
    <x v="110"/>
    <x v="0"/>
    <x v="3"/>
    <x v="3"/>
    <n v="1"/>
    <n v="15000"/>
    <x v="46"/>
    <x v="421"/>
    <n v="3612.77"/>
    <n v="206255"/>
    <s v="Chris Brown"/>
    <s v="Credit Card"/>
    <n v="1"/>
    <x v="0"/>
    <s v="INV100421"/>
    <s v="Hyderabad"/>
    <x v="1"/>
    <x v="2"/>
    <s v="Anil Sharma"/>
    <n v="2"/>
    <n v="600.05999999999995"/>
    <s v="NONE"/>
    <s v="Yes"/>
  </r>
  <r>
    <x v="40"/>
    <x v="4"/>
    <x v="0"/>
    <x v="3"/>
    <n v="7"/>
    <n v="15000"/>
    <x v="33"/>
    <x v="422"/>
    <n v="22456.66"/>
    <n v="106441"/>
    <s v="Jane Doe"/>
    <s v="Credit Card"/>
    <n v="8"/>
    <x v="1"/>
    <s v="INV100422"/>
    <s v="Hyderabad"/>
    <x v="1"/>
    <x v="2"/>
    <s v="Ravi Kumar"/>
    <n v="3"/>
    <n v="530.20000000000005"/>
    <s v="NONE"/>
    <s v="Yes"/>
  </r>
  <r>
    <x v="128"/>
    <x v="5"/>
    <x v="0"/>
    <x v="1"/>
    <n v="20"/>
    <n v="55000"/>
    <x v="35"/>
    <x v="423"/>
    <n v="311311.13"/>
    <n v="102208"/>
    <s v="John Smith"/>
    <s v="Cash on Delivery"/>
    <n v="6"/>
    <x v="0"/>
    <s v="INV100423"/>
    <s v="Pune"/>
    <x v="0"/>
    <x v="0"/>
    <s v="Ravi Kumar"/>
    <n v="3"/>
    <n v="468.6"/>
    <s v="SUMMER15"/>
    <s v="No"/>
  </r>
  <r>
    <x v="158"/>
    <x v="2"/>
    <x v="2"/>
    <x v="5"/>
    <n v="12"/>
    <n v="18000"/>
    <x v="76"/>
    <x v="424"/>
    <n v="15230.19"/>
    <n v="78633"/>
    <s v="Laura Wilson"/>
    <s v="Debit Card"/>
    <n v="9"/>
    <x v="0"/>
    <s v="INV100424"/>
    <s v="Bangalore"/>
    <x v="0"/>
    <x v="0"/>
    <s v="Priya Reddy"/>
    <n v="5"/>
    <n v="443.54"/>
    <s v="NONE"/>
    <s v="Yes"/>
  </r>
  <r>
    <x v="12"/>
    <x v="1"/>
    <x v="3"/>
    <x v="5"/>
    <n v="7"/>
    <n v="18000"/>
    <x v="23"/>
    <x v="425"/>
    <n v="34741.85"/>
    <n v="102409"/>
    <s v="Mike Johnson"/>
    <s v="UPI"/>
    <n v="7"/>
    <x v="0"/>
    <s v="INV100425"/>
    <s v="Pune"/>
    <x v="0"/>
    <x v="2"/>
    <s v="Anil Sharma"/>
    <n v="2"/>
    <n v="133.22999999999999"/>
    <s v="NEWYEAR10"/>
    <s v="No"/>
  </r>
  <r>
    <x v="158"/>
    <x v="3"/>
    <x v="3"/>
    <x v="0"/>
    <n v="14"/>
    <n v="22000"/>
    <x v="80"/>
    <x v="426"/>
    <n v="37573.75"/>
    <n v="179798"/>
    <s v="Jane Doe"/>
    <s v="Cash on Delivery"/>
    <n v="4"/>
    <x v="0"/>
    <s v="INV100426"/>
    <s v="Bangalore"/>
    <x v="0"/>
    <x v="0"/>
    <s v="Anil Sharma"/>
    <n v="3"/>
    <n v="441.29"/>
    <s v="NONE"/>
    <s v="Yes"/>
  </r>
  <r>
    <x v="22"/>
    <x v="1"/>
    <x v="1"/>
    <x v="3"/>
    <n v="15"/>
    <n v="15000"/>
    <x v="90"/>
    <x v="427"/>
    <n v="17267.52"/>
    <n v="52132"/>
    <s v="Daniel Lee"/>
    <s v="Cash on Delivery"/>
    <n v="2"/>
    <x v="0"/>
    <s v="INV100427"/>
    <s v="Mumbai"/>
    <x v="1"/>
    <x v="2"/>
    <s v="Meera Iyer"/>
    <n v="4"/>
    <n v="480.96"/>
    <s v="NONE"/>
    <s v="Yes"/>
  </r>
  <r>
    <x v="9"/>
    <x v="3"/>
    <x v="3"/>
    <x v="2"/>
    <n v="20"/>
    <n v="2000"/>
    <x v="81"/>
    <x v="428"/>
    <n v="11142.44"/>
    <n v="156020"/>
    <s v="John Smith"/>
    <s v="Net Banking"/>
    <n v="10"/>
    <x v="0"/>
    <s v="INV100428"/>
    <s v="Bangalore"/>
    <x v="1"/>
    <x v="0"/>
    <s v="Anil Sharma"/>
    <n v="4"/>
    <n v="648.54"/>
    <s v="NONE"/>
    <s v="No"/>
  </r>
  <r>
    <x v="32"/>
    <x v="3"/>
    <x v="1"/>
    <x v="6"/>
    <n v="9"/>
    <n v="1000"/>
    <x v="64"/>
    <x v="429"/>
    <n v="1875.71"/>
    <n v="207324"/>
    <s v="Chris Brown"/>
    <s v="Cash on Delivery"/>
    <n v="7"/>
    <x v="0"/>
    <s v="INV100429"/>
    <s v="Bangalore"/>
    <x v="1"/>
    <x v="0"/>
    <s v="Meera Iyer"/>
    <n v="5"/>
    <n v="700.28"/>
    <s v="NONE"/>
    <s v="Yes"/>
  </r>
  <r>
    <x v="159"/>
    <x v="2"/>
    <x v="1"/>
    <x v="1"/>
    <n v="13"/>
    <n v="55000"/>
    <x v="68"/>
    <x v="430"/>
    <n v="97741.16"/>
    <n v="109520"/>
    <s v="John Smith"/>
    <s v="Credit Card"/>
    <n v="4"/>
    <x v="0"/>
    <s v="INV100430"/>
    <s v="Delhi"/>
    <x v="0"/>
    <x v="0"/>
    <s v="Meera Iyer"/>
    <n v="4"/>
    <n v="884.24"/>
    <s v="NONE"/>
    <s v="No"/>
  </r>
  <r>
    <x v="160"/>
    <x v="0"/>
    <x v="0"/>
    <x v="0"/>
    <n v="2"/>
    <n v="22000"/>
    <x v="13"/>
    <x v="431"/>
    <n v="2796.51"/>
    <n v="201918"/>
    <s v="Laura Wilson"/>
    <s v="Debit Card"/>
    <n v="6"/>
    <x v="0"/>
    <s v="INV100431"/>
    <s v="Mumbai"/>
    <x v="0"/>
    <x v="1"/>
    <s v="Ravi Kumar"/>
    <n v="4"/>
    <n v="265.45"/>
    <s v="SUMMER15"/>
    <s v="Yes"/>
  </r>
  <r>
    <x v="161"/>
    <x v="1"/>
    <x v="1"/>
    <x v="0"/>
    <n v="8"/>
    <n v="22000"/>
    <x v="94"/>
    <x v="432"/>
    <n v="16161.12"/>
    <n v="155635"/>
    <s v="Jane Doe"/>
    <s v="Net Banking"/>
    <n v="9"/>
    <x v="0"/>
    <s v="INV100432"/>
    <s v="Kolkata"/>
    <x v="0"/>
    <x v="0"/>
    <s v="Meera Iyer"/>
    <n v="3"/>
    <n v="559.78"/>
    <s v="NONE"/>
    <s v="Yes"/>
  </r>
  <r>
    <x v="162"/>
    <x v="3"/>
    <x v="1"/>
    <x v="3"/>
    <n v="19"/>
    <n v="15000"/>
    <x v="63"/>
    <x v="433"/>
    <n v="38346.65"/>
    <n v="95111"/>
    <s v="Mike Johnson"/>
    <s v="Debit Card"/>
    <n v="4"/>
    <x v="0"/>
    <s v="INV100433"/>
    <s v="Kolkata"/>
    <x v="1"/>
    <x v="2"/>
    <s v="Meera Iyer"/>
    <n v="2"/>
    <n v="216.74"/>
    <s v="DIWALI20"/>
    <s v="Yes"/>
  </r>
  <r>
    <x v="58"/>
    <x v="0"/>
    <x v="1"/>
    <x v="0"/>
    <n v="4"/>
    <n v="22000"/>
    <x v="78"/>
    <x v="434"/>
    <n v="20392.5"/>
    <n v="205491"/>
    <s v="Laura Wilson"/>
    <s v="Net Banking"/>
    <n v="3"/>
    <x v="0"/>
    <s v="INV100434"/>
    <s v="Delhi"/>
    <x v="0"/>
    <x v="2"/>
    <s v="Meera Iyer"/>
    <n v="4"/>
    <n v="455.63"/>
    <s v="NONE"/>
    <s v="Yes"/>
  </r>
  <r>
    <x v="117"/>
    <x v="3"/>
    <x v="1"/>
    <x v="2"/>
    <n v="8"/>
    <n v="2000"/>
    <x v="4"/>
    <x v="435"/>
    <n v="2319.2199999999998"/>
    <n v="114639"/>
    <s v="Mike Johnson"/>
    <s v="Net Banking"/>
    <n v="9"/>
    <x v="0"/>
    <s v="INV100435"/>
    <s v="Hyderabad"/>
    <x v="1"/>
    <x v="2"/>
    <s v="Meera Iyer"/>
    <n v="3"/>
    <n v="998.25"/>
    <s v="NEWYEAR10"/>
    <s v="Yes"/>
  </r>
  <r>
    <x v="163"/>
    <x v="5"/>
    <x v="1"/>
    <x v="6"/>
    <n v="19"/>
    <n v="1000"/>
    <x v="72"/>
    <x v="436"/>
    <n v="2191.58"/>
    <n v="85073"/>
    <s v="Daniel Lee"/>
    <s v="Cash on Delivery"/>
    <n v="9"/>
    <x v="0"/>
    <s v="INV100436"/>
    <s v="Chennai"/>
    <x v="1"/>
    <x v="0"/>
    <s v="Meera Iyer"/>
    <n v="2"/>
    <n v="717.91"/>
    <s v="NEWYEAR10"/>
    <s v="No"/>
  </r>
  <r>
    <x v="84"/>
    <x v="0"/>
    <x v="0"/>
    <x v="4"/>
    <n v="13"/>
    <n v="12000"/>
    <x v="91"/>
    <x v="437"/>
    <n v="34673.25"/>
    <n v="214397"/>
    <s v="Jane Doe"/>
    <s v="Credit Card"/>
    <n v="1"/>
    <x v="0"/>
    <s v="INV100437"/>
    <s v="Kolkata"/>
    <x v="1"/>
    <x v="0"/>
    <s v="Ravi Kumar"/>
    <n v="2"/>
    <n v="786.2"/>
    <s v="DIWALI20"/>
    <s v="Yes"/>
  </r>
  <r>
    <x v="57"/>
    <x v="1"/>
    <x v="2"/>
    <x v="6"/>
    <n v="15"/>
    <n v="1000"/>
    <x v="46"/>
    <x v="438"/>
    <n v="4199.25"/>
    <n v="135734"/>
    <s v="Laura Wilson"/>
    <s v="Debit Card"/>
    <n v="9"/>
    <x v="0"/>
    <s v="INV100438"/>
    <s v="Chennai"/>
    <x v="1"/>
    <x v="0"/>
    <s v="Priya Reddy"/>
    <n v="5"/>
    <n v="284.64999999999998"/>
    <s v="NONE"/>
    <s v="Yes"/>
  </r>
  <r>
    <x v="154"/>
    <x v="5"/>
    <x v="1"/>
    <x v="5"/>
    <n v="19"/>
    <n v="18000"/>
    <x v="87"/>
    <x v="439"/>
    <n v="36724.68"/>
    <n v="157190"/>
    <s v="Daniel Lee"/>
    <s v="Cash on Delivery"/>
    <n v="2"/>
    <x v="2"/>
    <s v="INV100439"/>
    <s v="Mumbai"/>
    <x v="0"/>
    <x v="1"/>
    <s v="Meera Iyer"/>
    <n v="5"/>
    <n v="876.2"/>
    <s v="NONE"/>
    <s v="Yes"/>
  </r>
  <r>
    <x v="9"/>
    <x v="2"/>
    <x v="2"/>
    <x v="1"/>
    <n v="15"/>
    <n v="55000"/>
    <x v="11"/>
    <x v="440"/>
    <n v="172297.62"/>
    <n v="98717"/>
    <s v="Chris Brown"/>
    <s v="Credit Card"/>
    <n v="5"/>
    <x v="1"/>
    <s v="INV100440"/>
    <s v="Kolkata"/>
    <x v="0"/>
    <x v="2"/>
    <s v="Priya Reddy"/>
    <n v="4"/>
    <n v="970.55"/>
    <s v="NEWYEAR10"/>
    <s v="No"/>
  </r>
  <r>
    <x v="59"/>
    <x v="4"/>
    <x v="1"/>
    <x v="3"/>
    <n v="1"/>
    <n v="15000"/>
    <x v="46"/>
    <x v="441"/>
    <n v="2500.36"/>
    <n v="129721"/>
    <s v="Laura Wilson"/>
    <s v="Credit Card"/>
    <n v="7"/>
    <x v="0"/>
    <s v="INV100441"/>
    <s v="Mumbai"/>
    <x v="1"/>
    <x v="0"/>
    <s v="Meera Iyer"/>
    <n v="2"/>
    <n v="264.99"/>
    <s v="DIWALI20"/>
    <s v="No"/>
  </r>
  <r>
    <x v="118"/>
    <x v="2"/>
    <x v="2"/>
    <x v="4"/>
    <n v="2"/>
    <n v="12000"/>
    <x v="12"/>
    <x v="442"/>
    <n v="3763.17"/>
    <n v="52622"/>
    <s v="Jane Doe"/>
    <s v="Debit Card"/>
    <n v="5"/>
    <x v="0"/>
    <s v="INV100442"/>
    <s v="Kolkata"/>
    <x v="1"/>
    <x v="2"/>
    <s v="Priya Reddy"/>
    <n v="3"/>
    <n v="296.51"/>
    <s v="NONE"/>
    <s v="No"/>
  </r>
  <r>
    <x v="132"/>
    <x v="5"/>
    <x v="0"/>
    <x v="1"/>
    <n v="19"/>
    <n v="55000"/>
    <x v="42"/>
    <x v="443"/>
    <n v="283414.32"/>
    <n v="200835"/>
    <s v="Jane Doe"/>
    <s v="Credit Card"/>
    <n v="4"/>
    <x v="0"/>
    <s v="INV100443"/>
    <s v="Delhi"/>
    <x v="0"/>
    <x v="0"/>
    <s v="Ravi Kumar"/>
    <n v="4"/>
    <n v="514.36"/>
    <s v="DIWALI20"/>
    <s v="No"/>
  </r>
  <r>
    <x v="55"/>
    <x v="1"/>
    <x v="2"/>
    <x v="2"/>
    <n v="8"/>
    <n v="2000"/>
    <x v="4"/>
    <x v="444"/>
    <n v="4090.95"/>
    <n v="159840"/>
    <s v="Emily Davis"/>
    <s v="Debit Card"/>
    <n v="7"/>
    <x v="0"/>
    <s v="INV100444"/>
    <s v="Pune"/>
    <x v="1"/>
    <x v="2"/>
    <s v="Priya Reddy"/>
    <n v="1"/>
    <n v="550.48"/>
    <s v="NONE"/>
    <s v="No"/>
  </r>
  <r>
    <x v="118"/>
    <x v="3"/>
    <x v="2"/>
    <x v="6"/>
    <n v="3"/>
    <n v="1000"/>
    <x v="71"/>
    <x v="445"/>
    <n v="261.39999999999998"/>
    <n v="94620"/>
    <s v="Jane Doe"/>
    <s v="Debit Card"/>
    <n v="5"/>
    <x v="0"/>
    <s v="INV100445"/>
    <s v="Chennai"/>
    <x v="1"/>
    <x v="2"/>
    <s v="Priya Reddy"/>
    <n v="4"/>
    <n v="754.01"/>
    <s v="NEWYEAR10"/>
    <s v="Yes"/>
  </r>
  <r>
    <x v="70"/>
    <x v="2"/>
    <x v="3"/>
    <x v="5"/>
    <n v="1"/>
    <n v="18000"/>
    <x v="74"/>
    <x v="446"/>
    <n v="3257.4"/>
    <n v="141959"/>
    <s v="Daniel Lee"/>
    <s v="Debit Card"/>
    <n v="7"/>
    <x v="0"/>
    <s v="INV100446"/>
    <s v="Chennai"/>
    <x v="0"/>
    <x v="2"/>
    <s v="Anil Sharma"/>
    <n v="3"/>
    <n v="130.44"/>
    <s v="SUMMER15"/>
    <s v="Yes"/>
  </r>
  <r>
    <x v="36"/>
    <x v="2"/>
    <x v="1"/>
    <x v="4"/>
    <n v="10"/>
    <n v="12000"/>
    <x v="34"/>
    <x v="447"/>
    <n v="35078.870000000003"/>
    <n v="116858"/>
    <s v="Emily Davis"/>
    <s v="UPI"/>
    <n v="6"/>
    <x v="1"/>
    <s v="INV100447"/>
    <s v="Delhi"/>
    <x v="1"/>
    <x v="1"/>
    <s v="Meera Iyer"/>
    <n v="3"/>
    <n v="366.67"/>
    <s v="DIWALI20"/>
    <s v="No"/>
  </r>
  <r>
    <x v="160"/>
    <x v="2"/>
    <x v="0"/>
    <x v="4"/>
    <n v="13"/>
    <n v="12000"/>
    <x v="91"/>
    <x v="448"/>
    <n v="32374"/>
    <n v="180754"/>
    <s v="Mike Johnson"/>
    <s v="Debit Card"/>
    <n v="4"/>
    <x v="0"/>
    <s v="INV100448"/>
    <s v="Delhi"/>
    <x v="1"/>
    <x v="0"/>
    <s v="Ravi Kumar"/>
    <n v="3"/>
    <n v="696.36"/>
    <s v="DIWALI20"/>
    <s v="Yes"/>
  </r>
  <r>
    <x v="36"/>
    <x v="3"/>
    <x v="2"/>
    <x v="0"/>
    <n v="11"/>
    <n v="22000"/>
    <x v="92"/>
    <x v="449"/>
    <n v="47689.54"/>
    <n v="187720"/>
    <s v="Chris Brown"/>
    <s v="Cash on Delivery"/>
    <n v="3"/>
    <x v="0"/>
    <s v="INV100449"/>
    <s v="Mumbai"/>
    <x v="0"/>
    <x v="0"/>
    <s v="Priya Reddy"/>
    <n v="1"/>
    <n v="959.54"/>
    <s v="SUMMER15"/>
    <s v="No"/>
  </r>
  <r>
    <x v="86"/>
    <x v="4"/>
    <x v="1"/>
    <x v="4"/>
    <n v="11"/>
    <n v="12000"/>
    <x v="55"/>
    <x v="450"/>
    <n v="16465.419999999998"/>
    <n v="73927"/>
    <s v="Mike Johnson"/>
    <s v="Cash on Delivery"/>
    <n v="2"/>
    <x v="1"/>
    <s v="INV100450"/>
    <s v="Bangalore"/>
    <x v="1"/>
    <x v="0"/>
    <s v="Meera Iyer"/>
    <n v="1"/>
    <n v="651.94000000000005"/>
    <s v="NONE"/>
    <s v="Yes"/>
  </r>
  <r>
    <x v="164"/>
    <x v="0"/>
    <x v="0"/>
    <x v="4"/>
    <n v="16"/>
    <n v="12000"/>
    <x v="40"/>
    <x v="451"/>
    <n v="29492.51"/>
    <n v="238658"/>
    <s v="Emily Davis"/>
    <s v="Cash on Delivery"/>
    <n v="2"/>
    <x v="0"/>
    <s v="INV100451"/>
    <s v="Bangalore"/>
    <x v="1"/>
    <x v="0"/>
    <s v="Ravi Kumar"/>
    <n v="1"/>
    <n v="295.08999999999997"/>
    <s v="NEWYEAR10"/>
    <s v="Yes"/>
  </r>
  <r>
    <x v="134"/>
    <x v="5"/>
    <x v="0"/>
    <x v="4"/>
    <n v="20"/>
    <n v="12000"/>
    <x v="48"/>
    <x v="452"/>
    <n v="19128.03"/>
    <n v="158825"/>
    <s v="Emily Davis"/>
    <s v="Net Banking"/>
    <n v="8"/>
    <x v="0"/>
    <s v="INV100452"/>
    <s v="Chennai"/>
    <x v="1"/>
    <x v="0"/>
    <s v="Ravi Kumar"/>
    <n v="4"/>
    <n v="164.37"/>
    <s v="NONE"/>
    <s v="No"/>
  </r>
  <r>
    <x v="156"/>
    <x v="5"/>
    <x v="3"/>
    <x v="6"/>
    <n v="4"/>
    <n v="1000"/>
    <x v="17"/>
    <x v="453"/>
    <n v="626.1"/>
    <n v="170545"/>
    <s v="Mike Johnson"/>
    <s v="Cash on Delivery"/>
    <n v="9"/>
    <x v="0"/>
    <s v="INV100453"/>
    <s v="Pune"/>
    <x v="1"/>
    <x v="1"/>
    <s v="Anil Sharma"/>
    <n v="2"/>
    <n v="150.99"/>
    <s v="NONE"/>
    <s v="No"/>
  </r>
  <r>
    <x v="165"/>
    <x v="3"/>
    <x v="3"/>
    <x v="2"/>
    <n v="1"/>
    <n v="2000"/>
    <x v="26"/>
    <x v="454"/>
    <n v="140.65"/>
    <n v="79123"/>
    <s v="Chris Brown"/>
    <s v="Credit Card"/>
    <n v="10"/>
    <x v="0"/>
    <s v="INV100454"/>
    <s v="Mumbai"/>
    <x v="1"/>
    <x v="2"/>
    <s v="Anil Sharma"/>
    <n v="1"/>
    <n v="119.72"/>
    <s v="NONE"/>
    <s v="No"/>
  </r>
  <r>
    <x v="122"/>
    <x v="0"/>
    <x v="0"/>
    <x v="4"/>
    <n v="2"/>
    <n v="12000"/>
    <x v="12"/>
    <x v="455"/>
    <n v="2928.09"/>
    <n v="164453"/>
    <s v="Mike Johnson"/>
    <s v="UPI"/>
    <n v="4"/>
    <x v="0"/>
    <s v="INV100455"/>
    <s v="Hyderabad"/>
    <x v="1"/>
    <x v="1"/>
    <s v="Ravi Kumar"/>
    <n v="2"/>
    <n v="857.9"/>
    <s v="NONE"/>
    <s v="Yes"/>
  </r>
  <r>
    <x v="22"/>
    <x v="2"/>
    <x v="2"/>
    <x v="5"/>
    <n v="10"/>
    <n v="18000"/>
    <x v="16"/>
    <x v="456"/>
    <n v="15728.93"/>
    <n v="229142"/>
    <s v="John Smith"/>
    <s v="UPI"/>
    <n v="10"/>
    <x v="0"/>
    <s v="INV100456"/>
    <s v="Hyderabad"/>
    <x v="0"/>
    <x v="1"/>
    <s v="Priya Reddy"/>
    <n v="5"/>
    <n v="924.24"/>
    <s v="NONE"/>
    <s v="Yes"/>
  </r>
  <r>
    <x v="134"/>
    <x v="5"/>
    <x v="2"/>
    <x v="2"/>
    <n v="2"/>
    <n v="2000"/>
    <x v="17"/>
    <x v="457"/>
    <n v="268.35000000000002"/>
    <n v="140295"/>
    <s v="John Smith"/>
    <s v="Credit Card"/>
    <n v="6"/>
    <x v="0"/>
    <s v="INV100457"/>
    <s v="Chennai"/>
    <x v="1"/>
    <x v="2"/>
    <s v="Priya Reddy"/>
    <n v="5"/>
    <n v="146.49"/>
    <s v="DIWALI20"/>
    <s v="No"/>
  </r>
  <r>
    <x v="60"/>
    <x v="0"/>
    <x v="0"/>
    <x v="5"/>
    <n v="1"/>
    <n v="18000"/>
    <x v="74"/>
    <x v="458"/>
    <n v="3931.34"/>
    <n v="186136"/>
    <s v="Jane Doe"/>
    <s v="Cash on Delivery"/>
    <n v="3"/>
    <x v="0"/>
    <s v="INV100458"/>
    <s v="Chennai"/>
    <x v="0"/>
    <x v="0"/>
    <s v="Ravi Kumar"/>
    <n v="5"/>
    <n v="581.61"/>
    <s v="NONE"/>
    <s v="Yes"/>
  </r>
  <r>
    <x v="14"/>
    <x v="4"/>
    <x v="1"/>
    <x v="3"/>
    <n v="1"/>
    <n v="15000"/>
    <x v="46"/>
    <x v="459"/>
    <n v="2830.75"/>
    <n v="166794"/>
    <s v="John Smith"/>
    <s v="Credit Card"/>
    <n v="8"/>
    <x v="0"/>
    <s v="INV100459"/>
    <s v="Kolkata"/>
    <x v="1"/>
    <x v="2"/>
    <s v="Meera Iyer"/>
    <n v="3"/>
    <n v="726.95"/>
    <s v="NONE"/>
    <s v="Yes"/>
  </r>
  <r>
    <x v="128"/>
    <x v="1"/>
    <x v="1"/>
    <x v="0"/>
    <n v="9"/>
    <n v="22000"/>
    <x v="21"/>
    <x v="460"/>
    <n v="19447.78"/>
    <n v="178051"/>
    <s v="Emily Davis"/>
    <s v="Cash on Delivery"/>
    <n v="6"/>
    <x v="0"/>
    <s v="INV100460"/>
    <s v="Delhi"/>
    <x v="0"/>
    <x v="1"/>
    <s v="Meera Iyer"/>
    <n v="1"/>
    <n v="686.48"/>
    <s v="NEWYEAR10"/>
    <s v="No"/>
  </r>
  <r>
    <x v="61"/>
    <x v="4"/>
    <x v="2"/>
    <x v="2"/>
    <n v="5"/>
    <n v="2000"/>
    <x v="32"/>
    <x v="461"/>
    <n v="2261.1799999999998"/>
    <n v="224295"/>
    <s v="Emily Davis"/>
    <s v="Debit Card"/>
    <n v="7"/>
    <x v="0"/>
    <s v="INV100461"/>
    <s v="Chennai"/>
    <x v="1"/>
    <x v="0"/>
    <s v="Priya Reddy"/>
    <n v="4"/>
    <n v="505.84"/>
    <s v="SUMMER15"/>
    <s v="Yes"/>
  </r>
  <r>
    <x v="8"/>
    <x v="2"/>
    <x v="3"/>
    <x v="5"/>
    <n v="7"/>
    <n v="18000"/>
    <x v="23"/>
    <x v="462"/>
    <n v="21792.45"/>
    <n v="81275"/>
    <s v="Mike Johnson"/>
    <s v="Credit Card"/>
    <n v="4"/>
    <x v="0"/>
    <s v="INV100462"/>
    <s v="Delhi"/>
    <x v="0"/>
    <x v="2"/>
    <s v="Anil Sharma"/>
    <n v="5"/>
    <n v="303.45"/>
    <s v="NEWYEAR10"/>
    <s v="Yes"/>
  </r>
  <r>
    <x v="110"/>
    <x v="2"/>
    <x v="1"/>
    <x v="5"/>
    <n v="2"/>
    <n v="18000"/>
    <x v="29"/>
    <x v="463"/>
    <n v="7996.49"/>
    <n v="65891"/>
    <s v="Chris Brown"/>
    <s v="Net Banking"/>
    <n v="9"/>
    <x v="0"/>
    <s v="INV100463"/>
    <s v="Hyderabad"/>
    <x v="0"/>
    <x v="2"/>
    <s v="Meera Iyer"/>
    <n v="1"/>
    <n v="285.56"/>
    <s v="SUMMER15"/>
    <s v="No"/>
  </r>
  <r>
    <x v="93"/>
    <x v="4"/>
    <x v="0"/>
    <x v="4"/>
    <n v="10"/>
    <n v="12000"/>
    <x v="34"/>
    <x v="464"/>
    <n v="32564.22"/>
    <n v="151815"/>
    <s v="Mike Johnson"/>
    <s v="Cash on Delivery"/>
    <n v="6"/>
    <x v="0"/>
    <s v="INV100464"/>
    <s v="Chennai"/>
    <x v="1"/>
    <x v="2"/>
    <s v="Ravi Kumar"/>
    <n v="1"/>
    <n v="386.91"/>
    <s v="SUMMER15"/>
    <s v="No"/>
  </r>
  <r>
    <x v="148"/>
    <x v="4"/>
    <x v="1"/>
    <x v="6"/>
    <n v="20"/>
    <n v="1000"/>
    <x v="20"/>
    <x v="465"/>
    <n v="3421.02"/>
    <n v="116797"/>
    <s v="Chris Brown"/>
    <s v="Cash on Delivery"/>
    <n v="5"/>
    <x v="3"/>
    <s v="INV100465"/>
    <s v="Kolkata"/>
    <x v="1"/>
    <x v="2"/>
    <s v="Meera Iyer"/>
    <n v="4"/>
    <n v="702.42"/>
    <s v="NONE"/>
    <s v="Yes"/>
  </r>
  <r>
    <x v="109"/>
    <x v="1"/>
    <x v="2"/>
    <x v="0"/>
    <n v="16"/>
    <n v="22000"/>
    <x v="100"/>
    <x v="466"/>
    <n v="36112.879999999997"/>
    <n v="164388"/>
    <s v="Daniel Lee"/>
    <s v="UPI"/>
    <n v="10"/>
    <x v="0"/>
    <s v="INV100466"/>
    <s v="Chennai"/>
    <x v="0"/>
    <x v="2"/>
    <s v="Priya Reddy"/>
    <n v="2"/>
    <n v="317.42"/>
    <s v="NONE"/>
    <s v="No"/>
  </r>
  <r>
    <x v="46"/>
    <x v="0"/>
    <x v="3"/>
    <x v="1"/>
    <n v="17"/>
    <n v="55000"/>
    <x v="2"/>
    <x v="467"/>
    <n v="109342.83"/>
    <n v="197627"/>
    <s v="Daniel Lee"/>
    <s v="UPI"/>
    <n v="7"/>
    <x v="0"/>
    <s v="INV100467"/>
    <s v="Kolkata"/>
    <x v="0"/>
    <x v="0"/>
    <s v="Anil Sharma"/>
    <n v="5"/>
    <n v="206.5"/>
    <s v="DIWALI20"/>
    <s v="No"/>
  </r>
  <r>
    <x v="29"/>
    <x v="0"/>
    <x v="2"/>
    <x v="5"/>
    <n v="14"/>
    <n v="18000"/>
    <x v="8"/>
    <x v="468"/>
    <n v="30862.1"/>
    <n v="244149"/>
    <s v="Chris Brown"/>
    <s v="Credit Card"/>
    <n v="8"/>
    <x v="2"/>
    <s v="INV100468"/>
    <s v="Chennai"/>
    <x v="0"/>
    <x v="1"/>
    <s v="Priya Reddy"/>
    <n v="5"/>
    <n v="223.96"/>
    <s v="NONE"/>
    <s v="No"/>
  </r>
  <r>
    <x v="96"/>
    <x v="1"/>
    <x v="1"/>
    <x v="4"/>
    <n v="8"/>
    <n v="12000"/>
    <x v="59"/>
    <x v="469"/>
    <n v="17742.38"/>
    <n v="179501"/>
    <s v="Laura Wilson"/>
    <s v="Debit Card"/>
    <n v="10"/>
    <x v="1"/>
    <s v="INV100469"/>
    <s v="Chennai"/>
    <x v="1"/>
    <x v="1"/>
    <s v="Meera Iyer"/>
    <n v="1"/>
    <n v="479.45"/>
    <s v="NONE"/>
    <s v="No"/>
  </r>
  <r>
    <x v="26"/>
    <x v="1"/>
    <x v="2"/>
    <x v="3"/>
    <n v="3"/>
    <n v="15000"/>
    <x v="47"/>
    <x v="470"/>
    <n v="2548.17"/>
    <n v="179645"/>
    <s v="Chris Brown"/>
    <s v="Cash on Delivery"/>
    <n v="3"/>
    <x v="3"/>
    <s v="INV100470"/>
    <s v="Hyderabad"/>
    <x v="1"/>
    <x v="0"/>
    <s v="Priya Reddy"/>
    <n v="2"/>
    <n v="675.18"/>
    <s v="NONE"/>
    <s v="Yes"/>
  </r>
  <r>
    <x v="67"/>
    <x v="1"/>
    <x v="3"/>
    <x v="1"/>
    <n v="15"/>
    <n v="55000"/>
    <x v="11"/>
    <x v="471"/>
    <n v="185012.99"/>
    <n v="197353"/>
    <s v="Jane Doe"/>
    <s v="UPI"/>
    <n v="2"/>
    <x v="0"/>
    <s v="INV100471"/>
    <s v="Hyderabad"/>
    <x v="0"/>
    <x v="2"/>
    <s v="Anil Sharma"/>
    <n v="3"/>
    <n v="424.06"/>
    <s v="NONE"/>
    <s v="No"/>
  </r>
  <r>
    <x v="84"/>
    <x v="3"/>
    <x v="2"/>
    <x v="0"/>
    <n v="20"/>
    <n v="22000"/>
    <x v="84"/>
    <x v="472"/>
    <n v="64322.22"/>
    <n v="201402"/>
    <s v="Mike Johnson"/>
    <s v="Debit Card"/>
    <n v="4"/>
    <x v="0"/>
    <s v="INV100472"/>
    <s v="Mumbai"/>
    <x v="0"/>
    <x v="0"/>
    <s v="Priya Reddy"/>
    <n v="4"/>
    <n v="853.97"/>
    <s v="NONE"/>
    <s v="Yes"/>
  </r>
  <r>
    <x v="94"/>
    <x v="1"/>
    <x v="0"/>
    <x v="2"/>
    <n v="20"/>
    <n v="2000"/>
    <x v="81"/>
    <x v="473"/>
    <n v="9600.83"/>
    <n v="206338"/>
    <s v="Laura Wilson"/>
    <s v="Net Banking"/>
    <n v="3"/>
    <x v="1"/>
    <s v="INV100473"/>
    <s v="Hyderabad"/>
    <x v="1"/>
    <x v="2"/>
    <s v="Ravi Kumar"/>
    <n v="4"/>
    <n v="796.59"/>
    <s v="NONE"/>
    <s v="Yes"/>
  </r>
  <r>
    <x v="85"/>
    <x v="3"/>
    <x v="3"/>
    <x v="6"/>
    <n v="12"/>
    <n v="1000"/>
    <x v="52"/>
    <x v="474"/>
    <n v="3133"/>
    <n v="54264"/>
    <s v="John Smith"/>
    <s v="Debit Card"/>
    <n v="1"/>
    <x v="0"/>
    <s v="INV100474"/>
    <s v="Hyderabad"/>
    <x v="1"/>
    <x v="0"/>
    <s v="Anil Sharma"/>
    <n v="3"/>
    <n v="904.94"/>
    <s v="SUMMER15"/>
    <s v="Yes"/>
  </r>
  <r>
    <x v="27"/>
    <x v="0"/>
    <x v="0"/>
    <x v="6"/>
    <n v="16"/>
    <n v="1000"/>
    <x v="4"/>
    <x v="475"/>
    <n v="4192.4399999999996"/>
    <n v="198041"/>
    <s v="Laura Wilson"/>
    <s v="Debit Card"/>
    <n v="9"/>
    <x v="0"/>
    <s v="INV100475"/>
    <s v="Chennai"/>
    <x v="1"/>
    <x v="1"/>
    <s v="Ravi Kumar"/>
    <n v="1"/>
    <n v="152.35"/>
    <s v="NEWYEAR10"/>
    <s v="Yes"/>
  </r>
  <r>
    <x v="166"/>
    <x v="5"/>
    <x v="2"/>
    <x v="5"/>
    <n v="15"/>
    <n v="18000"/>
    <x v="24"/>
    <x v="476"/>
    <n v="42345.05"/>
    <n v="209188"/>
    <s v="Chris Brown"/>
    <s v="Net Banking"/>
    <n v="4"/>
    <x v="0"/>
    <s v="INV100476"/>
    <s v="Mumbai"/>
    <x v="0"/>
    <x v="2"/>
    <s v="Priya Reddy"/>
    <n v="5"/>
    <n v="598.44000000000005"/>
    <s v="NEWYEAR10"/>
    <s v="Yes"/>
  </r>
  <r>
    <x v="93"/>
    <x v="0"/>
    <x v="2"/>
    <x v="4"/>
    <n v="2"/>
    <n v="12000"/>
    <x v="12"/>
    <x v="477"/>
    <n v="6476.18"/>
    <n v="209548"/>
    <s v="Daniel Lee"/>
    <s v="Net Banking"/>
    <n v="9"/>
    <x v="0"/>
    <s v="INV100477"/>
    <s v="Mumbai"/>
    <x v="1"/>
    <x v="2"/>
    <s v="Priya Reddy"/>
    <n v="4"/>
    <n v="774.07"/>
    <s v="NONE"/>
    <s v="Yes"/>
  </r>
  <r>
    <x v="145"/>
    <x v="4"/>
    <x v="1"/>
    <x v="5"/>
    <n v="13"/>
    <n v="18000"/>
    <x v="14"/>
    <x v="478"/>
    <n v="23260.84"/>
    <n v="124897"/>
    <s v="Chris Brown"/>
    <s v="Net Banking"/>
    <n v="10"/>
    <x v="1"/>
    <s v="INV100478"/>
    <s v="Chennai"/>
    <x v="0"/>
    <x v="2"/>
    <s v="Meera Iyer"/>
    <n v="2"/>
    <n v="555.54"/>
    <s v="NEWYEAR10"/>
    <s v="No"/>
  </r>
  <r>
    <x v="63"/>
    <x v="5"/>
    <x v="0"/>
    <x v="5"/>
    <n v="17"/>
    <n v="18000"/>
    <x v="82"/>
    <x v="479"/>
    <n v="16981.12"/>
    <n v="240085"/>
    <s v="Emily Davis"/>
    <s v="Net Banking"/>
    <n v="6"/>
    <x v="0"/>
    <s v="INV100479"/>
    <s v="Chennai"/>
    <x v="0"/>
    <x v="1"/>
    <s v="Ravi Kumar"/>
    <n v="4"/>
    <n v="285.49"/>
    <s v="NONE"/>
    <s v="No"/>
  </r>
  <r>
    <x v="73"/>
    <x v="2"/>
    <x v="0"/>
    <x v="5"/>
    <n v="12"/>
    <n v="18000"/>
    <x v="76"/>
    <x v="480"/>
    <n v="46436.32"/>
    <n v="129700"/>
    <s v="Laura Wilson"/>
    <s v="Debit Card"/>
    <n v="10"/>
    <x v="1"/>
    <s v="INV100480"/>
    <s v="Kolkata"/>
    <x v="0"/>
    <x v="1"/>
    <s v="Ravi Kumar"/>
    <n v="2"/>
    <n v="422.05"/>
    <s v="DIWALI20"/>
    <s v="No"/>
  </r>
  <r>
    <x v="66"/>
    <x v="0"/>
    <x v="2"/>
    <x v="1"/>
    <n v="10"/>
    <n v="55000"/>
    <x v="22"/>
    <x v="481"/>
    <n v="52791.9"/>
    <n v="99561"/>
    <s v="John Smith"/>
    <s v="Debit Card"/>
    <n v="4"/>
    <x v="0"/>
    <s v="INV100481"/>
    <s v="Hyderabad"/>
    <x v="0"/>
    <x v="0"/>
    <s v="Priya Reddy"/>
    <n v="3"/>
    <n v="385.97"/>
    <s v="SUMMER15"/>
    <s v="No"/>
  </r>
  <r>
    <x v="47"/>
    <x v="0"/>
    <x v="2"/>
    <x v="6"/>
    <n v="2"/>
    <n v="1000"/>
    <x v="26"/>
    <x v="482"/>
    <n v="345.13"/>
    <n v="158313"/>
    <s v="Daniel Lee"/>
    <s v="Net Banking"/>
    <n v="3"/>
    <x v="0"/>
    <s v="INV100482"/>
    <s v="Chennai"/>
    <x v="1"/>
    <x v="0"/>
    <s v="Priya Reddy"/>
    <n v="1"/>
    <n v="966.98"/>
    <s v="NEWYEAR10"/>
    <s v="Yes"/>
  </r>
  <r>
    <x v="61"/>
    <x v="3"/>
    <x v="1"/>
    <x v="5"/>
    <n v="2"/>
    <n v="18000"/>
    <x v="29"/>
    <x v="483"/>
    <n v="8909.73"/>
    <n v="159429"/>
    <s v="John Smith"/>
    <s v="Net Banking"/>
    <n v="3"/>
    <x v="2"/>
    <s v="INV100483"/>
    <s v="Hyderabad"/>
    <x v="0"/>
    <x v="1"/>
    <s v="Meera Iyer"/>
    <n v="4"/>
    <n v="516.45000000000005"/>
    <s v="NONE"/>
    <s v="No"/>
  </r>
  <r>
    <x v="10"/>
    <x v="5"/>
    <x v="2"/>
    <x v="0"/>
    <n v="7"/>
    <n v="22000"/>
    <x v="27"/>
    <x v="484"/>
    <n v="27349.99"/>
    <n v="161093"/>
    <s v="Laura Wilson"/>
    <s v="Credit Card"/>
    <n v="10"/>
    <x v="0"/>
    <s v="INV100484"/>
    <s v="Bangalore"/>
    <x v="0"/>
    <x v="0"/>
    <s v="Priya Reddy"/>
    <n v="2"/>
    <n v="840.97"/>
    <s v="NEWYEAR10"/>
    <s v="Yes"/>
  </r>
  <r>
    <x v="145"/>
    <x v="5"/>
    <x v="1"/>
    <x v="4"/>
    <n v="11"/>
    <n v="12000"/>
    <x v="55"/>
    <x v="485"/>
    <n v="17830.349999999999"/>
    <n v="105533"/>
    <s v="John Smith"/>
    <s v="Net Banking"/>
    <n v="2"/>
    <x v="0"/>
    <s v="INV100485"/>
    <s v="Pune"/>
    <x v="1"/>
    <x v="2"/>
    <s v="Meera Iyer"/>
    <n v="2"/>
    <n v="825.45"/>
    <s v="NONE"/>
    <s v="No"/>
  </r>
  <r>
    <x v="106"/>
    <x v="4"/>
    <x v="1"/>
    <x v="1"/>
    <n v="17"/>
    <n v="55000"/>
    <x v="2"/>
    <x v="486"/>
    <n v="145842.79999999999"/>
    <n v="109694"/>
    <s v="Emily Davis"/>
    <s v="Net Banking"/>
    <n v="6"/>
    <x v="0"/>
    <s v="INV100486"/>
    <s v="Chennai"/>
    <x v="0"/>
    <x v="2"/>
    <s v="Meera Iyer"/>
    <n v="2"/>
    <n v="713.96"/>
    <s v="NONE"/>
    <s v="Yes"/>
  </r>
  <r>
    <x v="113"/>
    <x v="4"/>
    <x v="0"/>
    <x v="4"/>
    <n v="20"/>
    <n v="12000"/>
    <x v="48"/>
    <x v="487"/>
    <n v="57861.02"/>
    <n v="209168"/>
    <s v="Jane Doe"/>
    <s v="Cash on Delivery"/>
    <n v="4"/>
    <x v="2"/>
    <s v="INV100487"/>
    <s v="Bangalore"/>
    <x v="1"/>
    <x v="2"/>
    <s v="Ravi Kumar"/>
    <n v="3"/>
    <n v="229.93"/>
    <s v="NEWYEAR10"/>
    <s v="Yes"/>
  </r>
  <r>
    <x v="30"/>
    <x v="0"/>
    <x v="0"/>
    <x v="4"/>
    <n v="12"/>
    <n v="12000"/>
    <x v="66"/>
    <x v="488"/>
    <n v="16459.37"/>
    <n v="247407"/>
    <s v="Laura Wilson"/>
    <s v="Cash on Delivery"/>
    <n v="1"/>
    <x v="0"/>
    <s v="INV100488"/>
    <s v="Chennai"/>
    <x v="1"/>
    <x v="1"/>
    <s v="Ravi Kumar"/>
    <n v="5"/>
    <n v="385.5"/>
    <s v="DIWALI20"/>
    <s v="Yes"/>
  </r>
  <r>
    <x v="139"/>
    <x v="0"/>
    <x v="1"/>
    <x v="1"/>
    <n v="11"/>
    <n v="55000"/>
    <x v="61"/>
    <x v="489"/>
    <n v="123632"/>
    <n v="139673"/>
    <s v="Chris Brown"/>
    <s v="Credit Card"/>
    <n v="9"/>
    <x v="0"/>
    <s v="INV100489"/>
    <s v="Mumbai"/>
    <x v="0"/>
    <x v="1"/>
    <s v="Meera Iyer"/>
    <n v="5"/>
    <n v="426.67"/>
    <s v="NEWYEAR10"/>
    <s v="No"/>
  </r>
  <r>
    <x v="147"/>
    <x v="4"/>
    <x v="3"/>
    <x v="4"/>
    <n v="1"/>
    <n v="12000"/>
    <x v="52"/>
    <x v="490"/>
    <n v="2539.11"/>
    <n v="197839"/>
    <s v="Chris Brown"/>
    <s v="Net Banking"/>
    <n v="10"/>
    <x v="0"/>
    <s v="INV100490"/>
    <s v="Delhi"/>
    <x v="1"/>
    <x v="0"/>
    <s v="Anil Sharma"/>
    <n v="4"/>
    <n v="333.34"/>
    <s v="DIWALI20"/>
    <s v="Yes"/>
  </r>
  <r>
    <x v="98"/>
    <x v="3"/>
    <x v="1"/>
    <x v="4"/>
    <n v="5"/>
    <n v="12000"/>
    <x v="10"/>
    <x v="491"/>
    <n v="7598.9"/>
    <n v="221848"/>
    <s v="Laura Wilson"/>
    <s v="Credit Card"/>
    <n v="8"/>
    <x v="0"/>
    <s v="INV100491"/>
    <s v="Hyderabad"/>
    <x v="1"/>
    <x v="0"/>
    <s v="Meera Iyer"/>
    <n v="2"/>
    <n v="712.34"/>
    <s v="NONE"/>
    <s v="Yes"/>
  </r>
  <r>
    <x v="26"/>
    <x v="0"/>
    <x v="3"/>
    <x v="3"/>
    <n v="11"/>
    <n v="15000"/>
    <x v="31"/>
    <x v="492"/>
    <n v="15608.79"/>
    <n v="61374"/>
    <s v="Laura Wilson"/>
    <s v="UPI"/>
    <n v="3"/>
    <x v="2"/>
    <s v="INV100492"/>
    <s v="Kolkata"/>
    <x v="1"/>
    <x v="2"/>
    <s v="Anil Sharma"/>
    <n v="3"/>
    <n v="634.91"/>
    <s v="SUMMER15"/>
    <s v="No"/>
  </r>
  <r>
    <x v="54"/>
    <x v="4"/>
    <x v="2"/>
    <x v="0"/>
    <n v="3"/>
    <n v="22000"/>
    <x v="86"/>
    <x v="493"/>
    <n v="6313.71"/>
    <n v="134713"/>
    <s v="Jane Doe"/>
    <s v="Cash on Delivery"/>
    <n v="1"/>
    <x v="0"/>
    <s v="INV100493"/>
    <s v="Kolkata"/>
    <x v="0"/>
    <x v="2"/>
    <s v="Priya Reddy"/>
    <n v="3"/>
    <n v="652.37"/>
    <s v="SUMMER15"/>
    <s v="Yes"/>
  </r>
  <r>
    <x v="110"/>
    <x v="2"/>
    <x v="3"/>
    <x v="0"/>
    <n v="4"/>
    <n v="22000"/>
    <x v="78"/>
    <x v="494"/>
    <n v="19811.419999999998"/>
    <n v="233719"/>
    <s v="Daniel Lee"/>
    <s v="Credit Card"/>
    <n v="7"/>
    <x v="0"/>
    <s v="INV100494"/>
    <s v="Delhi"/>
    <x v="0"/>
    <x v="2"/>
    <s v="Anil Sharma"/>
    <n v="4"/>
    <n v="840.3"/>
    <s v="NONE"/>
    <s v="Yes"/>
  </r>
  <r>
    <x v="72"/>
    <x v="4"/>
    <x v="1"/>
    <x v="2"/>
    <n v="5"/>
    <n v="2000"/>
    <x v="32"/>
    <x v="495"/>
    <n v="915.45"/>
    <n v="70451"/>
    <s v="Mike Johnson"/>
    <s v="Credit Card"/>
    <n v="5"/>
    <x v="0"/>
    <s v="INV100495"/>
    <s v="Bangalore"/>
    <x v="1"/>
    <x v="2"/>
    <s v="Meera Iyer"/>
    <n v="3"/>
    <n v="172.64"/>
    <s v="NEWYEAR10"/>
    <s v="No"/>
  </r>
  <r>
    <x v="161"/>
    <x v="2"/>
    <x v="2"/>
    <x v="4"/>
    <n v="6"/>
    <n v="12000"/>
    <x v="18"/>
    <x v="496"/>
    <n v="7859.98"/>
    <n v="237707"/>
    <s v="Emily Davis"/>
    <s v="Credit Card"/>
    <n v="1"/>
    <x v="0"/>
    <s v="INV100496"/>
    <s v="Mumbai"/>
    <x v="1"/>
    <x v="2"/>
    <s v="Priya Reddy"/>
    <n v="3"/>
    <n v="432.35"/>
    <s v="SUMMER15"/>
    <s v="No"/>
  </r>
  <r>
    <x v="130"/>
    <x v="0"/>
    <x v="0"/>
    <x v="3"/>
    <n v="18"/>
    <n v="15000"/>
    <x v="24"/>
    <x v="497"/>
    <n v="74301.009999999995"/>
    <n v="156848"/>
    <s v="Jane Doe"/>
    <s v="Net Banking"/>
    <n v="1"/>
    <x v="0"/>
    <s v="INV100497"/>
    <s v="Chennai"/>
    <x v="1"/>
    <x v="0"/>
    <s v="Ravi Kumar"/>
    <n v="1"/>
    <n v="974.25"/>
    <s v="SUMMER15"/>
    <s v="No"/>
  </r>
  <r>
    <x v="167"/>
    <x v="1"/>
    <x v="2"/>
    <x v="3"/>
    <n v="17"/>
    <n v="15000"/>
    <x v="85"/>
    <x v="498"/>
    <n v="45133.46"/>
    <n v="112569"/>
    <s v="Mike Johnson"/>
    <s v="Debit Card"/>
    <n v="6"/>
    <x v="0"/>
    <s v="INV100498"/>
    <s v="Kolkata"/>
    <x v="1"/>
    <x v="1"/>
    <s v="Priya Reddy"/>
    <n v="4"/>
    <n v="317.44"/>
    <s v="NONE"/>
    <s v="Yes"/>
  </r>
  <r>
    <x v="4"/>
    <x v="5"/>
    <x v="2"/>
    <x v="1"/>
    <n v="20"/>
    <n v="55000"/>
    <x v="35"/>
    <x v="499"/>
    <n v="134671.04000000001"/>
    <n v="242980"/>
    <s v="Mike Johnson"/>
    <s v="Net Banking"/>
    <n v="3"/>
    <x v="2"/>
    <s v="INV100499"/>
    <s v="Pune"/>
    <x v="0"/>
    <x v="2"/>
    <s v="Priya Reddy"/>
    <n v="5"/>
    <n v="442.5"/>
    <s v="NEWYEAR10"/>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8A16F1-B524-4B45-A0F2-DD31498DCAD1}"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I11" firstHeaderRow="0" firstDataRow="1" firstDataCol="1"/>
  <pivotFields count="25">
    <pivotField showAll="0">
      <items count="169">
        <item x="138"/>
        <item x="164"/>
        <item x="144"/>
        <item x="14"/>
        <item x="20"/>
        <item x="103"/>
        <item x="136"/>
        <item x="53"/>
        <item x="167"/>
        <item x="1"/>
        <item x="85"/>
        <item x="160"/>
        <item x="141"/>
        <item x="21"/>
        <item x="137"/>
        <item x="25"/>
        <item x="120"/>
        <item x="118"/>
        <item x="145"/>
        <item x="33"/>
        <item x="153"/>
        <item x="86"/>
        <item x="18"/>
        <item x="44"/>
        <item x="49"/>
        <item x="155"/>
        <item x="36"/>
        <item x="104"/>
        <item x="5"/>
        <item x="82"/>
        <item x="9"/>
        <item x="150"/>
        <item x="139"/>
        <item x="34"/>
        <item x="165"/>
        <item x="65"/>
        <item x="148"/>
        <item x="84"/>
        <item x="48"/>
        <item x="6"/>
        <item x="98"/>
        <item x="8"/>
        <item x="81"/>
        <item x="56"/>
        <item x="40"/>
        <item x="158"/>
        <item x="75"/>
        <item x="93"/>
        <item x="113"/>
        <item x="152"/>
        <item x="23"/>
        <item x="54"/>
        <item x="29"/>
        <item x="91"/>
        <item x="133"/>
        <item x="11"/>
        <item x="69"/>
        <item x="17"/>
        <item x="35"/>
        <item x="149"/>
        <item x="45"/>
        <item x="12"/>
        <item x="126"/>
        <item x="24"/>
        <item x="88"/>
        <item x="52"/>
        <item x="83"/>
        <item x="122"/>
        <item x="47"/>
        <item x="15"/>
        <item x="147"/>
        <item x="89"/>
        <item x="2"/>
        <item x="107"/>
        <item x="143"/>
        <item x="55"/>
        <item x="26"/>
        <item x="32"/>
        <item x="146"/>
        <item x="43"/>
        <item x="159"/>
        <item x="142"/>
        <item x="128"/>
        <item x="135"/>
        <item x="30"/>
        <item x="39"/>
        <item x="61"/>
        <item x="109"/>
        <item x="79"/>
        <item x="114"/>
        <item x="99"/>
        <item x="46"/>
        <item x="64"/>
        <item x="78"/>
        <item x="38"/>
        <item x="73"/>
        <item x="66"/>
        <item x="50"/>
        <item x="51"/>
        <item x="154"/>
        <item x="95"/>
        <item x="4"/>
        <item x="162"/>
        <item x="22"/>
        <item x="121"/>
        <item x="97"/>
        <item x="92"/>
        <item x="100"/>
        <item x="116"/>
        <item x="94"/>
        <item x="41"/>
        <item x="63"/>
        <item x="37"/>
        <item x="132"/>
        <item x="19"/>
        <item x="151"/>
        <item x="105"/>
        <item x="59"/>
        <item x="106"/>
        <item x="58"/>
        <item x="67"/>
        <item x="112"/>
        <item x="77"/>
        <item x="111"/>
        <item x="57"/>
        <item x="62"/>
        <item x="124"/>
        <item x="7"/>
        <item x="102"/>
        <item x="76"/>
        <item x="161"/>
        <item x="90"/>
        <item x="119"/>
        <item x="134"/>
        <item x="166"/>
        <item x="13"/>
        <item x="28"/>
        <item x="157"/>
        <item x="60"/>
        <item x="115"/>
        <item x="0"/>
        <item x="72"/>
        <item x="96"/>
        <item x="108"/>
        <item x="101"/>
        <item x="123"/>
        <item x="140"/>
        <item x="10"/>
        <item x="16"/>
        <item x="87"/>
        <item x="80"/>
        <item x="163"/>
        <item x="70"/>
        <item x="68"/>
        <item x="27"/>
        <item x="110"/>
        <item x="127"/>
        <item x="31"/>
        <item x="129"/>
        <item x="156"/>
        <item x="131"/>
        <item x="130"/>
        <item x="3"/>
        <item x="74"/>
        <item x="125"/>
        <item x="42"/>
        <item x="71"/>
        <item x="117"/>
        <item t="default"/>
      </items>
    </pivotField>
    <pivotField showAll="0">
      <items count="7">
        <item x="0"/>
        <item x="3"/>
        <item x="2"/>
        <item x="5"/>
        <item x="1"/>
        <item x="4"/>
        <item t="default"/>
      </items>
    </pivotField>
    <pivotField showAll="0"/>
    <pivotField axis="axisRow" showAll="0">
      <items count="8">
        <item x="2"/>
        <item x="1"/>
        <item x="4"/>
        <item x="6"/>
        <item x="3"/>
        <item x="5"/>
        <item x="0"/>
        <item t="default"/>
      </items>
    </pivotField>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8">
    <i>
      <x/>
    </i>
    <i>
      <x v="1"/>
    </i>
    <i>
      <x v="2"/>
    </i>
    <i>
      <x v="3"/>
    </i>
    <i>
      <x v="4"/>
    </i>
    <i>
      <x v="5"/>
    </i>
    <i>
      <x v="6"/>
    </i>
    <i t="grand">
      <x/>
    </i>
  </rowItems>
  <colFields count="1">
    <field x="-2"/>
  </colFields>
  <colItems count="2">
    <i>
      <x/>
    </i>
    <i i="1">
      <x v="1"/>
    </i>
  </colItems>
  <dataFields count="2">
    <dataField name="Sum of Profit" fld="8" baseField="0" baseItem="0"/>
    <dataField name="Sum of Total Sale" fld="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1D783F-C48F-4DFE-BAEF-84D43606CDAA}"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L3:M10" firstHeaderRow="1" firstDataRow="1" firstDataCol="1"/>
  <pivotFields count="25">
    <pivotField showAll="0">
      <items count="169">
        <item x="138"/>
        <item x="164"/>
        <item x="144"/>
        <item x="14"/>
        <item x="20"/>
        <item x="103"/>
        <item x="136"/>
        <item x="53"/>
        <item x="167"/>
        <item x="1"/>
        <item x="85"/>
        <item x="160"/>
        <item x="141"/>
        <item x="21"/>
        <item x="137"/>
        <item x="25"/>
        <item x="120"/>
        <item x="118"/>
        <item x="145"/>
        <item x="33"/>
        <item x="153"/>
        <item x="86"/>
        <item x="18"/>
        <item x="44"/>
        <item x="49"/>
        <item x="155"/>
        <item x="36"/>
        <item x="104"/>
        <item x="5"/>
        <item x="82"/>
        <item x="9"/>
        <item x="150"/>
        <item x="139"/>
        <item x="34"/>
        <item x="165"/>
        <item x="65"/>
        <item x="148"/>
        <item x="84"/>
        <item x="48"/>
        <item x="6"/>
        <item x="98"/>
        <item x="8"/>
        <item x="81"/>
        <item x="56"/>
        <item x="40"/>
        <item x="158"/>
        <item x="75"/>
        <item x="93"/>
        <item x="113"/>
        <item x="152"/>
        <item x="23"/>
        <item x="54"/>
        <item x="29"/>
        <item x="91"/>
        <item x="133"/>
        <item x="11"/>
        <item x="69"/>
        <item x="17"/>
        <item x="35"/>
        <item x="149"/>
        <item x="45"/>
        <item x="12"/>
        <item x="126"/>
        <item x="24"/>
        <item x="88"/>
        <item x="52"/>
        <item x="83"/>
        <item x="122"/>
        <item x="47"/>
        <item x="15"/>
        <item x="147"/>
        <item x="89"/>
        <item x="2"/>
        <item x="107"/>
        <item x="143"/>
        <item x="55"/>
        <item x="26"/>
        <item x="32"/>
        <item x="146"/>
        <item x="43"/>
        <item x="159"/>
        <item x="142"/>
        <item x="128"/>
        <item x="135"/>
        <item x="30"/>
        <item x="39"/>
        <item x="61"/>
        <item x="109"/>
        <item x="79"/>
        <item x="114"/>
        <item x="99"/>
        <item x="46"/>
        <item x="64"/>
        <item x="78"/>
        <item x="38"/>
        <item x="73"/>
        <item x="66"/>
        <item x="50"/>
        <item x="51"/>
        <item x="154"/>
        <item x="95"/>
        <item x="4"/>
        <item x="162"/>
        <item x="22"/>
        <item x="121"/>
        <item x="97"/>
        <item x="92"/>
        <item x="100"/>
        <item x="116"/>
        <item x="94"/>
        <item x="41"/>
        <item x="63"/>
        <item x="37"/>
        <item x="132"/>
        <item x="19"/>
        <item x="151"/>
        <item x="105"/>
        <item x="59"/>
        <item x="106"/>
        <item x="58"/>
        <item x="67"/>
        <item x="112"/>
        <item x="77"/>
        <item x="111"/>
        <item x="57"/>
        <item x="62"/>
        <item x="124"/>
        <item x="7"/>
        <item x="102"/>
        <item x="76"/>
        <item x="161"/>
        <item x="90"/>
        <item x="119"/>
        <item x="134"/>
        <item x="166"/>
        <item x="13"/>
        <item x="28"/>
        <item x="157"/>
        <item x="60"/>
        <item x="115"/>
        <item x="0"/>
        <item x="72"/>
        <item x="96"/>
        <item x="108"/>
        <item x="101"/>
        <item x="123"/>
        <item x="140"/>
        <item x="10"/>
        <item x="16"/>
        <item x="87"/>
        <item x="80"/>
        <item x="163"/>
        <item x="70"/>
        <item x="68"/>
        <item x="27"/>
        <item x="110"/>
        <item x="127"/>
        <item x="31"/>
        <item x="129"/>
        <item x="156"/>
        <item x="131"/>
        <item x="130"/>
        <item x="3"/>
        <item x="74"/>
        <item x="125"/>
        <item x="42"/>
        <item x="71"/>
        <item x="117"/>
        <item t="default"/>
      </items>
    </pivotField>
    <pivotField showAll="0">
      <items count="7">
        <item x="0"/>
        <item x="3"/>
        <item x="2"/>
        <item x="5"/>
        <item x="1"/>
        <item x="4"/>
        <item t="default"/>
      </items>
    </pivotField>
    <pivotField showAll="0"/>
    <pivotField showAll="0"/>
    <pivotField showAll="0"/>
    <pivotField showAll="0"/>
    <pivotField dataField="1" showAll="0">
      <items count="102">
        <item h="1" x="97"/>
        <item h="1" x="26"/>
        <item h="1" x="71"/>
        <item h="1" x="17"/>
        <item h="1" x="56"/>
        <item h="1" x="50"/>
        <item h="1" x="44"/>
        <item h="1" x="75"/>
        <item h="1" x="64"/>
        <item h="1" x="32"/>
        <item h="1" x="98"/>
        <item h="1" x="52"/>
        <item h="1" x="88"/>
        <item h="1" x="19"/>
        <item h="1" x="46"/>
        <item h="1" x="4"/>
        <item h="1" x="73"/>
        <item h="1" x="74"/>
        <item h="1" x="72"/>
        <item h="1" x="20"/>
        <item h="1" x="38"/>
        <item h="1" x="12"/>
        <item h="1" x="58"/>
        <item h="1" x="41"/>
        <item h="1" x="93"/>
        <item h="1" x="36"/>
        <item h="1" x="67"/>
        <item h="1" x="29"/>
        <item h="1" x="60"/>
        <item h="1" x="81"/>
        <item h="1" x="13"/>
        <item h="1" x="47"/>
        <item h="1" x="54"/>
        <item h="1" x="9"/>
        <item h="1" x="57"/>
        <item h="1" x="10"/>
        <item h="1" x="86"/>
        <item h="1" x="18"/>
        <item h="1" x="39"/>
        <item h="1" x="15"/>
        <item h="1" x="78"/>
        <item h="1" x="79"/>
        <item h="1" x="59"/>
        <item x="33"/>
        <item h="1" x="51"/>
        <item h="1" x="0"/>
        <item h="1" x="34"/>
        <item h="1" x="23"/>
        <item h="1" x="55"/>
        <item h="1" x="83"/>
        <item h="1" x="66"/>
        <item h="1" x="5"/>
        <item h="1" x="27"/>
        <item h="1" x="91"/>
        <item h="1" x="99"/>
        <item h="1" x="31"/>
        <item h="1" x="6"/>
        <item h="1" x="94"/>
        <item h="1" x="16"/>
        <item h="1" x="40"/>
        <item h="1" x="49"/>
        <item h="1" x="21"/>
        <item h="1" x="37"/>
        <item h="1" x="43"/>
        <item h="1" x="76"/>
        <item h="1" x="3"/>
        <item h="1" x="90"/>
        <item h="1" x="30"/>
        <item h="1" x="14"/>
        <item h="1" x="48"/>
        <item h="1" x="92"/>
        <item h="1" x="8"/>
        <item h="1" x="85"/>
        <item h="1" x="65"/>
        <item h="1" x="24"/>
        <item h="1" x="95"/>
        <item h="1" x="63"/>
        <item h="1" x="69"/>
        <item h="1" x="62"/>
        <item h="1" x="96"/>
        <item h="1" x="82"/>
        <item h="1" x="80"/>
        <item h="1" x="53"/>
        <item h="1" x="1"/>
        <item h="1" x="87"/>
        <item h="1" x="100"/>
        <item h="1" x="70"/>
        <item h="1" x="89"/>
        <item h="1" x="84"/>
        <item h="1" x="77"/>
        <item h="1" x="22"/>
        <item h="1" x="61"/>
        <item h="1" x="7"/>
        <item h="1" x="68"/>
        <item h="1" x="45"/>
        <item h="1" x="11"/>
        <item h="1" x="25"/>
        <item h="1" x="2"/>
        <item h="1" x="28"/>
        <item h="1" x="42"/>
        <item h="1" x="35"/>
        <item t="default"/>
      </items>
    </pivotField>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24"/>
  </rowFields>
  <rowItems count="7">
    <i>
      <x v="1"/>
    </i>
    <i>
      <x v="2"/>
    </i>
    <i>
      <x v="3"/>
    </i>
    <i>
      <x v="4"/>
    </i>
    <i>
      <x v="5"/>
    </i>
    <i>
      <x v="6"/>
    </i>
    <i t="grand">
      <x/>
    </i>
  </rowItems>
  <colItems count="1">
    <i/>
  </colItems>
  <dataFields count="1">
    <dataField name="Sum of Total Sale" fld="6" baseField="0" baseItem="0"/>
  </dataFields>
  <chartFormats count="3">
    <chartFormat chart="0"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A91A8E-FC58-4852-952F-8DAFD7D6186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Q4:S9" firstHeaderRow="0" firstDataRow="1" firstDataCol="1"/>
  <pivotFields count="25">
    <pivotField showAll="0">
      <items count="169">
        <item x="138"/>
        <item x="164"/>
        <item x="144"/>
        <item x="14"/>
        <item x="20"/>
        <item x="103"/>
        <item x="136"/>
        <item x="53"/>
        <item x="167"/>
        <item x="1"/>
        <item x="85"/>
        <item x="160"/>
        <item x="141"/>
        <item x="21"/>
        <item x="137"/>
        <item x="25"/>
        <item x="120"/>
        <item x="118"/>
        <item x="145"/>
        <item x="33"/>
        <item x="153"/>
        <item x="86"/>
        <item x="18"/>
        <item x="44"/>
        <item x="49"/>
        <item x="155"/>
        <item x="36"/>
        <item x="104"/>
        <item x="5"/>
        <item x="82"/>
        <item x="9"/>
        <item x="150"/>
        <item x="139"/>
        <item x="34"/>
        <item x="165"/>
        <item x="65"/>
        <item x="148"/>
        <item x="84"/>
        <item x="48"/>
        <item x="6"/>
        <item x="98"/>
        <item x="8"/>
        <item x="81"/>
        <item x="56"/>
        <item x="40"/>
        <item x="158"/>
        <item x="75"/>
        <item x="93"/>
        <item x="113"/>
        <item x="152"/>
        <item x="23"/>
        <item x="54"/>
        <item x="29"/>
        <item x="91"/>
        <item x="133"/>
        <item x="11"/>
        <item x="69"/>
        <item x="17"/>
        <item x="35"/>
        <item x="149"/>
        <item x="45"/>
        <item x="12"/>
        <item x="126"/>
        <item x="24"/>
        <item x="88"/>
        <item x="52"/>
        <item x="83"/>
        <item x="122"/>
        <item x="47"/>
        <item x="15"/>
        <item x="147"/>
        <item x="89"/>
        <item x="2"/>
        <item x="107"/>
        <item x="143"/>
        <item x="55"/>
        <item x="26"/>
        <item x="32"/>
        <item x="146"/>
        <item x="43"/>
        <item x="159"/>
        <item x="142"/>
        <item x="128"/>
        <item x="135"/>
        <item x="30"/>
        <item x="39"/>
        <item x="61"/>
        <item x="109"/>
        <item x="79"/>
        <item x="114"/>
        <item x="99"/>
        <item x="46"/>
        <item x="64"/>
        <item x="78"/>
        <item x="38"/>
        <item x="73"/>
        <item x="66"/>
        <item x="50"/>
        <item x="51"/>
        <item x="154"/>
        <item x="95"/>
        <item x="4"/>
        <item x="162"/>
        <item x="22"/>
        <item x="121"/>
        <item x="97"/>
        <item x="92"/>
        <item x="100"/>
        <item x="116"/>
        <item x="94"/>
        <item x="41"/>
        <item x="63"/>
        <item x="37"/>
        <item x="132"/>
        <item x="19"/>
        <item x="151"/>
        <item x="105"/>
        <item x="59"/>
        <item x="106"/>
        <item x="58"/>
        <item x="67"/>
        <item x="112"/>
        <item x="77"/>
        <item x="111"/>
        <item x="57"/>
        <item x="62"/>
        <item x="124"/>
        <item x="7"/>
        <item x="102"/>
        <item x="76"/>
        <item x="161"/>
        <item x="90"/>
        <item x="119"/>
        <item x="134"/>
        <item x="166"/>
        <item x="13"/>
        <item x="28"/>
        <item x="157"/>
        <item x="60"/>
        <item x="115"/>
        <item x="0"/>
        <item x="72"/>
        <item x="96"/>
        <item x="108"/>
        <item x="101"/>
        <item x="123"/>
        <item x="140"/>
        <item x="10"/>
        <item x="16"/>
        <item x="87"/>
        <item x="80"/>
        <item x="163"/>
        <item x="70"/>
        <item x="68"/>
        <item x="27"/>
        <item x="110"/>
        <item x="127"/>
        <item x="31"/>
        <item x="129"/>
        <item x="156"/>
        <item x="131"/>
        <item x="130"/>
        <item x="3"/>
        <item x="74"/>
        <item x="125"/>
        <item x="42"/>
        <item x="71"/>
        <item x="117"/>
        <item t="default"/>
      </items>
    </pivotField>
    <pivotField showAll="0"/>
    <pivotField showAll="0"/>
    <pivotField showAll="0"/>
    <pivotField showAll="0"/>
    <pivotField showAll="0"/>
    <pivotField showAll="0"/>
    <pivotField dataField="1" showAll="0">
      <items count="501">
        <item x="286"/>
        <item x="311"/>
        <item x="209"/>
        <item x="167"/>
        <item x="298"/>
        <item x="33"/>
        <item x="429"/>
        <item x="474"/>
        <item x="377"/>
        <item x="177"/>
        <item x="292"/>
        <item x="156"/>
        <item x="350"/>
        <item x="438"/>
        <item x="216"/>
        <item x="333"/>
        <item x="347"/>
        <item x="238"/>
        <item x="210"/>
        <item x="259"/>
        <item x="15"/>
        <item x="115"/>
        <item x="266"/>
        <item x="267"/>
        <item x="345"/>
        <item x="198"/>
        <item x="339"/>
        <item x="362"/>
        <item x="296"/>
        <item x="128"/>
        <item x="305"/>
        <item x="203"/>
        <item x="454"/>
        <item x="17"/>
        <item x="181"/>
        <item x="103"/>
        <item x="71"/>
        <item x="285"/>
        <item x="228"/>
        <item x="234"/>
        <item x="326"/>
        <item x="463"/>
        <item x="397"/>
        <item x="401"/>
        <item x="231"/>
        <item x="482"/>
        <item x="460"/>
        <item x="202"/>
        <item x="495"/>
        <item x="447"/>
        <item x="253"/>
        <item x="154"/>
        <item x="162"/>
        <item x="101"/>
        <item x="23"/>
        <item x="13"/>
        <item x="113"/>
        <item x="459"/>
        <item x="394"/>
        <item x="445"/>
        <item x="172"/>
        <item x="86"/>
        <item x="312"/>
        <item x="110"/>
        <item x="78"/>
        <item x="402"/>
        <item x="44"/>
        <item x="322"/>
        <item x="431"/>
        <item x="117"/>
        <item x="107"/>
        <item x="321"/>
        <item x="143"/>
        <item x="352"/>
        <item x="306"/>
        <item x="457"/>
        <item x="461"/>
        <item x="453"/>
        <item x="26"/>
        <item x="303"/>
        <item x="392"/>
        <item x="94"/>
        <item x="235"/>
        <item x="388"/>
        <item x="375"/>
        <item x="82"/>
        <item x="127"/>
        <item x="217"/>
        <item x="265"/>
        <item x="141"/>
        <item x="262"/>
        <item x="173"/>
        <item x="122"/>
        <item x="140"/>
        <item x="197"/>
        <item x="123"/>
        <item x="420"/>
        <item x="393"/>
        <item x="34"/>
        <item x="142"/>
        <item x="130"/>
        <item x="174"/>
        <item x="410"/>
        <item x="80"/>
        <item x="458"/>
        <item x="236"/>
        <item x="99"/>
        <item x="284"/>
        <item x="276"/>
        <item x="243"/>
        <item x="9"/>
        <item x="385"/>
        <item x="89"/>
        <item x="21"/>
        <item x="165"/>
        <item x="357"/>
        <item x="124"/>
        <item x="483"/>
        <item x="252"/>
        <item x="40"/>
        <item x="241"/>
        <item x="367"/>
        <item x="125"/>
        <item x="277"/>
        <item x="176"/>
        <item x="340"/>
        <item x="407"/>
        <item x="334"/>
        <item x="335"/>
        <item x="194"/>
        <item x="378"/>
        <item x="52"/>
        <item x="232"/>
        <item x="81"/>
        <item x="242"/>
        <item x="188"/>
        <item x="166"/>
        <item x="22"/>
        <item x="4"/>
        <item x="12"/>
        <item x="264"/>
        <item x="405"/>
        <item x="77"/>
        <item x="72"/>
        <item x="160"/>
        <item x="356"/>
        <item x="418"/>
        <item x="155"/>
        <item x="475"/>
        <item x="269"/>
        <item x="441"/>
        <item x="58"/>
        <item x="169"/>
        <item x="138"/>
        <item x="444"/>
        <item x="387"/>
        <item x="132"/>
        <item x="390"/>
        <item x="287"/>
        <item x="320"/>
        <item x="213"/>
        <item x="207"/>
        <item x="129"/>
        <item x="421"/>
        <item x="446"/>
        <item x="57"/>
        <item x="465"/>
        <item x="490"/>
        <item x="346"/>
        <item x="473"/>
        <item x="435"/>
        <item x="240"/>
        <item x="469"/>
        <item x="76"/>
        <item x="409"/>
        <item x="106"/>
        <item x="164"/>
        <item x="318"/>
        <item x="493"/>
        <item x="191"/>
        <item x="300"/>
        <item x="108"/>
        <item x="20"/>
        <item x="415"/>
        <item x="436"/>
        <item x="428"/>
        <item x="190"/>
        <item x="343"/>
        <item x="283"/>
        <item x="170"/>
        <item x="293"/>
        <item x="477"/>
        <item x="119"/>
        <item x="395"/>
        <item x="328"/>
        <item x="16"/>
        <item x="374"/>
        <item x="186"/>
        <item x="261"/>
        <item x="279"/>
        <item x="464"/>
        <item x="408"/>
        <item x="278"/>
        <item x="336"/>
        <item x="491"/>
        <item x="263"/>
        <item x="319"/>
        <item x="330"/>
        <item x="104"/>
        <item x="442"/>
        <item x="83"/>
        <item x="51"/>
        <item x="65"/>
        <item x="205"/>
        <item x="159"/>
        <item x="61"/>
        <item x="487"/>
        <item x="84"/>
        <item x="451"/>
        <item x="37"/>
        <item x="363"/>
        <item x="437"/>
        <item x="97"/>
        <item x="455"/>
        <item x="102"/>
        <item x="239"/>
        <item x="69"/>
        <item x="93"/>
        <item x="64"/>
        <item x="114"/>
        <item x="46"/>
        <item x="92"/>
        <item x="281"/>
        <item x="153"/>
        <item x="294"/>
        <item x="90"/>
        <item x="470"/>
        <item x="189"/>
        <item x="54"/>
        <item x="42"/>
        <item x="211"/>
        <item x="302"/>
        <item x="74"/>
        <item x="220"/>
        <item x="270"/>
        <item x="204"/>
        <item x="212"/>
        <item x="131"/>
        <item x="301"/>
        <item x="496"/>
        <item x="96"/>
        <item x="196"/>
        <item x="45"/>
        <item x="111"/>
        <item x="379"/>
        <item x="389"/>
        <item x="19"/>
        <item x="416"/>
        <item x="323"/>
        <item x="222"/>
        <item x="250"/>
        <item x="137"/>
        <item x="258"/>
        <item x="48"/>
        <item x="309"/>
        <item x="329"/>
        <item x="254"/>
        <item x="422"/>
        <item x="248"/>
        <item x="396"/>
        <item x="29"/>
        <item x="338"/>
        <item x="485"/>
        <item x="56"/>
        <item x="95"/>
        <item x="158"/>
        <item x="315"/>
        <item x="247"/>
        <item x="62"/>
        <item x="419"/>
        <item x="147"/>
        <item x="152"/>
        <item x="488"/>
        <item x="386"/>
        <item x="366"/>
        <item x="400"/>
        <item x="364"/>
        <item x="41"/>
        <item x="372"/>
        <item x="426"/>
        <item x="171"/>
        <item x="10"/>
        <item x="53"/>
        <item x="268"/>
        <item x="310"/>
        <item x="432"/>
        <item x="218"/>
        <item x="5"/>
        <item x="381"/>
        <item x="479"/>
        <item x="383"/>
        <item x="175"/>
        <item x="225"/>
        <item x="370"/>
        <item x="337"/>
        <item x="163"/>
        <item x="60"/>
        <item x="133"/>
        <item x="199"/>
        <item x="255"/>
        <item x="411"/>
        <item x="456"/>
        <item x="371"/>
        <item x="327"/>
        <item x="59"/>
        <item x="0"/>
        <item x="157"/>
        <item x="112"/>
        <item x="425"/>
        <item x="146"/>
        <item x="251"/>
        <item x="73"/>
        <item x="145"/>
        <item x="494"/>
        <item x="233"/>
        <item x="297"/>
        <item x="434"/>
        <item x="126"/>
        <item x="24"/>
        <item x="450"/>
        <item x="6"/>
        <item x="484"/>
        <item x="373"/>
        <item x="149"/>
        <item x="413"/>
        <item x="354"/>
        <item x="14"/>
        <item x="150"/>
        <item x="70"/>
        <item x="30"/>
        <item x="414"/>
        <item x="304"/>
        <item x="100"/>
        <item x="246"/>
        <item x="462"/>
        <item x="403"/>
        <item x="360"/>
        <item x="280"/>
        <item x="365"/>
        <item x="226"/>
        <item x="214"/>
        <item x="148"/>
        <item x="185"/>
        <item x="67"/>
        <item x="498"/>
        <item x="88"/>
        <item x="49"/>
        <item x="184"/>
        <item x="87"/>
        <item x="307"/>
        <item x="201"/>
        <item x="412"/>
        <item x="187"/>
        <item x="369"/>
        <item x="314"/>
        <item x="229"/>
        <item x="384"/>
        <item x="342"/>
        <item x="404"/>
        <item x="68"/>
        <item x="291"/>
        <item x="182"/>
        <item x="449"/>
        <item x="492"/>
        <item x="271"/>
        <item x="316"/>
        <item x="178"/>
        <item x="497"/>
        <item x="353"/>
        <item x="244"/>
        <item x="79"/>
        <item x="183"/>
        <item x="376"/>
        <item x="35"/>
        <item x="208"/>
        <item x="39"/>
        <item x="272"/>
        <item x="161"/>
        <item x="179"/>
        <item x="468"/>
        <item x="38"/>
        <item x="55"/>
        <item x="317"/>
        <item x="448"/>
        <item x="18"/>
        <item x="257"/>
        <item x="486"/>
        <item x="25"/>
        <item x="227"/>
        <item x="398"/>
        <item x="289"/>
        <item x="224"/>
        <item x="467"/>
        <item x="295"/>
        <item x="452"/>
        <item x="237"/>
        <item x="180"/>
        <item x="308"/>
        <item x="427"/>
        <item x="481"/>
        <item x="348"/>
        <item x="361"/>
        <item x="219"/>
        <item x="273"/>
        <item x="118"/>
        <item x="193"/>
        <item x="256"/>
        <item x="274"/>
        <item x="1"/>
        <item x="63"/>
        <item x="355"/>
        <item x="31"/>
        <item x="424"/>
        <item x="3"/>
        <item x="359"/>
        <item x="192"/>
        <item x="478"/>
        <item x="43"/>
        <item x="433"/>
        <item x="476"/>
        <item x="324"/>
        <item x="215"/>
        <item x="380"/>
        <item x="325"/>
        <item x="480"/>
        <item x="344"/>
        <item x="109"/>
        <item x="368"/>
        <item x="116"/>
        <item x="8"/>
        <item x="230"/>
        <item x="134"/>
        <item x="382"/>
        <item x="91"/>
        <item x="223"/>
        <item x="85"/>
        <item x="313"/>
        <item x="399"/>
        <item x="341"/>
        <item x="105"/>
        <item x="288"/>
        <item x="358"/>
        <item x="168"/>
        <item x="28"/>
        <item x="249"/>
        <item x="2"/>
        <item x="430"/>
        <item x="439"/>
        <item x="466"/>
        <item x="221"/>
        <item x="200"/>
        <item x="11"/>
        <item x="332"/>
        <item x="471"/>
        <item x="27"/>
        <item x="121"/>
        <item x="472"/>
        <item x="290"/>
        <item x="282"/>
        <item x="120"/>
        <item x="299"/>
        <item x="489"/>
        <item x="331"/>
        <item x="195"/>
        <item x="135"/>
        <item x="7"/>
        <item x="206"/>
        <item x="349"/>
        <item x="417"/>
        <item x="260"/>
        <item x="275"/>
        <item x="151"/>
        <item x="50"/>
        <item x="144"/>
        <item x="66"/>
        <item x="245"/>
        <item x="75"/>
        <item x="440"/>
        <item x="139"/>
        <item x="351"/>
        <item x="136"/>
        <item x="36"/>
        <item x="98"/>
        <item x="32"/>
        <item x="406"/>
        <item x="423"/>
        <item x="391"/>
        <item x="47"/>
        <item x="499"/>
        <item x="443"/>
        <item t="default"/>
      </items>
    </pivotField>
    <pivotField showAll="0"/>
    <pivotField showAll="0"/>
    <pivotField showAll="0"/>
    <pivotField showAll="0"/>
    <pivotField showAll="0"/>
    <pivotField axis="axisRow" showAll="0">
      <items count="5">
        <item x="2"/>
        <item x="0"/>
        <item x="1"/>
        <item x="3"/>
        <item t="default"/>
      </items>
    </pivotField>
    <pivotField showAll="0"/>
    <pivotField showAll="0"/>
    <pivotField showAll="0"/>
    <pivotField showAll="0"/>
    <pivotField showAll="0"/>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3"/>
  </rowFields>
  <rowItems count="5">
    <i>
      <x/>
    </i>
    <i>
      <x v="1"/>
    </i>
    <i>
      <x v="2"/>
    </i>
    <i>
      <x v="3"/>
    </i>
    <i t="grand">
      <x/>
    </i>
  </rowItems>
  <colFields count="1">
    <field x="-2"/>
  </colFields>
  <colItems count="2">
    <i>
      <x/>
    </i>
    <i i="1">
      <x v="1"/>
    </i>
  </colItems>
  <dataFields count="2">
    <dataField name="Sum of Discount" fld="7" baseField="0" baseItem="0"/>
    <dataField name="Count of Shipping Cost" fld="20" subtotal="count" baseField="13"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3AC465-6558-4C6C-B0C5-2A8A413C73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25">
    <pivotField showAll="0">
      <items count="169">
        <item x="138"/>
        <item x="164"/>
        <item x="144"/>
        <item x="14"/>
        <item x="20"/>
        <item x="103"/>
        <item x="136"/>
        <item x="53"/>
        <item x="167"/>
        <item x="1"/>
        <item x="85"/>
        <item x="160"/>
        <item x="141"/>
        <item x="21"/>
        <item x="137"/>
        <item x="25"/>
        <item x="120"/>
        <item x="118"/>
        <item x="145"/>
        <item x="33"/>
        <item x="153"/>
        <item x="86"/>
        <item x="18"/>
        <item x="44"/>
        <item x="49"/>
        <item x="155"/>
        <item x="36"/>
        <item x="104"/>
        <item x="5"/>
        <item x="82"/>
        <item x="9"/>
        <item x="150"/>
        <item x="139"/>
        <item x="34"/>
        <item x="165"/>
        <item x="65"/>
        <item x="148"/>
        <item x="84"/>
        <item x="48"/>
        <item x="6"/>
        <item x="98"/>
        <item x="8"/>
        <item x="81"/>
        <item x="56"/>
        <item x="40"/>
        <item x="158"/>
        <item x="75"/>
        <item x="93"/>
        <item x="113"/>
        <item x="152"/>
        <item x="23"/>
        <item x="54"/>
        <item x="29"/>
        <item x="91"/>
        <item x="133"/>
        <item x="11"/>
        <item x="69"/>
        <item x="17"/>
        <item x="35"/>
        <item x="149"/>
        <item x="45"/>
        <item x="12"/>
        <item x="126"/>
        <item x="24"/>
        <item x="88"/>
        <item x="52"/>
        <item x="83"/>
        <item x="122"/>
        <item x="47"/>
        <item x="15"/>
        <item x="147"/>
        <item x="89"/>
        <item x="2"/>
        <item x="107"/>
        <item x="143"/>
        <item x="55"/>
        <item x="26"/>
        <item x="32"/>
        <item x="146"/>
        <item x="43"/>
        <item x="159"/>
        <item x="142"/>
        <item x="128"/>
        <item x="135"/>
        <item x="30"/>
        <item x="39"/>
        <item x="61"/>
        <item x="109"/>
        <item x="79"/>
        <item x="114"/>
        <item x="99"/>
        <item x="46"/>
        <item x="64"/>
        <item x="78"/>
        <item x="38"/>
        <item x="73"/>
        <item x="66"/>
        <item x="50"/>
        <item x="51"/>
        <item x="154"/>
        <item x="95"/>
        <item x="4"/>
        <item x="162"/>
        <item x="22"/>
        <item x="121"/>
        <item x="97"/>
        <item x="92"/>
        <item x="100"/>
        <item x="116"/>
        <item x="94"/>
        <item x="41"/>
        <item x="63"/>
        <item x="37"/>
        <item x="132"/>
        <item x="19"/>
        <item x="151"/>
        <item x="105"/>
        <item x="59"/>
        <item x="106"/>
        <item x="58"/>
        <item x="67"/>
        <item x="112"/>
        <item x="77"/>
        <item x="111"/>
        <item x="57"/>
        <item x="62"/>
        <item x="124"/>
        <item x="7"/>
        <item x="102"/>
        <item x="76"/>
        <item x="161"/>
        <item x="90"/>
        <item x="119"/>
        <item x="134"/>
        <item x="166"/>
        <item x="13"/>
        <item x="28"/>
        <item x="157"/>
        <item x="60"/>
        <item x="115"/>
        <item x="0"/>
        <item x="72"/>
        <item x="96"/>
        <item x="108"/>
        <item x="101"/>
        <item x="123"/>
        <item x="140"/>
        <item x="10"/>
        <item x="16"/>
        <item x="87"/>
        <item x="80"/>
        <item x="163"/>
        <item x="70"/>
        <item x="68"/>
        <item x="27"/>
        <item x="110"/>
        <item x="127"/>
        <item x="31"/>
        <item x="129"/>
        <item x="156"/>
        <item x="131"/>
        <item x="130"/>
        <item x="3"/>
        <item x="74"/>
        <item x="125"/>
        <item x="42"/>
        <item x="71"/>
        <item x="117"/>
        <item t="default"/>
      </items>
    </pivotField>
    <pivotField axis="axisRow" showAll="0">
      <items count="7">
        <item x="0"/>
        <item x="3"/>
        <item x="2"/>
        <item x="5"/>
        <item x="1"/>
        <item x="4"/>
        <item t="default"/>
      </items>
    </pivotField>
    <pivotField axis="axisRow" showAll="0">
      <items count="5">
        <item sd="0" x="3"/>
        <item sd="0" x="0"/>
        <item sd="0" x="1"/>
        <item sd="0" x="2"/>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2"/>
    <field x="1"/>
  </rowFields>
  <rowItems count="5">
    <i>
      <x/>
    </i>
    <i>
      <x v="1"/>
    </i>
    <i>
      <x v="2"/>
    </i>
    <i>
      <x v="3"/>
    </i>
    <i t="grand">
      <x/>
    </i>
  </rowItems>
  <colItems count="1">
    <i/>
  </colItems>
  <dataFields count="1">
    <dataField name="Count of Total Sale" fld="6" subtotal="count"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B228E5-C343-4BA4-860C-BFD322BE0BC0}" sourceName="Region">
  <pivotTables>
    <pivotTable tabId="5" name="PivotTable2"/>
  </pivotTables>
  <data>
    <tabular pivotCacheId="2093346162">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268CEB34-89D6-457D-9849-927CAEEBC941}" sourceName="Salesperson">
  <pivotTables>
    <pivotTable tabId="5" name="PivotTable12"/>
  </pivotTables>
  <data>
    <tabular pivotCacheId="2093346162">
      <items count="6">
        <i x="0" s="1"/>
        <i x="3" s="1"/>
        <i x="2" s="1"/>
        <i x="5"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DAC80FC-E98A-4E12-BB9B-B358B319B16D}" sourceName="Product">
  <pivotTables>
    <pivotTable tabId="5" name="PivotTable12"/>
  </pivotTables>
  <data>
    <tabular pivotCacheId="2093346162">
      <items count="7">
        <i x="2" s="1"/>
        <i x="1" s="1"/>
        <i x="4" s="1"/>
        <i x="6" s="1"/>
        <i x="3" s="1"/>
        <i x="5"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A6F78FFA-2D81-4267-9BB6-4AADCF3EFDF9}" sourceName="Order Status">
  <pivotTables>
    <pivotTable tabId="5" name="PivotTable10"/>
  </pivotTables>
  <data>
    <tabular pivotCacheId="2093346162">
      <items count="4">
        <i x="2" s="1"/>
        <i x="0"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 xr10:uid="{239E6ACB-8218-4C94-B3D1-E903D6EEB089}" sourceName="Discount">
  <pivotTables>
    <pivotTable tabId="5" name="PivotTable10"/>
  </pivotTables>
  <data>
    <tabular pivotCacheId="2093346162">
      <items count="500">
        <i x="286" s="1"/>
        <i x="311" s="1"/>
        <i x="209" s="1"/>
        <i x="167" s="1"/>
        <i x="298" s="1"/>
        <i x="33" s="1"/>
        <i x="429" s="1"/>
        <i x="474" s="1"/>
        <i x="377" s="1"/>
        <i x="177" s="1"/>
        <i x="292" s="1"/>
        <i x="156" s="1"/>
        <i x="350" s="1"/>
        <i x="438" s="1"/>
        <i x="216" s="1"/>
        <i x="333" s="1"/>
        <i x="347" s="1"/>
        <i x="238" s="1"/>
        <i x="210" s="1"/>
        <i x="259" s="1"/>
        <i x="15" s="1"/>
        <i x="115" s="1"/>
        <i x="266" s="1"/>
        <i x="267" s="1"/>
        <i x="345" s="1"/>
        <i x="198" s="1"/>
        <i x="339" s="1"/>
        <i x="362" s="1"/>
        <i x="296" s="1"/>
        <i x="128" s="1"/>
        <i x="305" s="1"/>
        <i x="203" s="1"/>
        <i x="454" s="1"/>
        <i x="17" s="1"/>
        <i x="181" s="1"/>
        <i x="103" s="1"/>
        <i x="71" s="1"/>
        <i x="285" s="1"/>
        <i x="228" s="1"/>
        <i x="234" s="1"/>
        <i x="326" s="1"/>
        <i x="463" s="1"/>
        <i x="397" s="1"/>
        <i x="401" s="1"/>
        <i x="231" s="1"/>
        <i x="482" s="1"/>
        <i x="460" s="1"/>
        <i x="202" s="1"/>
        <i x="495" s="1"/>
        <i x="447" s="1"/>
        <i x="253" s="1"/>
        <i x="154" s="1"/>
        <i x="162" s="1"/>
        <i x="101" s="1"/>
        <i x="23" s="1"/>
        <i x="13" s="1"/>
        <i x="113" s="1"/>
        <i x="459" s="1"/>
        <i x="394" s="1"/>
        <i x="445" s="1"/>
        <i x="172" s="1"/>
        <i x="86" s="1"/>
        <i x="312" s="1"/>
        <i x="110" s="1"/>
        <i x="78" s="1"/>
        <i x="402" s="1"/>
        <i x="44" s="1"/>
        <i x="322" s="1"/>
        <i x="431" s="1"/>
        <i x="117" s="1"/>
        <i x="107" s="1"/>
        <i x="321" s="1"/>
        <i x="143" s="1"/>
        <i x="352" s="1"/>
        <i x="306" s="1"/>
        <i x="457" s="1"/>
        <i x="461" s="1"/>
        <i x="453" s="1"/>
        <i x="26" s="1"/>
        <i x="303" s="1"/>
        <i x="392" s="1"/>
        <i x="94" s="1"/>
        <i x="235" s="1"/>
        <i x="388" s="1"/>
        <i x="375" s="1"/>
        <i x="82" s="1"/>
        <i x="127" s="1"/>
        <i x="217" s="1"/>
        <i x="265" s="1"/>
        <i x="141" s="1"/>
        <i x="262" s="1"/>
        <i x="173" s="1"/>
        <i x="122" s="1"/>
        <i x="140" s="1"/>
        <i x="197" s="1"/>
        <i x="123" s="1"/>
        <i x="420" s="1"/>
        <i x="393" s="1"/>
        <i x="34" s="1"/>
        <i x="142" s="1"/>
        <i x="130" s="1"/>
        <i x="174" s="1"/>
        <i x="410" s="1"/>
        <i x="80" s="1"/>
        <i x="458" s="1"/>
        <i x="236" s="1"/>
        <i x="99" s="1"/>
        <i x="284" s="1"/>
        <i x="276" s="1"/>
        <i x="243" s="1"/>
        <i x="9" s="1"/>
        <i x="385" s="1"/>
        <i x="89" s="1"/>
        <i x="21" s="1"/>
        <i x="165" s="1"/>
        <i x="357" s="1"/>
        <i x="124" s="1"/>
        <i x="483" s="1"/>
        <i x="252" s="1"/>
        <i x="40" s="1"/>
        <i x="241" s="1"/>
        <i x="367" s="1"/>
        <i x="125" s="1"/>
        <i x="277" s="1"/>
        <i x="176" s="1"/>
        <i x="340" s="1"/>
        <i x="407" s="1"/>
        <i x="334" s="1"/>
        <i x="335" s="1"/>
        <i x="194" s="1"/>
        <i x="378" s="1"/>
        <i x="52" s="1"/>
        <i x="232" s="1"/>
        <i x="81" s="1"/>
        <i x="242" s="1"/>
        <i x="188" s="1"/>
        <i x="166" s="1"/>
        <i x="22" s="1"/>
        <i x="4" s="1"/>
        <i x="12" s="1"/>
        <i x="264" s="1"/>
        <i x="405" s="1"/>
        <i x="77" s="1"/>
        <i x="72" s="1"/>
        <i x="160" s="1"/>
        <i x="356" s="1"/>
        <i x="418" s="1"/>
        <i x="155" s="1"/>
        <i x="475" s="1"/>
        <i x="269" s="1"/>
        <i x="441" s="1"/>
        <i x="58" s="1"/>
        <i x="169" s="1"/>
        <i x="138" s="1"/>
        <i x="444" s="1"/>
        <i x="387" s="1"/>
        <i x="132" s="1"/>
        <i x="390" s="1"/>
        <i x="287" s="1"/>
        <i x="320" s="1"/>
        <i x="213" s="1"/>
        <i x="207" s="1"/>
        <i x="129" s="1"/>
        <i x="421" s="1"/>
        <i x="446" s="1"/>
        <i x="57" s="1"/>
        <i x="465" s="1"/>
        <i x="490" s="1"/>
        <i x="346" s="1"/>
        <i x="473" s="1"/>
        <i x="435" s="1"/>
        <i x="240" s="1"/>
        <i x="469" s="1"/>
        <i x="76" s="1"/>
        <i x="409" s="1"/>
        <i x="106" s="1"/>
        <i x="164" s="1"/>
        <i x="318" s="1"/>
        <i x="493" s="1"/>
        <i x="191" s="1"/>
        <i x="300" s="1"/>
        <i x="108" s="1"/>
        <i x="20" s="1"/>
        <i x="415" s="1"/>
        <i x="436" s="1"/>
        <i x="428" s="1"/>
        <i x="190" s="1"/>
        <i x="343" s="1"/>
        <i x="283" s="1"/>
        <i x="170" s="1"/>
        <i x="293" s="1"/>
        <i x="477" s="1"/>
        <i x="119" s="1"/>
        <i x="395" s="1"/>
        <i x="328" s="1"/>
        <i x="16" s="1"/>
        <i x="374" s="1"/>
        <i x="186" s="1"/>
        <i x="261" s="1"/>
        <i x="279" s="1"/>
        <i x="464" s="1"/>
        <i x="408" s="1"/>
        <i x="278" s="1"/>
        <i x="336" s="1"/>
        <i x="491" s="1"/>
        <i x="263" s="1"/>
        <i x="319" s="1"/>
        <i x="330" s="1"/>
        <i x="104" s="1"/>
        <i x="442" s="1"/>
        <i x="83" s="1"/>
        <i x="51" s="1"/>
        <i x="65" s="1"/>
        <i x="205" s="1"/>
        <i x="159" s="1"/>
        <i x="61" s="1"/>
        <i x="487" s="1"/>
        <i x="84" s="1"/>
        <i x="451" s="1"/>
        <i x="37" s="1"/>
        <i x="363" s="1"/>
        <i x="437" s="1"/>
        <i x="97" s="1"/>
        <i x="455" s="1"/>
        <i x="102" s="1"/>
        <i x="239" s="1"/>
        <i x="69" s="1"/>
        <i x="93" s="1"/>
        <i x="64" s="1"/>
        <i x="114" s="1"/>
        <i x="46" s="1"/>
        <i x="92" s="1"/>
        <i x="281" s="1"/>
        <i x="153" s="1"/>
        <i x="294" s="1"/>
        <i x="90" s="1"/>
        <i x="470" s="1"/>
        <i x="189" s="1"/>
        <i x="54" s="1"/>
        <i x="42" s="1"/>
        <i x="211" s="1"/>
        <i x="302" s="1"/>
        <i x="74" s="1"/>
        <i x="220" s="1"/>
        <i x="270" s="1"/>
        <i x="204" s="1"/>
        <i x="212" s="1"/>
        <i x="131" s="1"/>
        <i x="301" s="1"/>
        <i x="496" s="1"/>
        <i x="96" s="1"/>
        <i x="196" s="1"/>
        <i x="45" s="1"/>
        <i x="111" s="1"/>
        <i x="379" s="1"/>
        <i x="389" s="1"/>
        <i x="19" s="1"/>
        <i x="416" s="1"/>
        <i x="323" s="1"/>
        <i x="222" s="1"/>
        <i x="250" s="1"/>
        <i x="137" s="1"/>
        <i x="258" s="1"/>
        <i x="48" s="1"/>
        <i x="309" s="1"/>
        <i x="329" s="1"/>
        <i x="254" s="1"/>
        <i x="422" s="1"/>
        <i x="248" s="1"/>
        <i x="396" s="1"/>
        <i x="29" s="1"/>
        <i x="338" s="1"/>
        <i x="485" s="1"/>
        <i x="56" s="1"/>
        <i x="95" s="1"/>
        <i x="158" s="1"/>
        <i x="315" s="1"/>
        <i x="247" s="1"/>
        <i x="62" s="1"/>
        <i x="419" s="1"/>
        <i x="147" s="1"/>
        <i x="152" s="1"/>
        <i x="488" s="1"/>
        <i x="386" s="1"/>
        <i x="366" s="1"/>
        <i x="400" s="1"/>
        <i x="364" s="1"/>
        <i x="41" s="1"/>
        <i x="372" s="1"/>
        <i x="426" s="1"/>
        <i x="171" s="1"/>
        <i x="10" s="1"/>
        <i x="53" s="1"/>
        <i x="268" s="1"/>
        <i x="310" s="1"/>
        <i x="432" s="1"/>
        <i x="218" s="1"/>
        <i x="5" s="1"/>
        <i x="381" s="1"/>
        <i x="479" s="1"/>
        <i x="383" s="1"/>
        <i x="175" s="1"/>
        <i x="225" s="1"/>
        <i x="370" s="1"/>
        <i x="337" s="1"/>
        <i x="163" s="1"/>
        <i x="60" s="1"/>
        <i x="133" s="1"/>
        <i x="199" s="1"/>
        <i x="255" s="1"/>
        <i x="411" s="1"/>
        <i x="456" s="1"/>
        <i x="371" s="1"/>
        <i x="327" s="1"/>
        <i x="59" s="1"/>
        <i x="0" s="1"/>
        <i x="157" s="1"/>
        <i x="112" s="1"/>
        <i x="425" s="1"/>
        <i x="146" s="1"/>
        <i x="251" s="1"/>
        <i x="73" s="1"/>
        <i x="145" s="1"/>
        <i x="494" s="1"/>
        <i x="233" s="1"/>
        <i x="297" s="1"/>
        <i x="434" s="1"/>
        <i x="126" s="1"/>
        <i x="24" s="1"/>
        <i x="450" s="1"/>
        <i x="6" s="1"/>
        <i x="484" s="1"/>
        <i x="373" s="1"/>
        <i x="149" s="1"/>
        <i x="413" s="1"/>
        <i x="354" s="1"/>
        <i x="14" s="1"/>
        <i x="150" s="1"/>
        <i x="70" s="1"/>
        <i x="30" s="1"/>
        <i x="414" s="1"/>
        <i x="304" s="1"/>
        <i x="100" s="1"/>
        <i x="246" s="1"/>
        <i x="462" s="1"/>
        <i x="403" s="1"/>
        <i x="360" s="1"/>
        <i x="280" s="1"/>
        <i x="365" s="1"/>
        <i x="226" s="1"/>
        <i x="214" s="1"/>
        <i x="148" s="1"/>
        <i x="185" s="1"/>
        <i x="67" s="1"/>
        <i x="498" s="1"/>
        <i x="88" s="1"/>
        <i x="49" s="1"/>
        <i x="184" s="1"/>
        <i x="87" s="1"/>
        <i x="307" s="1"/>
        <i x="201" s="1"/>
        <i x="412" s="1"/>
        <i x="187" s="1"/>
        <i x="369" s="1"/>
        <i x="314" s="1"/>
        <i x="229" s="1"/>
        <i x="384" s="1"/>
        <i x="342" s="1"/>
        <i x="404" s="1"/>
        <i x="68" s="1"/>
        <i x="291" s="1"/>
        <i x="182" s="1"/>
        <i x="449" s="1"/>
        <i x="492" s="1"/>
        <i x="271" s="1"/>
        <i x="316" s="1"/>
        <i x="178" s="1"/>
        <i x="497" s="1"/>
        <i x="353" s="1"/>
        <i x="244" s="1"/>
        <i x="79" s="1"/>
        <i x="183" s="1"/>
        <i x="376" s="1"/>
        <i x="35" s="1"/>
        <i x="208" s="1"/>
        <i x="39" s="1"/>
        <i x="272" s="1"/>
        <i x="161" s="1"/>
        <i x="179" s="1"/>
        <i x="468" s="1"/>
        <i x="38" s="1"/>
        <i x="55" s="1"/>
        <i x="317" s="1"/>
        <i x="448" s="1"/>
        <i x="18" s="1"/>
        <i x="257" s="1"/>
        <i x="486" s="1"/>
        <i x="25" s="1"/>
        <i x="227" s="1"/>
        <i x="398" s="1"/>
        <i x="289" s="1"/>
        <i x="224" s="1"/>
        <i x="467" s="1"/>
        <i x="295" s="1"/>
        <i x="452" s="1"/>
        <i x="237" s="1"/>
        <i x="180" s="1"/>
        <i x="308" s="1"/>
        <i x="427" s="1"/>
        <i x="481" s="1"/>
        <i x="348" s="1"/>
        <i x="361" s="1"/>
        <i x="219" s="1"/>
        <i x="273" s="1"/>
        <i x="118" s="1"/>
        <i x="193" s="1"/>
        <i x="256" s="1"/>
        <i x="274" s="1"/>
        <i x="1" s="1"/>
        <i x="63" s="1"/>
        <i x="355" s="1"/>
        <i x="31" s="1"/>
        <i x="424" s="1"/>
        <i x="3" s="1"/>
        <i x="359" s="1"/>
        <i x="192" s="1"/>
        <i x="478" s="1"/>
        <i x="43" s="1"/>
        <i x="433" s="1"/>
        <i x="476" s="1"/>
        <i x="324" s="1"/>
        <i x="215" s="1"/>
        <i x="380" s="1"/>
        <i x="325" s="1"/>
        <i x="480" s="1"/>
        <i x="344" s="1"/>
        <i x="109" s="1"/>
        <i x="368" s="1"/>
        <i x="116" s="1"/>
        <i x="8" s="1"/>
        <i x="230" s="1"/>
        <i x="134" s="1"/>
        <i x="382" s="1"/>
        <i x="91" s="1"/>
        <i x="223" s="1"/>
        <i x="85" s="1"/>
        <i x="313" s="1"/>
        <i x="399" s="1"/>
        <i x="341" s="1"/>
        <i x="105" s="1"/>
        <i x="288" s="1"/>
        <i x="358" s="1"/>
        <i x="168" s="1"/>
        <i x="28" s="1"/>
        <i x="249" s="1"/>
        <i x="2" s="1"/>
        <i x="430" s="1"/>
        <i x="439" s="1"/>
        <i x="466" s="1"/>
        <i x="221" s="1"/>
        <i x="200" s="1"/>
        <i x="11" s="1"/>
        <i x="332" s="1"/>
        <i x="471" s="1"/>
        <i x="27" s="1"/>
        <i x="121" s="1"/>
        <i x="472" s="1"/>
        <i x="290" s="1"/>
        <i x="282" s="1"/>
        <i x="120" s="1"/>
        <i x="299" s="1"/>
        <i x="489" s="1"/>
        <i x="331" s="1"/>
        <i x="195" s="1"/>
        <i x="135" s="1"/>
        <i x="7" s="1"/>
        <i x="206" s="1"/>
        <i x="349" s="1"/>
        <i x="417" s="1"/>
        <i x="260" s="1"/>
        <i x="275" s="1"/>
        <i x="151" s="1"/>
        <i x="50" s="1"/>
        <i x="144" s="1"/>
        <i x="66" s="1"/>
        <i x="245" s="1"/>
        <i x="75" s="1"/>
        <i x="440" s="1"/>
        <i x="139" s="1"/>
        <i x="351" s="1"/>
        <i x="136" s="1"/>
        <i x="36" s="1"/>
        <i x="98" s="1"/>
        <i x="32" s="1"/>
        <i x="406" s="1"/>
        <i x="423" s="1"/>
        <i x="391" s="1"/>
        <i x="47" s="1"/>
        <i x="499" s="1"/>
        <i x="44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F558318-6EF8-4900-9F15-007CCA83C7E1}" cache="Slicer_Region" caption="Region" rowHeight="241300"/>
  <slicer name="Salesperson" xr10:uid="{F522750F-A30E-48EF-8363-22730069CE1C}" cache="Slicer_Salesperson" caption="Salesperson" rowHeight="241300"/>
  <slicer name="Product" xr10:uid="{CD3D190D-3A6B-43B9-80FB-A2B12B75BF09}" cache="Slicer_Product" caption="Product" rowHeight="241300"/>
  <slicer name="Order Status 1" xr10:uid="{EA52C585-FA37-4BE1-B3FF-3540E28E1A11}" cache="Slicer_Order_Status" caption="Order Status" rowHeight="241300"/>
  <slicer name="Discount" xr10:uid="{93442D3F-FA7E-411E-87CA-E95445E174C2}" cache="Slicer_Discount" caption="Discount" startItem="16"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ED32D08-6CFE-47D6-95A3-0FD7BC5ECDF0}" sourceName="Date">
  <pivotTables>
    <pivotTable tabId="5" name="PivotTable11"/>
  </pivotTables>
  <state minimalRefreshVersion="6" lastRefreshVersion="6" pivotCacheId="2093346162"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1630A83-7893-4ECE-9F9C-D52EE5ADEC08}" cache="NativeTimeline_Date" caption="Date" level="2" selectionLevel="2" scrollPosition="2025-04-01T00:00:00"/>
</timeline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01"/>
  <sheetViews>
    <sheetView workbookViewId="0">
      <selection activeCell="K2" sqref="K2"/>
    </sheetView>
  </sheetViews>
  <sheetFormatPr defaultRowHeight="15" x14ac:dyDescent="0.25"/>
  <cols>
    <col min="1" max="1" width="12.140625" customWidth="1"/>
    <col min="2" max="2" width="13" customWidth="1"/>
    <col min="4" max="4" width="12.28515625" customWidth="1"/>
    <col min="11" max="11" width="16.5703125" customWidth="1"/>
    <col min="12" max="12" width="15.28515625" customWidth="1"/>
    <col min="13" max="13" width="17.42578125" customWidth="1"/>
    <col min="14" max="14" width="13.28515625" customWidth="1"/>
    <col min="15" max="15" width="14.5703125" customWidth="1"/>
    <col min="16" max="16" width="13.28515625" customWidth="1"/>
    <col min="17" max="17" width="16.5703125" customWidth="1"/>
    <col min="18" max="18" width="13.5703125" customWidth="1"/>
    <col min="19" max="19" width="16" customWidth="1"/>
    <col min="20" max="20" width="16.7109375" customWidth="1"/>
    <col min="21" max="21" width="14.42578125" customWidth="1"/>
    <col min="22" max="22" width="16.7109375" customWidth="1"/>
    <col min="23" max="23" width="16.42578125" bestFit="1" customWidth="1"/>
  </cols>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25">
      <c r="A2" s="3">
        <v>45810</v>
      </c>
      <c r="B2" t="s">
        <v>23</v>
      </c>
      <c r="C2" t="s">
        <v>29</v>
      </c>
      <c r="D2" t="s">
        <v>33</v>
      </c>
      <c r="E2">
        <v>5</v>
      </c>
      <c r="F2">
        <v>22000</v>
      </c>
      <c r="G2">
        <v>110000</v>
      </c>
      <c r="H2">
        <v>10483.83</v>
      </c>
      <c r="I2">
        <v>27705.82</v>
      </c>
      <c r="J2">
        <v>53908</v>
      </c>
      <c r="K2" t="s">
        <v>40</v>
      </c>
      <c r="L2" t="s">
        <v>47</v>
      </c>
      <c r="M2">
        <v>2</v>
      </c>
      <c r="N2" t="s">
        <v>52</v>
      </c>
      <c r="O2" t="s">
        <v>56</v>
      </c>
      <c r="P2" t="s">
        <v>556</v>
      </c>
      <c r="Q2" t="s">
        <v>563</v>
      </c>
      <c r="R2" t="s">
        <v>565</v>
      </c>
      <c r="S2" t="s">
        <v>568</v>
      </c>
      <c r="T2">
        <v>4</v>
      </c>
      <c r="U2">
        <v>595.04</v>
      </c>
      <c r="V2" t="s">
        <v>572</v>
      </c>
      <c r="W2" t="s">
        <v>576</v>
      </c>
    </row>
    <row r="3" spans="1:23" x14ac:dyDescent="0.25">
      <c r="A3" s="2">
        <v>45668</v>
      </c>
      <c r="B3" t="s">
        <v>24</v>
      </c>
      <c r="C3" t="s">
        <v>29</v>
      </c>
      <c r="D3" t="s">
        <v>33</v>
      </c>
      <c r="E3">
        <v>15</v>
      </c>
      <c r="F3">
        <v>22000</v>
      </c>
      <c r="G3">
        <v>330000</v>
      </c>
      <c r="H3">
        <v>28493.83</v>
      </c>
      <c r="I3">
        <v>74223.55</v>
      </c>
      <c r="J3">
        <v>223108</v>
      </c>
      <c r="K3" t="s">
        <v>41</v>
      </c>
      <c r="L3" t="s">
        <v>48</v>
      </c>
      <c r="M3">
        <v>6</v>
      </c>
      <c r="N3" t="s">
        <v>52</v>
      </c>
      <c r="O3" t="s">
        <v>57</v>
      </c>
      <c r="P3" t="s">
        <v>557</v>
      </c>
      <c r="Q3" t="s">
        <v>563</v>
      </c>
      <c r="R3" t="s">
        <v>565</v>
      </c>
      <c r="S3" t="s">
        <v>568</v>
      </c>
      <c r="T3">
        <v>3</v>
      </c>
      <c r="U3">
        <v>888.01</v>
      </c>
      <c r="V3" t="s">
        <v>573</v>
      </c>
      <c r="W3" t="s">
        <v>576</v>
      </c>
    </row>
    <row r="4" spans="1:23" x14ac:dyDescent="0.25">
      <c r="A4" s="2">
        <v>45734</v>
      </c>
      <c r="B4" t="s">
        <v>25</v>
      </c>
      <c r="C4" t="s">
        <v>30</v>
      </c>
      <c r="D4" t="s">
        <v>34</v>
      </c>
      <c r="E4">
        <v>17</v>
      </c>
      <c r="F4">
        <v>55000</v>
      </c>
      <c r="G4">
        <v>935000</v>
      </c>
      <c r="H4">
        <v>46226.1</v>
      </c>
      <c r="I4">
        <v>270167.8</v>
      </c>
      <c r="J4">
        <v>159614</v>
      </c>
      <c r="K4" t="s">
        <v>42</v>
      </c>
      <c r="L4" t="s">
        <v>49</v>
      </c>
      <c r="M4">
        <v>9</v>
      </c>
      <c r="N4" t="s">
        <v>52</v>
      </c>
      <c r="O4" t="s">
        <v>58</v>
      </c>
      <c r="P4" t="s">
        <v>558</v>
      </c>
      <c r="Q4" t="s">
        <v>563</v>
      </c>
      <c r="R4" t="s">
        <v>566</v>
      </c>
      <c r="S4" t="s">
        <v>569</v>
      </c>
      <c r="T4">
        <v>2</v>
      </c>
      <c r="U4">
        <v>565.82000000000005</v>
      </c>
      <c r="V4" t="s">
        <v>572</v>
      </c>
      <c r="W4" t="s">
        <v>576</v>
      </c>
    </row>
    <row r="5" spans="1:23" x14ac:dyDescent="0.25">
      <c r="A5" s="2">
        <v>45832</v>
      </c>
      <c r="B5" t="s">
        <v>26</v>
      </c>
      <c r="C5" t="s">
        <v>29</v>
      </c>
      <c r="D5" t="s">
        <v>34</v>
      </c>
      <c r="E5">
        <v>4</v>
      </c>
      <c r="F5">
        <v>55000</v>
      </c>
      <c r="G5">
        <v>220000</v>
      </c>
      <c r="H5">
        <v>29722.720000000001</v>
      </c>
      <c r="I5">
        <v>41308.26</v>
      </c>
      <c r="J5">
        <v>206925</v>
      </c>
      <c r="K5" t="s">
        <v>42</v>
      </c>
      <c r="L5" t="s">
        <v>49</v>
      </c>
      <c r="M5">
        <v>5</v>
      </c>
      <c r="N5" t="s">
        <v>52</v>
      </c>
      <c r="O5" t="s">
        <v>59</v>
      </c>
      <c r="P5" t="s">
        <v>559</v>
      </c>
      <c r="Q5" t="s">
        <v>563</v>
      </c>
      <c r="R5" t="s">
        <v>567</v>
      </c>
      <c r="S5" t="s">
        <v>568</v>
      </c>
      <c r="T5">
        <v>5</v>
      </c>
      <c r="U5">
        <v>347.74</v>
      </c>
      <c r="V5" t="s">
        <v>573</v>
      </c>
      <c r="W5" t="s">
        <v>577</v>
      </c>
    </row>
    <row r="6" spans="1:23" x14ac:dyDescent="0.25">
      <c r="A6" s="2">
        <v>45766</v>
      </c>
      <c r="B6" t="s">
        <v>25</v>
      </c>
      <c r="C6" t="s">
        <v>29</v>
      </c>
      <c r="D6" t="s">
        <v>35</v>
      </c>
      <c r="E6">
        <v>8</v>
      </c>
      <c r="F6">
        <v>2000</v>
      </c>
      <c r="G6">
        <v>16000</v>
      </c>
      <c r="H6">
        <v>1367.47</v>
      </c>
      <c r="I6">
        <v>4662.47</v>
      </c>
      <c r="J6">
        <v>207404</v>
      </c>
      <c r="K6" t="s">
        <v>42</v>
      </c>
      <c r="L6" t="s">
        <v>48</v>
      </c>
      <c r="M6">
        <v>9</v>
      </c>
      <c r="N6" t="s">
        <v>52</v>
      </c>
      <c r="O6" t="s">
        <v>60</v>
      </c>
      <c r="P6" t="s">
        <v>556</v>
      </c>
      <c r="Q6" t="s">
        <v>564</v>
      </c>
      <c r="R6" t="s">
        <v>567</v>
      </c>
      <c r="S6" t="s">
        <v>568</v>
      </c>
      <c r="T6">
        <v>5</v>
      </c>
      <c r="U6">
        <v>585.02</v>
      </c>
      <c r="V6" t="s">
        <v>572</v>
      </c>
      <c r="W6" t="s">
        <v>577</v>
      </c>
    </row>
    <row r="7" spans="1:23" x14ac:dyDescent="0.25">
      <c r="A7" s="2">
        <v>45687</v>
      </c>
      <c r="B7" t="s">
        <v>27</v>
      </c>
      <c r="C7" t="s">
        <v>31</v>
      </c>
      <c r="D7" t="s">
        <v>36</v>
      </c>
      <c r="E7">
        <v>10</v>
      </c>
      <c r="F7">
        <v>15000</v>
      </c>
      <c r="G7">
        <v>150000</v>
      </c>
      <c r="H7">
        <v>8204.82</v>
      </c>
      <c r="I7">
        <v>32848.769999999997</v>
      </c>
      <c r="J7">
        <v>244103</v>
      </c>
      <c r="K7" t="s">
        <v>43</v>
      </c>
      <c r="L7" t="s">
        <v>49</v>
      </c>
      <c r="M7">
        <v>3</v>
      </c>
      <c r="N7" t="s">
        <v>52</v>
      </c>
      <c r="O7" t="s">
        <v>61</v>
      </c>
      <c r="P7" t="s">
        <v>560</v>
      </c>
      <c r="Q7" t="s">
        <v>564</v>
      </c>
      <c r="R7" t="s">
        <v>565</v>
      </c>
      <c r="S7" t="s">
        <v>570</v>
      </c>
      <c r="T7">
        <v>5</v>
      </c>
      <c r="U7">
        <v>935.57</v>
      </c>
      <c r="V7" t="s">
        <v>574</v>
      </c>
      <c r="W7" t="s">
        <v>577</v>
      </c>
    </row>
    <row r="8" spans="1:23" x14ac:dyDescent="0.25">
      <c r="A8" s="2">
        <v>45698</v>
      </c>
      <c r="B8" t="s">
        <v>24</v>
      </c>
      <c r="C8" t="s">
        <v>32</v>
      </c>
      <c r="D8" t="s">
        <v>37</v>
      </c>
      <c r="E8">
        <v>14</v>
      </c>
      <c r="F8">
        <v>12000</v>
      </c>
      <c r="G8">
        <v>168000</v>
      </c>
      <c r="H8">
        <v>12460.27</v>
      </c>
      <c r="I8">
        <v>38752.47</v>
      </c>
      <c r="J8">
        <v>222643</v>
      </c>
      <c r="K8" t="s">
        <v>44</v>
      </c>
      <c r="L8" t="s">
        <v>50</v>
      </c>
      <c r="M8">
        <v>1</v>
      </c>
      <c r="N8" t="s">
        <v>53</v>
      </c>
      <c r="O8" t="s">
        <v>62</v>
      </c>
      <c r="P8" t="s">
        <v>559</v>
      </c>
      <c r="Q8" t="s">
        <v>564</v>
      </c>
      <c r="R8" t="s">
        <v>565</v>
      </c>
      <c r="S8" t="s">
        <v>571</v>
      </c>
      <c r="T8">
        <v>1</v>
      </c>
      <c r="U8">
        <v>873.02</v>
      </c>
      <c r="V8" t="s">
        <v>572</v>
      </c>
      <c r="W8" t="s">
        <v>576</v>
      </c>
    </row>
    <row r="9" spans="1:23" x14ac:dyDescent="0.25">
      <c r="A9" s="2">
        <v>45795</v>
      </c>
      <c r="B9" t="s">
        <v>24</v>
      </c>
      <c r="C9" t="s">
        <v>32</v>
      </c>
      <c r="D9" t="s">
        <v>34</v>
      </c>
      <c r="E9">
        <v>12</v>
      </c>
      <c r="F9">
        <v>55000</v>
      </c>
      <c r="G9">
        <v>660000</v>
      </c>
      <c r="H9">
        <v>69551.360000000001</v>
      </c>
      <c r="I9">
        <v>86665.31</v>
      </c>
      <c r="J9">
        <v>137857</v>
      </c>
      <c r="K9" t="s">
        <v>45</v>
      </c>
      <c r="L9" t="s">
        <v>48</v>
      </c>
      <c r="M9">
        <v>2</v>
      </c>
      <c r="N9" t="s">
        <v>52</v>
      </c>
      <c r="O9" t="s">
        <v>63</v>
      </c>
      <c r="P9" t="s">
        <v>557</v>
      </c>
      <c r="Q9" t="s">
        <v>563</v>
      </c>
      <c r="R9" t="s">
        <v>567</v>
      </c>
      <c r="S9" t="s">
        <v>571</v>
      </c>
      <c r="T9">
        <v>4</v>
      </c>
      <c r="U9">
        <v>869.21</v>
      </c>
      <c r="V9" t="s">
        <v>574</v>
      </c>
      <c r="W9" t="s">
        <v>577</v>
      </c>
    </row>
    <row r="10" spans="1:23" x14ac:dyDescent="0.25">
      <c r="A10" s="2">
        <v>45700</v>
      </c>
      <c r="B10" t="s">
        <v>23</v>
      </c>
      <c r="C10" t="s">
        <v>32</v>
      </c>
      <c r="D10" t="s">
        <v>38</v>
      </c>
      <c r="E10">
        <v>14</v>
      </c>
      <c r="F10">
        <v>18000</v>
      </c>
      <c r="G10">
        <v>252000</v>
      </c>
      <c r="H10">
        <v>33667.800000000003</v>
      </c>
      <c r="I10">
        <v>39318.76</v>
      </c>
      <c r="J10">
        <v>66401</v>
      </c>
      <c r="K10" t="s">
        <v>46</v>
      </c>
      <c r="L10" t="s">
        <v>48</v>
      </c>
      <c r="M10">
        <v>5</v>
      </c>
      <c r="N10" t="s">
        <v>52</v>
      </c>
      <c r="O10" t="s">
        <v>64</v>
      </c>
      <c r="P10" t="s">
        <v>556</v>
      </c>
      <c r="Q10" t="s">
        <v>563</v>
      </c>
      <c r="R10" t="s">
        <v>567</v>
      </c>
      <c r="S10" t="s">
        <v>571</v>
      </c>
      <c r="T10">
        <v>3</v>
      </c>
      <c r="U10">
        <v>207.52</v>
      </c>
      <c r="V10" t="s">
        <v>573</v>
      </c>
      <c r="W10" t="s">
        <v>577</v>
      </c>
    </row>
    <row r="11" spans="1:23" x14ac:dyDescent="0.25">
      <c r="A11" s="2">
        <v>45689</v>
      </c>
      <c r="B11" t="s">
        <v>23</v>
      </c>
      <c r="C11" t="s">
        <v>30</v>
      </c>
      <c r="D11" t="s">
        <v>38</v>
      </c>
      <c r="E11">
        <v>3</v>
      </c>
      <c r="F11">
        <v>18000</v>
      </c>
      <c r="G11">
        <v>54000</v>
      </c>
      <c r="H11">
        <v>908.37</v>
      </c>
      <c r="I11">
        <v>15074.88</v>
      </c>
      <c r="J11">
        <v>158251</v>
      </c>
      <c r="K11" t="s">
        <v>41</v>
      </c>
      <c r="L11" t="s">
        <v>47</v>
      </c>
      <c r="M11">
        <v>5</v>
      </c>
      <c r="N11" t="s">
        <v>54</v>
      </c>
      <c r="O11" t="s">
        <v>65</v>
      </c>
      <c r="P11" t="s">
        <v>560</v>
      </c>
      <c r="Q11" t="s">
        <v>563</v>
      </c>
      <c r="R11" t="s">
        <v>566</v>
      </c>
      <c r="S11" t="s">
        <v>569</v>
      </c>
      <c r="T11">
        <v>1</v>
      </c>
      <c r="U11">
        <v>661.55</v>
      </c>
      <c r="V11" t="s">
        <v>574</v>
      </c>
      <c r="W11" t="s">
        <v>577</v>
      </c>
    </row>
    <row r="12" spans="1:23" x14ac:dyDescent="0.25">
      <c r="A12" s="2">
        <v>45817</v>
      </c>
      <c r="B12" t="s">
        <v>23</v>
      </c>
      <c r="C12" t="s">
        <v>30</v>
      </c>
      <c r="D12" t="s">
        <v>36</v>
      </c>
      <c r="E12">
        <v>4</v>
      </c>
      <c r="F12">
        <v>15000</v>
      </c>
      <c r="G12">
        <v>60000</v>
      </c>
      <c r="H12">
        <v>7809.57</v>
      </c>
      <c r="I12">
        <v>6957.32</v>
      </c>
      <c r="J12">
        <v>90359</v>
      </c>
      <c r="K12" t="s">
        <v>45</v>
      </c>
      <c r="L12" t="s">
        <v>50</v>
      </c>
      <c r="M12">
        <v>7</v>
      </c>
      <c r="N12" t="s">
        <v>54</v>
      </c>
      <c r="O12" t="s">
        <v>66</v>
      </c>
      <c r="P12" t="s">
        <v>559</v>
      </c>
      <c r="Q12" t="s">
        <v>564</v>
      </c>
      <c r="R12" t="s">
        <v>565</v>
      </c>
      <c r="S12" t="s">
        <v>569</v>
      </c>
      <c r="T12">
        <v>4</v>
      </c>
      <c r="U12">
        <v>852.02</v>
      </c>
      <c r="V12" t="s">
        <v>572</v>
      </c>
      <c r="W12" t="s">
        <v>576</v>
      </c>
    </row>
    <row r="13" spans="1:23" x14ac:dyDescent="0.25">
      <c r="A13" s="2">
        <v>45716</v>
      </c>
      <c r="B13" t="s">
        <v>24</v>
      </c>
      <c r="C13" t="s">
        <v>30</v>
      </c>
      <c r="D13" t="s">
        <v>34</v>
      </c>
      <c r="E13">
        <v>15</v>
      </c>
      <c r="F13">
        <v>55000</v>
      </c>
      <c r="G13">
        <v>825000</v>
      </c>
      <c r="H13">
        <v>53416.34</v>
      </c>
      <c r="I13">
        <v>99200.87</v>
      </c>
      <c r="J13">
        <v>191285</v>
      </c>
      <c r="K13" t="s">
        <v>40</v>
      </c>
      <c r="L13" t="s">
        <v>51</v>
      </c>
      <c r="M13">
        <v>5</v>
      </c>
      <c r="N13" t="s">
        <v>52</v>
      </c>
      <c r="O13" t="s">
        <v>67</v>
      </c>
      <c r="P13" t="s">
        <v>558</v>
      </c>
      <c r="Q13" t="s">
        <v>563</v>
      </c>
      <c r="R13" t="s">
        <v>565</v>
      </c>
      <c r="S13" t="s">
        <v>569</v>
      </c>
      <c r="T13">
        <v>5</v>
      </c>
      <c r="U13">
        <v>665.39</v>
      </c>
      <c r="V13" t="s">
        <v>574</v>
      </c>
      <c r="W13" t="s">
        <v>577</v>
      </c>
    </row>
    <row r="14" spans="1:23" x14ac:dyDescent="0.25">
      <c r="A14" s="2">
        <v>45723</v>
      </c>
      <c r="B14" t="s">
        <v>26</v>
      </c>
      <c r="C14" t="s">
        <v>29</v>
      </c>
      <c r="D14" t="s">
        <v>35</v>
      </c>
      <c r="E14">
        <v>12</v>
      </c>
      <c r="F14">
        <v>2000</v>
      </c>
      <c r="G14">
        <v>24000</v>
      </c>
      <c r="H14">
        <v>1375.76</v>
      </c>
      <c r="I14">
        <v>3225.47</v>
      </c>
      <c r="J14">
        <v>170517</v>
      </c>
      <c r="K14" t="s">
        <v>42</v>
      </c>
      <c r="L14" t="s">
        <v>51</v>
      </c>
      <c r="M14">
        <v>6</v>
      </c>
      <c r="N14" t="s">
        <v>52</v>
      </c>
      <c r="O14" t="s">
        <v>68</v>
      </c>
      <c r="P14" t="s">
        <v>560</v>
      </c>
      <c r="Q14" t="s">
        <v>564</v>
      </c>
      <c r="R14" t="s">
        <v>567</v>
      </c>
      <c r="S14" t="s">
        <v>568</v>
      </c>
      <c r="T14">
        <v>5</v>
      </c>
      <c r="U14">
        <v>447.62</v>
      </c>
      <c r="V14" t="s">
        <v>572</v>
      </c>
      <c r="W14" t="s">
        <v>576</v>
      </c>
    </row>
    <row r="15" spans="1:23" x14ac:dyDescent="0.25">
      <c r="A15" s="2">
        <v>45804</v>
      </c>
      <c r="B15" t="s">
        <v>28</v>
      </c>
      <c r="C15" t="s">
        <v>32</v>
      </c>
      <c r="D15" t="s">
        <v>33</v>
      </c>
      <c r="E15">
        <v>2</v>
      </c>
      <c r="F15">
        <v>22000</v>
      </c>
      <c r="G15">
        <v>44000</v>
      </c>
      <c r="H15">
        <v>359.66</v>
      </c>
      <c r="I15">
        <v>9001.1200000000008</v>
      </c>
      <c r="J15">
        <v>131240</v>
      </c>
      <c r="K15" t="s">
        <v>43</v>
      </c>
      <c r="L15" t="s">
        <v>47</v>
      </c>
      <c r="M15">
        <v>1</v>
      </c>
      <c r="N15" t="s">
        <v>52</v>
      </c>
      <c r="O15" t="s">
        <v>69</v>
      </c>
      <c r="P15" t="s">
        <v>560</v>
      </c>
      <c r="Q15" t="s">
        <v>563</v>
      </c>
      <c r="R15" t="s">
        <v>566</v>
      </c>
      <c r="S15" t="s">
        <v>571</v>
      </c>
      <c r="T15">
        <v>5</v>
      </c>
      <c r="U15">
        <v>454.58</v>
      </c>
      <c r="V15" t="s">
        <v>574</v>
      </c>
      <c r="W15" t="s">
        <v>576</v>
      </c>
    </row>
    <row r="16" spans="1:23" x14ac:dyDescent="0.25">
      <c r="A16" s="2">
        <v>45661</v>
      </c>
      <c r="B16" t="s">
        <v>25</v>
      </c>
      <c r="C16" t="s">
        <v>29</v>
      </c>
      <c r="D16" t="s">
        <v>38</v>
      </c>
      <c r="E16">
        <v>13</v>
      </c>
      <c r="F16">
        <v>18000</v>
      </c>
      <c r="G16">
        <v>234000</v>
      </c>
      <c r="H16">
        <v>13163.84</v>
      </c>
      <c r="I16">
        <v>27613</v>
      </c>
      <c r="J16">
        <v>110491</v>
      </c>
      <c r="K16" t="s">
        <v>44</v>
      </c>
      <c r="L16" t="s">
        <v>48</v>
      </c>
      <c r="M16">
        <v>10</v>
      </c>
      <c r="N16" t="s">
        <v>52</v>
      </c>
      <c r="O16" t="s">
        <v>70</v>
      </c>
      <c r="P16" t="s">
        <v>558</v>
      </c>
      <c r="Q16" t="s">
        <v>563</v>
      </c>
      <c r="R16" t="s">
        <v>565</v>
      </c>
      <c r="S16" t="s">
        <v>568</v>
      </c>
      <c r="T16">
        <v>2</v>
      </c>
      <c r="U16">
        <v>965.49</v>
      </c>
      <c r="V16" t="s">
        <v>574</v>
      </c>
      <c r="W16" t="s">
        <v>577</v>
      </c>
    </row>
    <row r="17" spans="1:23" x14ac:dyDescent="0.25">
      <c r="A17" s="2">
        <v>45731</v>
      </c>
      <c r="B17" t="s">
        <v>26</v>
      </c>
      <c r="C17" t="s">
        <v>30</v>
      </c>
      <c r="D17" t="s">
        <v>37</v>
      </c>
      <c r="E17">
        <v>7</v>
      </c>
      <c r="F17">
        <v>12000</v>
      </c>
      <c r="G17">
        <v>84000</v>
      </c>
      <c r="H17">
        <v>123.34</v>
      </c>
      <c r="I17">
        <v>15221.56</v>
      </c>
      <c r="J17">
        <v>75253</v>
      </c>
      <c r="K17" t="s">
        <v>43</v>
      </c>
      <c r="L17" t="s">
        <v>50</v>
      </c>
      <c r="M17">
        <v>6</v>
      </c>
      <c r="N17" t="s">
        <v>53</v>
      </c>
      <c r="O17" t="s">
        <v>71</v>
      </c>
      <c r="P17" t="s">
        <v>556</v>
      </c>
      <c r="Q17" t="s">
        <v>564</v>
      </c>
      <c r="R17" t="s">
        <v>567</v>
      </c>
      <c r="S17" t="s">
        <v>569</v>
      </c>
      <c r="T17">
        <v>5</v>
      </c>
      <c r="U17">
        <v>334.35</v>
      </c>
      <c r="V17" t="s">
        <v>573</v>
      </c>
      <c r="W17" t="s">
        <v>576</v>
      </c>
    </row>
    <row r="18" spans="1:23" x14ac:dyDescent="0.25">
      <c r="A18" s="2">
        <v>45818</v>
      </c>
      <c r="B18" t="s">
        <v>25</v>
      </c>
      <c r="C18" t="s">
        <v>30</v>
      </c>
      <c r="D18" t="s">
        <v>36</v>
      </c>
      <c r="E18">
        <v>12</v>
      </c>
      <c r="F18">
        <v>15000</v>
      </c>
      <c r="G18">
        <v>180000</v>
      </c>
      <c r="H18">
        <v>2405.4299999999998</v>
      </c>
      <c r="I18">
        <v>31673.49</v>
      </c>
      <c r="J18">
        <v>189754</v>
      </c>
      <c r="K18" t="s">
        <v>42</v>
      </c>
      <c r="L18" t="s">
        <v>48</v>
      </c>
      <c r="M18">
        <v>5</v>
      </c>
      <c r="N18" t="s">
        <v>53</v>
      </c>
      <c r="O18" t="s">
        <v>72</v>
      </c>
      <c r="P18" t="s">
        <v>556</v>
      </c>
      <c r="Q18" t="s">
        <v>564</v>
      </c>
      <c r="R18" t="s">
        <v>566</v>
      </c>
      <c r="S18" t="s">
        <v>569</v>
      </c>
      <c r="T18">
        <v>5</v>
      </c>
      <c r="U18">
        <v>837.62</v>
      </c>
      <c r="V18" t="s">
        <v>574</v>
      </c>
      <c r="W18" t="s">
        <v>576</v>
      </c>
    </row>
    <row r="19" spans="1:23" x14ac:dyDescent="0.25">
      <c r="A19" s="2">
        <v>45718</v>
      </c>
      <c r="B19" t="s">
        <v>26</v>
      </c>
      <c r="C19" t="s">
        <v>30</v>
      </c>
      <c r="D19" t="s">
        <v>35</v>
      </c>
      <c r="E19">
        <v>2</v>
      </c>
      <c r="F19">
        <v>2000</v>
      </c>
      <c r="G19">
        <v>4000</v>
      </c>
      <c r="H19">
        <v>210.05</v>
      </c>
      <c r="I19">
        <v>346.36</v>
      </c>
      <c r="J19">
        <v>173927</v>
      </c>
      <c r="K19" t="s">
        <v>41</v>
      </c>
      <c r="L19" t="s">
        <v>47</v>
      </c>
      <c r="M19">
        <v>7</v>
      </c>
      <c r="N19" t="s">
        <v>52</v>
      </c>
      <c r="O19" t="s">
        <v>73</v>
      </c>
      <c r="P19" t="s">
        <v>561</v>
      </c>
      <c r="Q19" t="s">
        <v>564</v>
      </c>
      <c r="R19" t="s">
        <v>567</v>
      </c>
      <c r="S19" t="s">
        <v>569</v>
      </c>
      <c r="T19">
        <v>4</v>
      </c>
      <c r="U19">
        <v>787.78</v>
      </c>
      <c r="V19" t="s">
        <v>574</v>
      </c>
      <c r="W19" t="s">
        <v>576</v>
      </c>
    </row>
    <row r="20" spans="1:23" x14ac:dyDescent="0.25">
      <c r="A20" s="2">
        <v>45681</v>
      </c>
      <c r="B20" t="s">
        <v>25</v>
      </c>
      <c r="C20" t="s">
        <v>29</v>
      </c>
      <c r="D20" t="s">
        <v>34</v>
      </c>
      <c r="E20">
        <v>4</v>
      </c>
      <c r="F20">
        <v>55000</v>
      </c>
      <c r="G20">
        <v>220000</v>
      </c>
      <c r="H20">
        <v>21844.62</v>
      </c>
      <c r="I20">
        <v>52479.59</v>
      </c>
      <c r="J20">
        <v>119303</v>
      </c>
      <c r="K20" t="s">
        <v>45</v>
      </c>
      <c r="L20" t="s">
        <v>50</v>
      </c>
      <c r="M20">
        <v>7</v>
      </c>
      <c r="N20" t="s">
        <v>52</v>
      </c>
      <c r="O20" t="s">
        <v>74</v>
      </c>
      <c r="P20" t="s">
        <v>559</v>
      </c>
      <c r="Q20" t="s">
        <v>563</v>
      </c>
      <c r="R20" t="s">
        <v>566</v>
      </c>
      <c r="S20" t="s">
        <v>568</v>
      </c>
      <c r="T20">
        <v>2</v>
      </c>
      <c r="U20">
        <v>480.57</v>
      </c>
      <c r="V20" t="s">
        <v>573</v>
      </c>
      <c r="W20" t="s">
        <v>576</v>
      </c>
    </row>
    <row r="21" spans="1:23" x14ac:dyDescent="0.25">
      <c r="A21" s="2">
        <v>45779</v>
      </c>
      <c r="B21" t="s">
        <v>23</v>
      </c>
      <c r="C21" t="s">
        <v>32</v>
      </c>
      <c r="D21" t="s">
        <v>38</v>
      </c>
      <c r="E21">
        <v>4</v>
      </c>
      <c r="F21">
        <v>18000</v>
      </c>
      <c r="G21">
        <v>72000</v>
      </c>
      <c r="H21">
        <v>5440.72</v>
      </c>
      <c r="I21">
        <v>12948.89</v>
      </c>
      <c r="J21">
        <v>73485</v>
      </c>
      <c r="K21" t="s">
        <v>45</v>
      </c>
      <c r="L21" t="s">
        <v>50</v>
      </c>
      <c r="M21">
        <v>9</v>
      </c>
      <c r="N21" t="s">
        <v>52</v>
      </c>
      <c r="O21" t="s">
        <v>75</v>
      </c>
      <c r="P21" t="s">
        <v>559</v>
      </c>
      <c r="Q21" t="s">
        <v>563</v>
      </c>
      <c r="R21" t="s">
        <v>566</v>
      </c>
      <c r="S21" t="s">
        <v>571</v>
      </c>
      <c r="T21">
        <v>4</v>
      </c>
      <c r="U21">
        <v>376.68</v>
      </c>
      <c r="V21" t="s">
        <v>572</v>
      </c>
      <c r="W21" t="s">
        <v>577</v>
      </c>
    </row>
    <row r="22" spans="1:23" x14ac:dyDescent="0.25">
      <c r="A22" s="2">
        <v>45810</v>
      </c>
      <c r="B22" t="s">
        <v>23</v>
      </c>
      <c r="C22" t="s">
        <v>30</v>
      </c>
      <c r="D22" t="s">
        <v>39</v>
      </c>
      <c r="E22">
        <v>14</v>
      </c>
      <c r="F22">
        <v>1000</v>
      </c>
      <c r="G22">
        <v>14000</v>
      </c>
      <c r="H22">
        <v>2031.9</v>
      </c>
      <c r="I22">
        <v>2387.33</v>
      </c>
      <c r="J22">
        <v>65389</v>
      </c>
      <c r="K22" t="s">
        <v>46</v>
      </c>
      <c r="L22" t="s">
        <v>51</v>
      </c>
      <c r="M22">
        <v>9</v>
      </c>
      <c r="N22" t="s">
        <v>52</v>
      </c>
      <c r="O22" t="s">
        <v>76</v>
      </c>
      <c r="P22" t="s">
        <v>556</v>
      </c>
      <c r="Q22" t="s">
        <v>564</v>
      </c>
      <c r="R22" t="s">
        <v>566</v>
      </c>
      <c r="S22" t="s">
        <v>569</v>
      </c>
      <c r="T22">
        <v>2</v>
      </c>
      <c r="U22">
        <v>184.47</v>
      </c>
      <c r="V22" t="s">
        <v>572</v>
      </c>
      <c r="W22" t="s">
        <v>576</v>
      </c>
    </row>
    <row r="23" spans="1:23" x14ac:dyDescent="0.25">
      <c r="A23" s="2">
        <v>45663</v>
      </c>
      <c r="B23" t="s">
        <v>23</v>
      </c>
      <c r="C23" t="s">
        <v>32</v>
      </c>
      <c r="D23" t="s">
        <v>39</v>
      </c>
      <c r="E23">
        <v>20</v>
      </c>
      <c r="F23">
        <v>1000</v>
      </c>
      <c r="G23">
        <v>20000</v>
      </c>
      <c r="H23">
        <v>988.26</v>
      </c>
      <c r="I23">
        <v>4045.91</v>
      </c>
      <c r="J23">
        <v>184938</v>
      </c>
      <c r="K23" t="s">
        <v>44</v>
      </c>
      <c r="L23" t="s">
        <v>48</v>
      </c>
      <c r="M23">
        <v>8</v>
      </c>
      <c r="N23" t="s">
        <v>52</v>
      </c>
      <c r="O23" t="s">
        <v>77</v>
      </c>
      <c r="P23" t="s">
        <v>562</v>
      </c>
      <c r="Q23" t="s">
        <v>564</v>
      </c>
      <c r="R23" t="s">
        <v>566</v>
      </c>
      <c r="S23" t="s">
        <v>571</v>
      </c>
      <c r="T23">
        <v>2</v>
      </c>
      <c r="U23">
        <v>368.71</v>
      </c>
      <c r="V23" t="s">
        <v>573</v>
      </c>
      <c r="W23" t="s">
        <v>576</v>
      </c>
    </row>
    <row r="24" spans="1:23" x14ac:dyDescent="0.25">
      <c r="A24" s="2">
        <v>45672</v>
      </c>
      <c r="B24" t="s">
        <v>23</v>
      </c>
      <c r="C24" t="s">
        <v>30</v>
      </c>
      <c r="D24" t="s">
        <v>36</v>
      </c>
      <c r="E24">
        <v>4</v>
      </c>
      <c r="F24">
        <v>15000</v>
      </c>
      <c r="G24">
        <v>60000</v>
      </c>
      <c r="H24">
        <v>1363.29</v>
      </c>
      <c r="I24">
        <v>9498.26</v>
      </c>
      <c r="J24">
        <v>209978</v>
      </c>
      <c r="K24" t="s">
        <v>44</v>
      </c>
      <c r="L24" t="s">
        <v>51</v>
      </c>
      <c r="M24">
        <v>2</v>
      </c>
      <c r="N24" t="s">
        <v>53</v>
      </c>
      <c r="O24" t="s">
        <v>78</v>
      </c>
      <c r="P24" t="s">
        <v>557</v>
      </c>
      <c r="Q24" t="s">
        <v>564</v>
      </c>
      <c r="R24" t="s">
        <v>565</v>
      </c>
      <c r="S24" t="s">
        <v>569</v>
      </c>
      <c r="T24">
        <v>5</v>
      </c>
      <c r="U24">
        <v>478.47</v>
      </c>
      <c r="V24" t="s">
        <v>572</v>
      </c>
      <c r="W24" t="s">
        <v>576</v>
      </c>
    </row>
    <row r="25" spans="1:23" x14ac:dyDescent="0.25">
      <c r="A25" s="2">
        <v>45698</v>
      </c>
      <c r="B25" t="s">
        <v>27</v>
      </c>
      <c r="C25" t="s">
        <v>32</v>
      </c>
      <c r="D25" t="s">
        <v>34</v>
      </c>
      <c r="E25">
        <v>4</v>
      </c>
      <c r="F25">
        <v>55000</v>
      </c>
      <c r="G25">
        <v>220000</v>
      </c>
      <c r="H25">
        <v>350.44</v>
      </c>
      <c r="I25">
        <v>28434.59</v>
      </c>
      <c r="J25">
        <v>235340</v>
      </c>
      <c r="K25" t="s">
        <v>43</v>
      </c>
      <c r="L25" t="s">
        <v>47</v>
      </c>
      <c r="M25">
        <v>8</v>
      </c>
      <c r="N25" t="s">
        <v>53</v>
      </c>
      <c r="O25" t="s">
        <v>79</v>
      </c>
      <c r="P25" t="s">
        <v>558</v>
      </c>
      <c r="Q25" t="s">
        <v>563</v>
      </c>
      <c r="R25" t="s">
        <v>565</v>
      </c>
      <c r="S25" t="s">
        <v>571</v>
      </c>
      <c r="T25">
        <v>1</v>
      </c>
      <c r="U25">
        <v>369.35</v>
      </c>
      <c r="V25" t="s">
        <v>572</v>
      </c>
      <c r="W25" t="s">
        <v>577</v>
      </c>
    </row>
    <row r="26" spans="1:23" x14ac:dyDescent="0.25">
      <c r="A26" s="2">
        <v>45768</v>
      </c>
      <c r="B26" t="s">
        <v>27</v>
      </c>
      <c r="C26" t="s">
        <v>29</v>
      </c>
      <c r="D26" t="s">
        <v>33</v>
      </c>
      <c r="E26">
        <v>5</v>
      </c>
      <c r="F26">
        <v>22000</v>
      </c>
      <c r="G26">
        <v>110000</v>
      </c>
      <c r="H26">
        <v>12136.63</v>
      </c>
      <c r="I26">
        <v>15187.02</v>
      </c>
      <c r="J26">
        <v>219855</v>
      </c>
      <c r="K26" t="s">
        <v>41</v>
      </c>
      <c r="L26" t="s">
        <v>47</v>
      </c>
      <c r="M26">
        <v>10</v>
      </c>
      <c r="N26" t="s">
        <v>52</v>
      </c>
      <c r="O26" t="s">
        <v>80</v>
      </c>
      <c r="P26" t="s">
        <v>561</v>
      </c>
      <c r="Q26" t="s">
        <v>563</v>
      </c>
      <c r="R26" t="s">
        <v>565</v>
      </c>
      <c r="S26" t="s">
        <v>568</v>
      </c>
      <c r="T26">
        <v>2</v>
      </c>
      <c r="U26">
        <v>345.11</v>
      </c>
      <c r="V26" t="s">
        <v>573</v>
      </c>
      <c r="W26" t="s">
        <v>577</v>
      </c>
    </row>
    <row r="27" spans="1:23" x14ac:dyDescent="0.25">
      <c r="A27" s="2">
        <v>45711</v>
      </c>
      <c r="B27" t="s">
        <v>24</v>
      </c>
      <c r="C27" t="s">
        <v>30</v>
      </c>
      <c r="D27" t="s">
        <v>38</v>
      </c>
      <c r="E27">
        <v>11</v>
      </c>
      <c r="F27">
        <v>18000</v>
      </c>
      <c r="G27">
        <v>198000</v>
      </c>
      <c r="H27">
        <v>23396.69</v>
      </c>
      <c r="I27">
        <v>21917.919999999998</v>
      </c>
      <c r="J27">
        <v>68039</v>
      </c>
      <c r="K27" t="s">
        <v>42</v>
      </c>
      <c r="L27" t="s">
        <v>49</v>
      </c>
      <c r="M27">
        <v>1</v>
      </c>
      <c r="N27" t="s">
        <v>54</v>
      </c>
      <c r="O27" t="s">
        <v>81</v>
      </c>
      <c r="P27" t="s">
        <v>561</v>
      </c>
      <c r="Q27" t="s">
        <v>563</v>
      </c>
      <c r="R27" t="s">
        <v>565</v>
      </c>
      <c r="S27" t="s">
        <v>569</v>
      </c>
      <c r="T27">
        <v>3</v>
      </c>
      <c r="U27">
        <v>739.84</v>
      </c>
      <c r="V27" t="s">
        <v>572</v>
      </c>
      <c r="W27" t="s">
        <v>576</v>
      </c>
    </row>
    <row r="28" spans="1:23" x14ac:dyDescent="0.25">
      <c r="A28" s="2">
        <v>45725</v>
      </c>
      <c r="B28" t="s">
        <v>27</v>
      </c>
      <c r="C28" t="s">
        <v>30</v>
      </c>
      <c r="D28" t="s">
        <v>35</v>
      </c>
      <c r="E28">
        <v>7</v>
      </c>
      <c r="F28">
        <v>2000</v>
      </c>
      <c r="G28">
        <v>14000</v>
      </c>
      <c r="H28">
        <v>536.17999999999995</v>
      </c>
      <c r="I28">
        <v>1242.33</v>
      </c>
      <c r="J28">
        <v>116171</v>
      </c>
      <c r="K28" t="s">
        <v>43</v>
      </c>
      <c r="L28" t="s">
        <v>49</v>
      </c>
      <c r="M28">
        <v>9</v>
      </c>
      <c r="N28" t="s">
        <v>52</v>
      </c>
      <c r="O28" t="s">
        <v>82</v>
      </c>
      <c r="P28" t="s">
        <v>556</v>
      </c>
      <c r="Q28" t="s">
        <v>564</v>
      </c>
      <c r="R28" t="s">
        <v>566</v>
      </c>
      <c r="S28" t="s">
        <v>569</v>
      </c>
      <c r="T28">
        <v>4</v>
      </c>
      <c r="U28">
        <v>887.26</v>
      </c>
      <c r="V28" t="s">
        <v>572</v>
      </c>
      <c r="W28" t="s">
        <v>576</v>
      </c>
    </row>
    <row r="29" spans="1:23" x14ac:dyDescent="0.25">
      <c r="A29" s="2">
        <v>45672</v>
      </c>
      <c r="B29" t="s">
        <v>28</v>
      </c>
      <c r="C29" t="s">
        <v>30</v>
      </c>
      <c r="D29" t="s">
        <v>34</v>
      </c>
      <c r="E29">
        <v>10</v>
      </c>
      <c r="F29">
        <v>55000</v>
      </c>
      <c r="G29">
        <v>550000</v>
      </c>
      <c r="H29">
        <v>57277.52</v>
      </c>
      <c r="I29">
        <v>125921.39</v>
      </c>
      <c r="J29">
        <v>74265</v>
      </c>
      <c r="K29" t="s">
        <v>40</v>
      </c>
      <c r="L29" t="s">
        <v>48</v>
      </c>
      <c r="M29">
        <v>10</v>
      </c>
      <c r="N29" t="s">
        <v>52</v>
      </c>
      <c r="O29" t="s">
        <v>83</v>
      </c>
      <c r="P29" t="s">
        <v>557</v>
      </c>
      <c r="Q29" t="s">
        <v>563</v>
      </c>
      <c r="R29" t="s">
        <v>567</v>
      </c>
      <c r="S29" t="s">
        <v>569</v>
      </c>
      <c r="T29">
        <v>4</v>
      </c>
      <c r="U29">
        <v>828.11</v>
      </c>
      <c r="V29" t="s">
        <v>572</v>
      </c>
      <c r="W29" t="s">
        <v>576</v>
      </c>
    </row>
    <row r="30" spans="1:23" x14ac:dyDescent="0.25">
      <c r="A30" s="2">
        <v>45674</v>
      </c>
      <c r="B30" t="s">
        <v>23</v>
      </c>
      <c r="C30" t="s">
        <v>29</v>
      </c>
      <c r="D30" t="s">
        <v>34</v>
      </c>
      <c r="E30">
        <v>6</v>
      </c>
      <c r="F30">
        <v>55000</v>
      </c>
      <c r="G30">
        <v>330000</v>
      </c>
      <c r="H30">
        <v>43432.45</v>
      </c>
      <c r="I30">
        <v>75461.679999999993</v>
      </c>
      <c r="J30">
        <v>230149</v>
      </c>
      <c r="K30" t="s">
        <v>42</v>
      </c>
      <c r="L30" t="s">
        <v>47</v>
      </c>
      <c r="M30">
        <v>9</v>
      </c>
      <c r="N30" t="s">
        <v>52</v>
      </c>
      <c r="O30" t="s">
        <v>84</v>
      </c>
      <c r="P30" t="s">
        <v>556</v>
      </c>
      <c r="Q30" t="s">
        <v>563</v>
      </c>
      <c r="R30" t="s">
        <v>567</v>
      </c>
      <c r="S30" t="s">
        <v>568</v>
      </c>
      <c r="T30">
        <v>5</v>
      </c>
      <c r="U30">
        <v>825.43</v>
      </c>
      <c r="V30" t="s">
        <v>572</v>
      </c>
      <c r="W30" t="s">
        <v>577</v>
      </c>
    </row>
    <row r="31" spans="1:23" x14ac:dyDescent="0.25">
      <c r="A31" s="2">
        <v>45738</v>
      </c>
      <c r="B31" t="s">
        <v>25</v>
      </c>
      <c r="C31" t="s">
        <v>31</v>
      </c>
      <c r="D31" t="s">
        <v>34</v>
      </c>
      <c r="E31">
        <v>2</v>
      </c>
      <c r="F31">
        <v>55000</v>
      </c>
      <c r="G31">
        <v>110000</v>
      </c>
      <c r="H31">
        <v>6166.63</v>
      </c>
      <c r="I31">
        <v>6695.82</v>
      </c>
      <c r="J31">
        <v>183612</v>
      </c>
      <c r="K31" t="s">
        <v>42</v>
      </c>
      <c r="L31" t="s">
        <v>50</v>
      </c>
      <c r="M31">
        <v>2</v>
      </c>
      <c r="N31" t="s">
        <v>52</v>
      </c>
      <c r="O31" t="s">
        <v>85</v>
      </c>
      <c r="P31" t="s">
        <v>559</v>
      </c>
      <c r="Q31" t="s">
        <v>563</v>
      </c>
      <c r="R31" t="s">
        <v>567</v>
      </c>
      <c r="S31" t="s">
        <v>570</v>
      </c>
      <c r="T31">
        <v>2</v>
      </c>
      <c r="U31">
        <v>488.79</v>
      </c>
      <c r="V31" t="s">
        <v>572</v>
      </c>
      <c r="W31" t="s">
        <v>577</v>
      </c>
    </row>
    <row r="32" spans="1:23" x14ac:dyDescent="0.25">
      <c r="A32" s="2">
        <v>45824</v>
      </c>
      <c r="B32" t="s">
        <v>27</v>
      </c>
      <c r="C32" t="s">
        <v>32</v>
      </c>
      <c r="D32" t="s">
        <v>38</v>
      </c>
      <c r="E32">
        <v>7</v>
      </c>
      <c r="F32">
        <v>18000</v>
      </c>
      <c r="G32">
        <v>126000</v>
      </c>
      <c r="H32">
        <v>13378.33</v>
      </c>
      <c r="I32">
        <v>33326.400000000001</v>
      </c>
      <c r="J32">
        <v>129843</v>
      </c>
      <c r="K32" t="s">
        <v>43</v>
      </c>
      <c r="L32" t="s">
        <v>48</v>
      </c>
      <c r="M32">
        <v>3</v>
      </c>
      <c r="N32" t="s">
        <v>54</v>
      </c>
      <c r="O32" t="s">
        <v>86</v>
      </c>
      <c r="P32" t="s">
        <v>562</v>
      </c>
      <c r="Q32" t="s">
        <v>563</v>
      </c>
      <c r="R32" t="s">
        <v>567</v>
      </c>
      <c r="S32" t="s">
        <v>571</v>
      </c>
      <c r="T32">
        <v>3</v>
      </c>
      <c r="U32">
        <v>354.53</v>
      </c>
      <c r="V32" t="s">
        <v>575</v>
      </c>
      <c r="W32" t="s">
        <v>576</v>
      </c>
    </row>
    <row r="33" spans="1:23" x14ac:dyDescent="0.25">
      <c r="A33" s="2">
        <v>45818</v>
      </c>
      <c r="B33" t="s">
        <v>26</v>
      </c>
      <c r="C33" t="s">
        <v>30</v>
      </c>
      <c r="D33" t="s">
        <v>38</v>
      </c>
      <c r="E33">
        <v>15</v>
      </c>
      <c r="F33">
        <v>18000</v>
      </c>
      <c r="G33">
        <v>270000</v>
      </c>
      <c r="H33">
        <v>28913.360000000001</v>
      </c>
      <c r="I33">
        <v>48816.98</v>
      </c>
      <c r="J33">
        <v>205853</v>
      </c>
      <c r="K33" t="s">
        <v>42</v>
      </c>
      <c r="L33" t="s">
        <v>51</v>
      </c>
      <c r="M33">
        <v>7</v>
      </c>
      <c r="N33" t="s">
        <v>52</v>
      </c>
      <c r="O33" t="s">
        <v>87</v>
      </c>
      <c r="P33" t="s">
        <v>556</v>
      </c>
      <c r="Q33" t="s">
        <v>563</v>
      </c>
      <c r="R33" t="s">
        <v>567</v>
      </c>
      <c r="S33" t="s">
        <v>569</v>
      </c>
      <c r="T33">
        <v>5</v>
      </c>
      <c r="U33">
        <v>580.73</v>
      </c>
      <c r="V33" t="s">
        <v>575</v>
      </c>
      <c r="W33" t="s">
        <v>577</v>
      </c>
    </row>
    <row r="34" spans="1:23" x14ac:dyDescent="0.25">
      <c r="A34" s="2">
        <v>45805</v>
      </c>
      <c r="B34" t="s">
        <v>26</v>
      </c>
      <c r="C34" t="s">
        <v>29</v>
      </c>
      <c r="D34" t="s">
        <v>34</v>
      </c>
      <c r="E34">
        <v>16</v>
      </c>
      <c r="F34">
        <v>55000</v>
      </c>
      <c r="G34">
        <v>880000</v>
      </c>
      <c r="H34">
        <v>124658.17</v>
      </c>
      <c r="I34">
        <v>102277.4</v>
      </c>
      <c r="J34">
        <v>125201</v>
      </c>
      <c r="K34" t="s">
        <v>41</v>
      </c>
      <c r="L34" t="s">
        <v>51</v>
      </c>
      <c r="M34">
        <v>8</v>
      </c>
      <c r="N34" t="s">
        <v>53</v>
      </c>
      <c r="O34" t="s">
        <v>88</v>
      </c>
      <c r="P34" t="s">
        <v>561</v>
      </c>
      <c r="Q34" t="s">
        <v>563</v>
      </c>
      <c r="R34" t="s">
        <v>567</v>
      </c>
      <c r="S34" t="s">
        <v>568</v>
      </c>
      <c r="T34">
        <v>4</v>
      </c>
      <c r="U34">
        <v>308.87</v>
      </c>
      <c r="V34" t="s">
        <v>574</v>
      </c>
      <c r="W34" t="s">
        <v>576</v>
      </c>
    </row>
    <row r="35" spans="1:23" x14ac:dyDescent="0.25">
      <c r="A35" s="2">
        <v>45661</v>
      </c>
      <c r="B35" t="s">
        <v>28</v>
      </c>
      <c r="C35" t="s">
        <v>29</v>
      </c>
      <c r="D35" t="s">
        <v>35</v>
      </c>
      <c r="E35">
        <v>1</v>
      </c>
      <c r="F35">
        <v>2000</v>
      </c>
      <c r="G35">
        <v>2000</v>
      </c>
      <c r="H35">
        <v>22.03</v>
      </c>
      <c r="I35">
        <v>560.04</v>
      </c>
      <c r="J35">
        <v>151977</v>
      </c>
      <c r="K35" t="s">
        <v>43</v>
      </c>
      <c r="L35" t="s">
        <v>51</v>
      </c>
      <c r="M35">
        <v>9</v>
      </c>
      <c r="N35" t="s">
        <v>52</v>
      </c>
      <c r="O35" t="s">
        <v>89</v>
      </c>
      <c r="P35" t="s">
        <v>557</v>
      </c>
      <c r="Q35" t="s">
        <v>564</v>
      </c>
      <c r="R35" t="s">
        <v>565</v>
      </c>
      <c r="S35" t="s">
        <v>568</v>
      </c>
      <c r="T35">
        <v>2</v>
      </c>
      <c r="U35">
        <v>596.54</v>
      </c>
      <c r="V35" t="s">
        <v>573</v>
      </c>
      <c r="W35" t="s">
        <v>577</v>
      </c>
    </row>
    <row r="36" spans="1:23" x14ac:dyDescent="0.25">
      <c r="A36" s="2">
        <v>45713</v>
      </c>
      <c r="B36" t="s">
        <v>28</v>
      </c>
      <c r="C36" t="s">
        <v>29</v>
      </c>
      <c r="D36" t="s">
        <v>39</v>
      </c>
      <c r="E36">
        <v>16</v>
      </c>
      <c r="F36">
        <v>1000</v>
      </c>
      <c r="G36">
        <v>16000</v>
      </c>
      <c r="H36">
        <v>800.29</v>
      </c>
      <c r="I36">
        <v>3704.4</v>
      </c>
      <c r="J36">
        <v>123241</v>
      </c>
      <c r="K36" t="s">
        <v>43</v>
      </c>
      <c r="L36" t="s">
        <v>50</v>
      </c>
      <c r="M36">
        <v>4</v>
      </c>
      <c r="N36" t="s">
        <v>54</v>
      </c>
      <c r="O36" t="s">
        <v>90</v>
      </c>
      <c r="P36" t="s">
        <v>557</v>
      </c>
      <c r="Q36" t="s">
        <v>564</v>
      </c>
      <c r="R36" t="s">
        <v>565</v>
      </c>
      <c r="S36" t="s">
        <v>568</v>
      </c>
      <c r="T36">
        <v>1</v>
      </c>
      <c r="U36">
        <v>372.28</v>
      </c>
      <c r="V36" t="s">
        <v>574</v>
      </c>
      <c r="W36" t="s">
        <v>576</v>
      </c>
    </row>
    <row r="37" spans="1:23" x14ac:dyDescent="0.25">
      <c r="A37" s="2">
        <v>45747</v>
      </c>
      <c r="B37" t="s">
        <v>25</v>
      </c>
      <c r="C37" t="s">
        <v>31</v>
      </c>
      <c r="D37" t="s">
        <v>33</v>
      </c>
      <c r="E37">
        <v>7</v>
      </c>
      <c r="F37">
        <v>22000</v>
      </c>
      <c r="G37">
        <v>154000</v>
      </c>
      <c r="H37">
        <v>19549.84</v>
      </c>
      <c r="I37">
        <v>31554.51</v>
      </c>
      <c r="J37">
        <v>104650</v>
      </c>
      <c r="K37" t="s">
        <v>43</v>
      </c>
      <c r="L37" t="s">
        <v>51</v>
      </c>
      <c r="M37">
        <v>6</v>
      </c>
      <c r="N37" t="s">
        <v>52</v>
      </c>
      <c r="O37" t="s">
        <v>91</v>
      </c>
      <c r="P37" t="s">
        <v>558</v>
      </c>
      <c r="Q37" t="s">
        <v>563</v>
      </c>
      <c r="R37" t="s">
        <v>565</v>
      </c>
      <c r="S37" t="s">
        <v>570</v>
      </c>
      <c r="T37">
        <v>4</v>
      </c>
      <c r="U37">
        <v>470.89</v>
      </c>
      <c r="V37" t="s">
        <v>573</v>
      </c>
      <c r="W37" t="s">
        <v>577</v>
      </c>
    </row>
    <row r="38" spans="1:23" x14ac:dyDescent="0.25">
      <c r="A38" s="2">
        <v>45827</v>
      </c>
      <c r="B38" t="s">
        <v>23</v>
      </c>
      <c r="C38" t="s">
        <v>30</v>
      </c>
      <c r="D38" t="s">
        <v>34</v>
      </c>
      <c r="E38">
        <v>18</v>
      </c>
      <c r="F38">
        <v>55000</v>
      </c>
      <c r="G38">
        <v>990000</v>
      </c>
      <c r="H38">
        <v>117585.94</v>
      </c>
      <c r="I38">
        <v>235114.22</v>
      </c>
      <c r="J38">
        <v>183482</v>
      </c>
      <c r="K38" t="s">
        <v>41</v>
      </c>
      <c r="L38" t="s">
        <v>49</v>
      </c>
      <c r="M38">
        <v>5</v>
      </c>
      <c r="N38" t="s">
        <v>52</v>
      </c>
      <c r="O38" t="s">
        <v>92</v>
      </c>
      <c r="P38" t="s">
        <v>562</v>
      </c>
      <c r="Q38" t="s">
        <v>563</v>
      </c>
      <c r="R38" t="s">
        <v>567</v>
      </c>
      <c r="S38" t="s">
        <v>569</v>
      </c>
      <c r="T38">
        <v>5</v>
      </c>
      <c r="U38">
        <v>994.31</v>
      </c>
      <c r="V38" t="s">
        <v>572</v>
      </c>
      <c r="W38" t="s">
        <v>577</v>
      </c>
    </row>
    <row r="39" spans="1:23" x14ac:dyDescent="0.25">
      <c r="A39" s="2">
        <v>45739</v>
      </c>
      <c r="B39" t="s">
        <v>27</v>
      </c>
      <c r="C39" t="s">
        <v>32</v>
      </c>
      <c r="D39" t="s">
        <v>37</v>
      </c>
      <c r="E39">
        <v>3</v>
      </c>
      <c r="F39">
        <v>12000</v>
      </c>
      <c r="G39">
        <v>36000</v>
      </c>
      <c r="H39">
        <v>3316.83</v>
      </c>
      <c r="I39">
        <v>8796.43</v>
      </c>
      <c r="J39">
        <v>136216</v>
      </c>
      <c r="K39" t="s">
        <v>41</v>
      </c>
      <c r="L39" t="s">
        <v>50</v>
      </c>
      <c r="M39">
        <v>7</v>
      </c>
      <c r="N39" t="s">
        <v>53</v>
      </c>
      <c r="O39" t="s">
        <v>93</v>
      </c>
      <c r="P39" t="s">
        <v>560</v>
      </c>
      <c r="Q39" t="s">
        <v>564</v>
      </c>
      <c r="R39" t="s">
        <v>567</v>
      </c>
      <c r="S39" t="s">
        <v>571</v>
      </c>
      <c r="T39">
        <v>2</v>
      </c>
      <c r="U39">
        <v>868.88</v>
      </c>
      <c r="V39" t="s">
        <v>572</v>
      </c>
      <c r="W39" t="s">
        <v>577</v>
      </c>
    </row>
    <row r="40" spans="1:23" x14ac:dyDescent="0.25">
      <c r="A40" s="2">
        <v>45739</v>
      </c>
      <c r="B40" t="s">
        <v>27</v>
      </c>
      <c r="C40" t="s">
        <v>29</v>
      </c>
      <c r="D40" t="s">
        <v>37</v>
      </c>
      <c r="E40">
        <v>19</v>
      </c>
      <c r="F40">
        <v>12000</v>
      </c>
      <c r="G40">
        <v>228000</v>
      </c>
      <c r="H40">
        <v>21251.86</v>
      </c>
      <c r="I40">
        <v>42367.01</v>
      </c>
      <c r="J40">
        <v>188026</v>
      </c>
      <c r="K40" t="s">
        <v>46</v>
      </c>
      <c r="L40" t="s">
        <v>50</v>
      </c>
      <c r="M40">
        <v>1</v>
      </c>
      <c r="N40" t="s">
        <v>52</v>
      </c>
      <c r="O40" t="s">
        <v>94</v>
      </c>
      <c r="P40" t="s">
        <v>557</v>
      </c>
      <c r="Q40" t="s">
        <v>564</v>
      </c>
      <c r="R40" t="s">
        <v>565</v>
      </c>
      <c r="S40" t="s">
        <v>568</v>
      </c>
      <c r="T40">
        <v>4</v>
      </c>
      <c r="U40">
        <v>268.37</v>
      </c>
      <c r="V40" t="s">
        <v>572</v>
      </c>
      <c r="W40" t="s">
        <v>577</v>
      </c>
    </row>
    <row r="41" spans="1:23" x14ac:dyDescent="0.25">
      <c r="A41" s="2">
        <v>45678</v>
      </c>
      <c r="B41" t="s">
        <v>26</v>
      </c>
      <c r="C41" t="s">
        <v>29</v>
      </c>
      <c r="D41" t="s">
        <v>36</v>
      </c>
      <c r="E41">
        <v>11</v>
      </c>
      <c r="F41">
        <v>15000</v>
      </c>
      <c r="G41">
        <v>165000</v>
      </c>
      <c r="H41">
        <v>20234.36</v>
      </c>
      <c r="I41">
        <v>47738.39</v>
      </c>
      <c r="J41">
        <v>164401</v>
      </c>
      <c r="K41" t="s">
        <v>42</v>
      </c>
      <c r="L41" t="s">
        <v>49</v>
      </c>
      <c r="M41">
        <v>1</v>
      </c>
      <c r="N41" t="s">
        <v>53</v>
      </c>
      <c r="O41" t="s">
        <v>95</v>
      </c>
      <c r="P41" t="s">
        <v>560</v>
      </c>
      <c r="Q41" t="s">
        <v>564</v>
      </c>
      <c r="R41" t="s">
        <v>567</v>
      </c>
      <c r="S41" t="s">
        <v>568</v>
      </c>
      <c r="T41">
        <v>3</v>
      </c>
      <c r="U41">
        <v>628.39</v>
      </c>
      <c r="V41" t="s">
        <v>572</v>
      </c>
      <c r="W41" t="s">
        <v>576</v>
      </c>
    </row>
    <row r="42" spans="1:23" x14ac:dyDescent="0.25">
      <c r="A42" s="2">
        <v>45692</v>
      </c>
      <c r="B42" t="s">
        <v>25</v>
      </c>
      <c r="C42" t="s">
        <v>30</v>
      </c>
      <c r="D42" t="s">
        <v>35</v>
      </c>
      <c r="E42">
        <v>5</v>
      </c>
      <c r="F42">
        <v>2000</v>
      </c>
      <c r="G42">
        <v>10000</v>
      </c>
      <c r="H42">
        <v>1074.79</v>
      </c>
      <c r="I42">
        <v>1684.15</v>
      </c>
      <c r="J42">
        <v>102814</v>
      </c>
      <c r="K42" t="s">
        <v>40</v>
      </c>
      <c r="L42" t="s">
        <v>47</v>
      </c>
      <c r="M42">
        <v>8</v>
      </c>
      <c r="N42" t="s">
        <v>52</v>
      </c>
      <c r="O42" t="s">
        <v>96</v>
      </c>
      <c r="P42" t="s">
        <v>560</v>
      </c>
      <c r="Q42" t="s">
        <v>564</v>
      </c>
      <c r="R42" t="s">
        <v>565</v>
      </c>
      <c r="S42" t="s">
        <v>569</v>
      </c>
      <c r="T42">
        <v>3</v>
      </c>
      <c r="U42">
        <v>927.37</v>
      </c>
      <c r="V42" t="s">
        <v>573</v>
      </c>
      <c r="W42" t="s">
        <v>576</v>
      </c>
    </row>
    <row r="43" spans="1:23" x14ac:dyDescent="0.25">
      <c r="A43" s="2">
        <v>45719</v>
      </c>
      <c r="B43" t="s">
        <v>26</v>
      </c>
      <c r="C43" t="s">
        <v>29</v>
      </c>
      <c r="D43" t="s">
        <v>33</v>
      </c>
      <c r="E43">
        <v>15</v>
      </c>
      <c r="F43">
        <v>22000</v>
      </c>
      <c r="G43">
        <v>330000</v>
      </c>
      <c r="H43">
        <v>7541.66</v>
      </c>
      <c r="I43">
        <v>19127.009999999998</v>
      </c>
      <c r="J43">
        <v>184222</v>
      </c>
      <c r="K43" t="s">
        <v>44</v>
      </c>
      <c r="L43" t="s">
        <v>49</v>
      </c>
      <c r="M43">
        <v>8</v>
      </c>
      <c r="N43" t="s">
        <v>53</v>
      </c>
      <c r="O43" t="s">
        <v>97</v>
      </c>
      <c r="P43" t="s">
        <v>557</v>
      </c>
      <c r="Q43" t="s">
        <v>563</v>
      </c>
      <c r="R43" t="s">
        <v>565</v>
      </c>
      <c r="S43" t="s">
        <v>568</v>
      </c>
      <c r="T43">
        <v>5</v>
      </c>
      <c r="U43">
        <v>295.85000000000002</v>
      </c>
      <c r="V43" t="s">
        <v>572</v>
      </c>
      <c r="W43" t="s">
        <v>577</v>
      </c>
    </row>
    <row r="44" spans="1:23" x14ac:dyDescent="0.25">
      <c r="A44" s="2">
        <v>45685</v>
      </c>
      <c r="B44" t="s">
        <v>27</v>
      </c>
      <c r="C44" t="s">
        <v>29</v>
      </c>
      <c r="D44" t="s">
        <v>36</v>
      </c>
      <c r="E44">
        <v>11</v>
      </c>
      <c r="F44">
        <v>15000</v>
      </c>
      <c r="G44">
        <v>165000</v>
      </c>
      <c r="H44">
        <v>4389.28</v>
      </c>
      <c r="I44">
        <v>40041.81</v>
      </c>
      <c r="J44">
        <v>115603</v>
      </c>
      <c r="K44" t="s">
        <v>45</v>
      </c>
      <c r="L44" t="s">
        <v>48</v>
      </c>
      <c r="M44">
        <v>7</v>
      </c>
      <c r="N44" t="s">
        <v>55</v>
      </c>
      <c r="O44" t="s">
        <v>98</v>
      </c>
      <c r="P44" t="s">
        <v>562</v>
      </c>
      <c r="Q44" t="s">
        <v>564</v>
      </c>
      <c r="R44" t="s">
        <v>566</v>
      </c>
      <c r="S44" t="s">
        <v>568</v>
      </c>
      <c r="T44">
        <v>4</v>
      </c>
      <c r="U44">
        <v>905.84</v>
      </c>
      <c r="V44" t="s">
        <v>574</v>
      </c>
      <c r="W44" t="s">
        <v>577</v>
      </c>
    </row>
    <row r="45" spans="1:23" x14ac:dyDescent="0.25">
      <c r="A45" s="2">
        <v>45713</v>
      </c>
      <c r="B45" t="s">
        <v>25</v>
      </c>
      <c r="C45" t="s">
        <v>29</v>
      </c>
      <c r="D45" t="s">
        <v>38</v>
      </c>
      <c r="E45">
        <v>15</v>
      </c>
      <c r="F45">
        <v>18000</v>
      </c>
      <c r="G45">
        <v>270000</v>
      </c>
      <c r="H45">
        <v>31244.32</v>
      </c>
      <c r="I45">
        <v>71228.100000000006</v>
      </c>
      <c r="J45">
        <v>54619</v>
      </c>
      <c r="K45" t="s">
        <v>40</v>
      </c>
      <c r="L45" t="s">
        <v>49</v>
      </c>
      <c r="M45">
        <v>9</v>
      </c>
      <c r="N45" t="s">
        <v>52</v>
      </c>
      <c r="O45" t="s">
        <v>99</v>
      </c>
      <c r="P45" t="s">
        <v>558</v>
      </c>
      <c r="Q45" t="s">
        <v>563</v>
      </c>
      <c r="R45" t="s">
        <v>565</v>
      </c>
      <c r="S45" t="s">
        <v>568</v>
      </c>
      <c r="T45">
        <v>4</v>
      </c>
      <c r="U45">
        <v>288.26</v>
      </c>
      <c r="V45" t="s">
        <v>572</v>
      </c>
      <c r="W45" t="s">
        <v>576</v>
      </c>
    </row>
    <row r="46" spans="1:23" x14ac:dyDescent="0.25">
      <c r="A46" s="2">
        <v>45777</v>
      </c>
      <c r="B46" t="s">
        <v>28</v>
      </c>
      <c r="C46" t="s">
        <v>29</v>
      </c>
      <c r="D46" t="s">
        <v>38</v>
      </c>
      <c r="E46">
        <v>14</v>
      </c>
      <c r="F46">
        <v>18000</v>
      </c>
      <c r="G46">
        <v>252000</v>
      </c>
      <c r="H46">
        <v>413.57</v>
      </c>
      <c r="I46">
        <v>36803.1</v>
      </c>
      <c r="J46">
        <v>226534</v>
      </c>
      <c r="K46" t="s">
        <v>40</v>
      </c>
      <c r="L46" t="s">
        <v>49</v>
      </c>
      <c r="M46">
        <v>3</v>
      </c>
      <c r="N46" t="s">
        <v>52</v>
      </c>
      <c r="O46" t="s">
        <v>100</v>
      </c>
      <c r="P46" t="s">
        <v>562</v>
      </c>
      <c r="Q46" t="s">
        <v>563</v>
      </c>
      <c r="R46" t="s">
        <v>566</v>
      </c>
      <c r="S46" t="s">
        <v>568</v>
      </c>
      <c r="T46">
        <v>2</v>
      </c>
      <c r="U46">
        <v>794.54</v>
      </c>
      <c r="V46" t="s">
        <v>573</v>
      </c>
      <c r="W46" t="s">
        <v>577</v>
      </c>
    </row>
    <row r="47" spans="1:23" x14ac:dyDescent="0.25">
      <c r="A47" s="2">
        <v>45818</v>
      </c>
      <c r="B47" t="s">
        <v>23</v>
      </c>
      <c r="C47" t="s">
        <v>30</v>
      </c>
      <c r="D47" t="s">
        <v>36</v>
      </c>
      <c r="E47">
        <v>7</v>
      </c>
      <c r="F47">
        <v>15000</v>
      </c>
      <c r="G47">
        <v>105000</v>
      </c>
      <c r="H47">
        <v>5025.26</v>
      </c>
      <c r="I47">
        <v>8153.67</v>
      </c>
      <c r="J47">
        <v>208519</v>
      </c>
      <c r="K47" t="s">
        <v>43</v>
      </c>
      <c r="L47" t="s">
        <v>47</v>
      </c>
      <c r="M47">
        <v>10</v>
      </c>
      <c r="N47" t="s">
        <v>52</v>
      </c>
      <c r="O47" t="s">
        <v>101</v>
      </c>
      <c r="P47" t="s">
        <v>556</v>
      </c>
      <c r="Q47" t="s">
        <v>564</v>
      </c>
      <c r="R47" t="s">
        <v>565</v>
      </c>
      <c r="S47" t="s">
        <v>569</v>
      </c>
      <c r="T47">
        <v>2</v>
      </c>
      <c r="U47">
        <v>675.05</v>
      </c>
      <c r="V47" t="s">
        <v>572</v>
      </c>
      <c r="W47" t="s">
        <v>576</v>
      </c>
    </row>
    <row r="48" spans="1:23" x14ac:dyDescent="0.25">
      <c r="A48" s="2">
        <v>45689</v>
      </c>
      <c r="B48" t="s">
        <v>23</v>
      </c>
      <c r="C48" t="s">
        <v>32</v>
      </c>
      <c r="D48" t="s">
        <v>36</v>
      </c>
      <c r="E48">
        <v>8</v>
      </c>
      <c r="F48">
        <v>15000</v>
      </c>
      <c r="G48">
        <v>120000</v>
      </c>
      <c r="H48">
        <v>3850.48</v>
      </c>
      <c r="I48">
        <v>32564.29</v>
      </c>
      <c r="J48">
        <v>200809</v>
      </c>
      <c r="K48" t="s">
        <v>42</v>
      </c>
      <c r="L48" t="s">
        <v>49</v>
      </c>
      <c r="M48">
        <v>8</v>
      </c>
      <c r="N48" t="s">
        <v>52</v>
      </c>
      <c r="O48" t="s">
        <v>102</v>
      </c>
      <c r="P48" t="s">
        <v>560</v>
      </c>
      <c r="Q48" t="s">
        <v>564</v>
      </c>
      <c r="R48" t="s">
        <v>566</v>
      </c>
      <c r="S48" t="s">
        <v>571</v>
      </c>
      <c r="T48">
        <v>2</v>
      </c>
      <c r="U48">
        <v>367.71</v>
      </c>
      <c r="V48" t="s">
        <v>572</v>
      </c>
      <c r="W48" t="s">
        <v>577</v>
      </c>
    </row>
    <row r="49" spans="1:23" x14ac:dyDescent="0.25">
      <c r="A49" s="2">
        <v>45731</v>
      </c>
      <c r="B49" t="s">
        <v>25</v>
      </c>
      <c r="C49" t="s">
        <v>31</v>
      </c>
      <c r="D49" t="s">
        <v>34</v>
      </c>
      <c r="E49">
        <v>20</v>
      </c>
      <c r="F49">
        <v>55000</v>
      </c>
      <c r="G49">
        <v>1100000</v>
      </c>
      <c r="H49">
        <v>147129.59</v>
      </c>
      <c r="I49">
        <v>122723.59</v>
      </c>
      <c r="J49">
        <v>246401</v>
      </c>
      <c r="K49" t="s">
        <v>42</v>
      </c>
      <c r="L49" t="s">
        <v>47</v>
      </c>
      <c r="M49">
        <v>2</v>
      </c>
      <c r="N49" t="s">
        <v>52</v>
      </c>
      <c r="O49" t="s">
        <v>103</v>
      </c>
      <c r="P49" t="s">
        <v>562</v>
      </c>
      <c r="Q49" t="s">
        <v>563</v>
      </c>
      <c r="R49" t="s">
        <v>567</v>
      </c>
      <c r="S49" t="s">
        <v>570</v>
      </c>
      <c r="T49">
        <v>1</v>
      </c>
      <c r="U49">
        <v>145.38999999999999</v>
      </c>
      <c r="V49" t="s">
        <v>575</v>
      </c>
      <c r="W49" t="s">
        <v>577</v>
      </c>
    </row>
    <row r="50" spans="1:23" x14ac:dyDescent="0.25">
      <c r="A50" s="2">
        <v>45757</v>
      </c>
      <c r="B50" t="s">
        <v>23</v>
      </c>
      <c r="C50" t="s">
        <v>29</v>
      </c>
      <c r="D50" t="s">
        <v>37</v>
      </c>
      <c r="E50">
        <v>14</v>
      </c>
      <c r="F50">
        <v>12000</v>
      </c>
      <c r="G50">
        <v>168000</v>
      </c>
      <c r="H50">
        <v>5760.78</v>
      </c>
      <c r="I50">
        <v>17428.169999999998</v>
      </c>
      <c r="J50">
        <v>134798</v>
      </c>
      <c r="K50" t="s">
        <v>46</v>
      </c>
      <c r="L50" t="s">
        <v>47</v>
      </c>
      <c r="M50">
        <v>4</v>
      </c>
      <c r="N50" t="s">
        <v>53</v>
      </c>
      <c r="O50" t="s">
        <v>104</v>
      </c>
      <c r="P50" t="s">
        <v>560</v>
      </c>
      <c r="Q50" t="s">
        <v>564</v>
      </c>
      <c r="R50" t="s">
        <v>565</v>
      </c>
      <c r="S50" t="s">
        <v>568</v>
      </c>
      <c r="T50">
        <v>1</v>
      </c>
      <c r="U50">
        <v>371.25</v>
      </c>
      <c r="V50" t="s">
        <v>574</v>
      </c>
      <c r="W50" t="s">
        <v>576</v>
      </c>
    </row>
    <row r="51" spans="1:23" x14ac:dyDescent="0.25">
      <c r="A51" s="2">
        <v>45748</v>
      </c>
      <c r="B51" t="s">
        <v>27</v>
      </c>
      <c r="C51" t="s">
        <v>29</v>
      </c>
      <c r="D51" t="s">
        <v>37</v>
      </c>
      <c r="E51">
        <v>15</v>
      </c>
      <c r="F51">
        <v>12000</v>
      </c>
      <c r="G51">
        <v>180000</v>
      </c>
      <c r="H51">
        <v>15238.83</v>
      </c>
      <c r="I51">
        <v>30553.8</v>
      </c>
      <c r="J51">
        <v>118733</v>
      </c>
      <c r="K51" t="s">
        <v>46</v>
      </c>
      <c r="L51" t="s">
        <v>51</v>
      </c>
      <c r="M51">
        <v>10</v>
      </c>
      <c r="N51" t="s">
        <v>53</v>
      </c>
      <c r="O51" t="s">
        <v>105</v>
      </c>
      <c r="P51" t="s">
        <v>557</v>
      </c>
      <c r="Q51" t="s">
        <v>564</v>
      </c>
      <c r="R51" t="s">
        <v>566</v>
      </c>
      <c r="S51" t="s">
        <v>568</v>
      </c>
      <c r="T51">
        <v>5</v>
      </c>
      <c r="U51">
        <v>250.39</v>
      </c>
      <c r="V51" t="s">
        <v>573</v>
      </c>
      <c r="W51" t="s">
        <v>576</v>
      </c>
    </row>
    <row r="52" spans="1:23" x14ac:dyDescent="0.25">
      <c r="A52" s="2">
        <v>45705</v>
      </c>
      <c r="B52" t="s">
        <v>26</v>
      </c>
      <c r="C52" t="s">
        <v>32</v>
      </c>
      <c r="D52" t="s">
        <v>34</v>
      </c>
      <c r="E52">
        <v>20</v>
      </c>
      <c r="F52">
        <v>55000</v>
      </c>
      <c r="G52">
        <v>1100000</v>
      </c>
      <c r="H52">
        <v>94374.82</v>
      </c>
      <c r="I52">
        <v>123235.41</v>
      </c>
      <c r="J52">
        <v>65632</v>
      </c>
      <c r="K52" t="s">
        <v>40</v>
      </c>
      <c r="L52" t="s">
        <v>49</v>
      </c>
      <c r="M52">
        <v>7</v>
      </c>
      <c r="N52" t="s">
        <v>52</v>
      </c>
      <c r="O52" t="s">
        <v>106</v>
      </c>
      <c r="P52" t="s">
        <v>559</v>
      </c>
      <c r="Q52" t="s">
        <v>563</v>
      </c>
      <c r="R52" t="s">
        <v>565</v>
      </c>
      <c r="S52" t="s">
        <v>571</v>
      </c>
      <c r="T52">
        <v>5</v>
      </c>
      <c r="U52">
        <v>264.62</v>
      </c>
      <c r="V52" t="s">
        <v>574</v>
      </c>
      <c r="W52" t="s">
        <v>576</v>
      </c>
    </row>
    <row r="53" spans="1:23" x14ac:dyDescent="0.25">
      <c r="A53" s="2">
        <v>45775</v>
      </c>
      <c r="B53" t="s">
        <v>23</v>
      </c>
      <c r="C53" t="s">
        <v>31</v>
      </c>
      <c r="D53" t="s">
        <v>38</v>
      </c>
      <c r="E53">
        <v>2</v>
      </c>
      <c r="F53">
        <v>18000</v>
      </c>
      <c r="G53">
        <v>36000</v>
      </c>
      <c r="H53">
        <v>2879.76</v>
      </c>
      <c r="I53">
        <v>9581.7999999999993</v>
      </c>
      <c r="J53">
        <v>166445</v>
      </c>
      <c r="K53" t="s">
        <v>41</v>
      </c>
      <c r="L53" t="s">
        <v>51</v>
      </c>
      <c r="M53">
        <v>6</v>
      </c>
      <c r="N53" t="s">
        <v>53</v>
      </c>
      <c r="O53" t="s">
        <v>107</v>
      </c>
      <c r="P53" t="s">
        <v>556</v>
      </c>
      <c r="Q53" t="s">
        <v>563</v>
      </c>
      <c r="R53" t="s">
        <v>567</v>
      </c>
      <c r="S53" t="s">
        <v>570</v>
      </c>
      <c r="T53">
        <v>3</v>
      </c>
      <c r="U53">
        <v>232</v>
      </c>
      <c r="V53" t="s">
        <v>573</v>
      </c>
      <c r="W53" t="s">
        <v>577</v>
      </c>
    </row>
    <row r="54" spans="1:23" x14ac:dyDescent="0.25">
      <c r="A54" s="2">
        <v>45711</v>
      </c>
      <c r="B54" t="s">
        <v>24</v>
      </c>
      <c r="C54" t="s">
        <v>32</v>
      </c>
      <c r="D54" t="s">
        <v>35</v>
      </c>
      <c r="E54">
        <v>16</v>
      </c>
      <c r="F54">
        <v>2000</v>
      </c>
      <c r="G54">
        <v>32000</v>
      </c>
      <c r="H54">
        <v>1211.48</v>
      </c>
      <c r="I54">
        <v>2856.99</v>
      </c>
      <c r="J54">
        <v>168163</v>
      </c>
      <c r="K54" t="s">
        <v>43</v>
      </c>
      <c r="L54" t="s">
        <v>50</v>
      </c>
      <c r="M54">
        <v>4</v>
      </c>
      <c r="N54" t="s">
        <v>52</v>
      </c>
      <c r="O54" t="s">
        <v>108</v>
      </c>
      <c r="P54" t="s">
        <v>562</v>
      </c>
      <c r="Q54" t="s">
        <v>564</v>
      </c>
      <c r="R54" t="s">
        <v>567</v>
      </c>
      <c r="S54" t="s">
        <v>571</v>
      </c>
      <c r="T54">
        <v>5</v>
      </c>
      <c r="U54">
        <v>971.37</v>
      </c>
      <c r="V54" t="s">
        <v>572</v>
      </c>
      <c r="W54" t="s">
        <v>577</v>
      </c>
    </row>
    <row r="55" spans="1:23" x14ac:dyDescent="0.25">
      <c r="A55" s="2">
        <v>45836</v>
      </c>
      <c r="B55" t="s">
        <v>26</v>
      </c>
      <c r="C55" t="s">
        <v>32</v>
      </c>
      <c r="D55" t="s">
        <v>37</v>
      </c>
      <c r="E55">
        <v>7</v>
      </c>
      <c r="F55">
        <v>12000</v>
      </c>
      <c r="G55">
        <v>84000</v>
      </c>
      <c r="H55">
        <v>7833.09</v>
      </c>
      <c r="I55">
        <v>7105.97</v>
      </c>
      <c r="J55">
        <v>85216</v>
      </c>
      <c r="K55" t="s">
        <v>40</v>
      </c>
      <c r="L55" t="s">
        <v>49</v>
      </c>
      <c r="M55">
        <v>5</v>
      </c>
      <c r="N55" t="s">
        <v>54</v>
      </c>
      <c r="O55" t="s">
        <v>109</v>
      </c>
      <c r="P55" t="s">
        <v>559</v>
      </c>
      <c r="Q55" t="s">
        <v>564</v>
      </c>
      <c r="R55" t="s">
        <v>565</v>
      </c>
      <c r="S55" t="s">
        <v>571</v>
      </c>
      <c r="T55">
        <v>5</v>
      </c>
      <c r="U55">
        <v>465.78</v>
      </c>
      <c r="V55" t="s">
        <v>572</v>
      </c>
      <c r="W55" t="s">
        <v>576</v>
      </c>
    </row>
    <row r="56" spans="1:23" x14ac:dyDescent="0.25">
      <c r="A56" s="2">
        <v>45818</v>
      </c>
      <c r="B56" t="s">
        <v>26</v>
      </c>
      <c r="C56" t="s">
        <v>32</v>
      </c>
      <c r="D56" t="s">
        <v>36</v>
      </c>
      <c r="E56">
        <v>4</v>
      </c>
      <c r="F56">
        <v>15000</v>
      </c>
      <c r="G56">
        <v>60000</v>
      </c>
      <c r="H56">
        <v>4336.6499999999996</v>
      </c>
      <c r="I56">
        <v>6012.99</v>
      </c>
      <c r="J56">
        <v>121121</v>
      </c>
      <c r="K56" t="s">
        <v>41</v>
      </c>
      <c r="L56" t="s">
        <v>51</v>
      </c>
      <c r="M56">
        <v>2</v>
      </c>
      <c r="N56" t="s">
        <v>52</v>
      </c>
      <c r="O56" t="s">
        <v>110</v>
      </c>
      <c r="P56" t="s">
        <v>560</v>
      </c>
      <c r="Q56" t="s">
        <v>564</v>
      </c>
      <c r="R56" t="s">
        <v>566</v>
      </c>
      <c r="S56" t="s">
        <v>571</v>
      </c>
      <c r="T56">
        <v>5</v>
      </c>
      <c r="U56">
        <v>515.29</v>
      </c>
      <c r="V56" t="s">
        <v>573</v>
      </c>
      <c r="W56" t="s">
        <v>576</v>
      </c>
    </row>
    <row r="57" spans="1:23" x14ac:dyDescent="0.25">
      <c r="A57" s="2">
        <v>45741</v>
      </c>
      <c r="B57" t="s">
        <v>26</v>
      </c>
      <c r="C57" t="s">
        <v>29</v>
      </c>
      <c r="D57" t="s">
        <v>37</v>
      </c>
      <c r="E57">
        <v>17</v>
      </c>
      <c r="F57">
        <v>12000</v>
      </c>
      <c r="G57">
        <v>204000</v>
      </c>
      <c r="H57">
        <v>21619.37</v>
      </c>
      <c r="I57">
        <v>18274.689999999999</v>
      </c>
      <c r="J57">
        <v>188368</v>
      </c>
      <c r="K57" t="s">
        <v>43</v>
      </c>
      <c r="L57" t="s">
        <v>50</v>
      </c>
      <c r="M57">
        <v>4</v>
      </c>
      <c r="N57" t="s">
        <v>52</v>
      </c>
      <c r="O57" t="s">
        <v>111</v>
      </c>
      <c r="P57" t="s">
        <v>556</v>
      </c>
      <c r="Q57" t="s">
        <v>564</v>
      </c>
      <c r="R57" t="s">
        <v>565</v>
      </c>
      <c r="S57" t="s">
        <v>568</v>
      </c>
      <c r="T57">
        <v>1</v>
      </c>
      <c r="U57">
        <v>121.55</v>
      </c>
      <c r="V57" t="s">
        <v>572</v>
      </c>
      <c r="W57" t="s">
        <v>577</v>
      </c>
    </row>
    <row r="58" spans="1:23" x14ac:dyDescent="0.25">
      <c r="A58" s="2">
        <v>45682</v>
      </c>
      <c r="B58" t="s">
        <v>27</v>
      </c>
      <c r="C58" t="s">
        <v>29</v>
      </c>
      <c r="D58" t="s">
        <v>33</v>
      </c>
      <c r="E58">
        <v>2</v>
      </c>
      <c r="F58">
        <v>22000</v>
      </c>
      <c r="G58">
        <v>44000</v>
      </c>
      <c r="H58">
        <v>6265.36</v>
      </c>
      <c r="I58">
        <v>5079.8</v>
      </c>
      <c r="J58">
        <v>198075</v>
      </c>
      <c r="K58" t="s">
        <v>42</v>
      </c>
      <c r="L58" t="s">
        <v>48</v>
      </c>
      <c r="M58">
        <v>7</v>
      </c>
      <c r="N58" t="s">
        <v>54</v>
      </c>
      <c r="O58" t="s">
        <v>112</v>
      </c>
      <c r="P58" t="s">
        <v>556</v>
      </c>
      <c r="Q58" t="s">
        <v>563</v>
      </c>
      <c r="R58" t="s">
        <v>567</v>
      </c>
      <c r="S58" t="s">
        <v>568</v>
      </c>
      <c r="T58">
        <v>4</v>
      </c>
      <c r="U58">
        <v>460.93</v>
      </c>
      <c r="V58" t="s">
        <v>573</v>
      </c>
      <c r="W58" t="s">
        <v>577</v>
      </c>
    </row>
    <row r="59" spans="1:23" x14ac:dyDescent="0.25">
      <c r="A59" s="2">
        <v>45722</v>
      </c>
      <c r="B59" t="s">
        <v>28</v>
      </c>
      <c r="C59" t="s">
        <v>31</v>
      </c>
      <c r="D59" t="s">
        <v>33</v>
      </c>
      <c r="E59">
        <v>1</v>
      </c>
      <c r="F59">
        <v>22000</v>
      </c>
      <c r="G59">
        <v>22000</v>
      </c>
      <c r="H59">
        <v>1670.34</v>
      </c>
      <c r="I59">
        <v>2290.9</v>
      </c>
      <c r="J59">
        <v>162003</v>
      </c>
      <c r="K59" t="s">
        <v>45</v>
      </c>
      <c r="L59" t="s">
        <v>50</v>
      </c>
      <c r="M59">
        <v>9</v>
      </c>
      <c r="N59" t="s">
        <v>52</v>
      </c>
      <c r="O59" t="s">
        <v>113</v>
      </c>
      <c r="P59" t="s">
        <v>561</v>
      </c>
      <c r="Q59" t="s">
        <v>563</v>
      </c>
      <c r="R59" t="s">
        <v>567</v>
      </c>
      <c r="S59" t="s">
        <v>570</v>
      </c>
      <c r="T59">
        <v>5</v>
      </c>
      <c r="U59">
        <v>556.57000000000005</v>
      </c>
      <c r="V59" t="s">
        <v>572</v>
      </c>
      <c r="W59" t="s">
        <v>577</v>
      </c>
    </row>
    <row r="60" spans="1:23" x14ac:dyDescent="0.25">
      <c r="A60" s="2">
        <v>45754</v>
      </c>
      <c r="B60" t="s">
        <v>24</v>
      </c>
      <c r="C60" t="s">
        <v>30</v>
      </c>
      <c r="D60" t="s">
        <v>35</v>
      </c>
      <c r="E60">
        <v>10</v>
      </c>
      <c r="F60">
        <v>2000</v>
      </c>
      <c r="G60">
        <v>20000</v>
      </c>
      <c r="H60">
        <v>1530.42</v>
      </c>
      <c r="I60">
        <v>3416.23</v>
      </c>
      <c r="J60">
        <v>109289</v>
      </c>
      <c r="K60" t="s">
        <v>41</v>
      </c>
      <c r="L60" t="s">
        <v>51</v>
      </c>
      <c r="M60">
        <v>3</v>
      </c>
      <c r="N60" t="s">
        <v>52</v>
      </c>
      <c r="O60" t="s">
        <v>114</v>
      </c>
      <c r="P60" t="s">
        <v>560</v>
      </c>
      <c r="Q60" t="s">
        <v>564</v>
      </c>
      <c r="R60" t="s">
        <v>565</v>
      </c>
      <c r="S60" t="s">
        <v>569</v>
      </c>
      <c r="T60">
        <v>3</v>
      </c>
      <c r="U60">
        <v>870.67</v>
      </c>
      <c r="V60" t="s">
        <v>572</v>
      </c>
      <c r="W60" t="s">
        <v>577</v>
      </c>
    </row>
    <row r="61" spans="1:23" x14ac:dyDescent="0.25">
      <c r="A61" s="2">
        <v>45730</v>
      </c>
      <c r="B61" t="s">
        <v>24</v>
      </c>
      <c r="C61" t="s">
        <v>29</v>
      </c>
      <c r="D61" t="s">
        <v>37</v>
      </c>
      <c r="E61">
        <v>15</v>
      </c>
      <c r="F61">
        <v>12000</v>
      </c>
      <c r="G61">
        <v>180000</v>
      </c>
      <c r="H61">
        <v>10118.870000000001</v>
      </c>
      <c r="I61">
        <v>45594.51</v>
      </c>
      <c r="J61">
        <v>70911</v>
      </c>
      <c r="K61" t="s">
        <v>46</v>
      </c>
      <c r="L61" t="s">
        <v>47</v>
      </c>
      <c r="M61">
        <v>6</v>
      </c>
      <c r="N61" t="s">
        <v>55</v>
      </c>
      <c r="O61" t="s">
        <v>115</v>
      </c>
      <c r="P61" t="s">
        <v>562</v>
      </c>
      <c r="Q61" t="s">
        <v>564</v>
      </c>
      <c r="R61" t="s">
        <v>567</v>
      </c>
      <c r="S61" t="s">
        <v>568</v>
      </c>
      <c r="T61">
        <v>1</v>
      </c>
      <c r="U61">
        <v>249.32</v>
      </c>
      <c r="V61" t="s">
        <v>572</v>
      </c>
      <c r="W61" t="s">
        <v>576</v>
      </c>
    </row>
    <row r="62" spans="1:23" x14ac:dyDescent="0.25">
      <c r="A62" s="2">
        <v>45716</v>
      </c>
      <c r="B62" t="s">
        <v>26</v>
      </c>
      <c r="C62" t="s">
        <v>30</v>
      </c>
      <c r="D62" t="s">
        <v>36</v>
      </c>
      <c r="E62">
        <v>5</v>
      </c>
      <c r="F62">
        <v>15000</v>
      </c>
      <c r="G62">
        <v>75000</v>
      </c>
      <c r="H62">
        <v>9280.2800000000007</v>
      </c>
      <c r="I62">
        <v>7787.61</v>
      </c>
      <c r="J62">
        <v>206860</v>
      </c>
      <c r="K62" t="s">
        <v>44</v>
      </c>
      <c r="L62" t="s">
        <v>50</v>
      </c>
      <c r="M62">
        <v>3</v>
      </c>
      <c r="N62" t="s">
        <v>53</v>
      </c>
      <c r="O62" t="s">
        <v>116</v>
      </c>
      <c r="P62" t="s">
        <v>556</v>
      </c>
      <c r="Q62" t="s">
        <v>564</v>
      </c>
      <c r="R62" t="s">
        <v>567</v>
      </c>
      <c r="S62" t="s">
        <v>569</v>
      </c>
      <c r="T62">
        <v>5</v>
      </c>
      <c r="U62">
        <v>691.82</v>
      </c>
      <c r="V62" t="s">
        <v>572</v>
      </c>
      <c r="W62" t="s">
        <v>576</v>
      </c>
    </row>
    <row r="63" spans="1:23" x14ac:dyDescent="0.25">
      <c r="A63" s="2">
        <v>45697</v>
      </c>
      <c r="B63" t="s">
        <v>24</v>
      </c>
      <c r="C63" t="s">
        <v>31</v>
      </c>
      <c r="D63" t="s">
        <v>35</v>
      </c>
      <c r="E63">
        <v>16</v>
      </c>
      <c r="F63">
        <v>2000</v>
      </c>
      <c r="G63">
        <v>32000</v>
      </c>
      <c r="H63">
        <v>3183.78</v>
      </c>
      <c r="I63">
        <v>6925.89</v>
      </c>
      <c r="J63">
        <v>141234</v>
      </c>
      <c r="K63" t="s">
        <v>45</v>
      </c>
      <c r="L63" t="s">
        <v>47</v>
      </c>
      <c r="M63">
        <v>9</v>
      </c>
      <c r="N63" t="s">
        <v>52</v>
      </c>
      <c r="O63" t="s">
        <v>117</v>
      </c>
      <c r="P63" t="s">
        <v>560</v>
      </c>
      <c r="Q63" t="s">
        <v>564</v>
      </c>
      <c r="R63" t="s">
        <v>565</v>
      </c>
      <c r="S63" t="s">
        <v>570</v>
      </c>
      <c r="T63">
        <v>2</v>
      </c>
      <c r="U63">
        <v>690.36</v>
      </c>
      <c r="V63" t="s">
        <v>573</v>
      </c>
      <c r="W63" t="s">
        <v>577</v>
      </c>
    </row>
    <row r="64" spans="1:23" x14ac:dyDescent="0.25">
      <c r="A64" s="2">
        <v>45683</v>
      </c>
      <c r="B64" t="s">
        <v>24</v>
      </c>
      <c r="C64" t="s">
        <v>32</v>
      </c>
      <c r="D64" t="s">
        <v>33</v>
      </c>
      <c r="E64">
        <v>5</v>
      </c>
      <c r="F64">
        <v>22000</v>
      </c>
      <c r="G64">
        <v>110000</v>
      </c>
      <c r="H64">
        <v>6714.81</v>
      </c>
      <c r="I64">
        <v>9622.98</v>
      </c>
      <c r="J64">
        <v>85357</v>
      </c>
      <c r="K64" t="s">
        <v>41</v>
      </c>
      <c r="L64" t="s">
        <v>51</v>
      </c>
      <c r="M64">
        <v>8</v>
      </c>
      <c r="N64" t="s">
        <v>52</v>
      </c>
      <c r="O64" t="s">
        <v>118</v>
      </c>
      <c r="P64" t="s">
        <v>561</v>
      </c>
      <c r="Q64" t="s">
        <v>563</v>
      </c>
      <c r="R64" t="s">
        <v>565</v>
      </c>
      <c r="S64" t="s">
        <v>571</v>
      </c>
      <c r="T64">
        <v>1</v>
      </c>
      <c r="U64">
        <v>548.9</v>
      </c>
      <c r="V64" t="s">
        <v>574</v>
      </c>
      <c r="W64" t="s">
        <v>576</v>
      </c>
    </row>
    <row r="65" spans="1:23" x14ac:dyDescent="0.25">
      <c r="A65" s="2">
        <v>45741</v>
      </c>
      <c r="B65" t="s">
        <v>24</v>
      </c>
      <c r="C65" t="s">
        <v>29</v>
      </c>
      <c r="D65" t="s">
        <v>37</v>
      </c>
      <c r="E65">
        <v>16</v>
      </c>
      <c r="F65">
        <v>12000</v>
      </c>
      <c r="G65">
        <v>192000</v>
      </c>
      <c r="H65">
        <v>28746.94</v>
      </c>
      <c r="I65">
        <v>33820.660000000003</v>
      </c>
      <c r="J65">
        <v>176523</v>
      </c>
      <c r="K65" t="s">
        <v>44</v>
      </c>
      <c r="L65" t="s">
        <v>50</v>
      </c>
      <c r="M65">
        <v>10</v>
      </c>
      <c r="N65" t="s">
        <v>53</v>
      </c>
      <c r="O65" t="s">
        <v>119</v>
      </c>
      <c r="P65" t="s">
        <v>558</v>
      </c>
      <c r="Q65" t="s">
        <v>564</v>
      </c>
      <c r="R65" t="s">
        <v>565</v>
      </c>
      <c r="S65" t="s">
        <v>568</v>
      </c>
      <c r="T65">
        <v>4</v>
      </c>
      <c r="U65">
        <v>573.24</v>
      </c>
      <c r="V65" t="s">
        <v>574</v>
      </c>
      <c r="W65" t="s">
        <v>577</v>
      </c>
    </row>
    <row r="66" spans="1:23" x14ac:dyDescent="0.25">
      <c r="A66" s="2">
        <v>45760</v>
      </c>
      <c r="B66" t="s">
        <v>23</v>
      </c>
      <c r="C66" t="s">
        <v>32</v>
      </c>
      <c r="D66" t="s">
        <v>37</v>
      </c>
      <c r="E66">
        <v>3</v>
      </c>
      <c r="F66">
        <v>12000</v>
      </c>
      <c r="G66">
        <v>36000</v>
      </c>
      <c r="H66">
        <v>3741.76</v>
      </c>
      <c r="I66">
        <v>8986.31</v>
      </c>
      <c r="J66">
        <v>54441</v>
      </c>
      <c r="K66" t="s">
        <v>44</v>
      </c>
      <c r="L66" t="s">
        <v>47</v>
      </c>
      <c r="M66">
        <v>9</v>
      </c>
      <c r="N66" t="s">
        <v>52</v>
      </c>
      <c r="O66" t="s">
        <v>120</v>
      </c>
      <c r="P66" t="s">
        <v>562</v>
      </c>
      <c r="Q66" t="s">
        <v>564</v>
      </c>
      <c r="R66" t="s">
        <v>565</v>
      </c>
      <c r="S66" t="s">
        <v>571</v>
      </c>
      <c r="T66">
        <v>3</v>
      </c>
      <c r="U66">
        <v>959.56</v>
      </c>
      <c r="V66" t="s">
        <v>572</v>
      </c>
      <c r="W66" t="s">
        <v>576</v>
      </c>
    </row>
    <row r="67" spans="1:23" x14ac:dyDescent="0.25">
      <c r="A67" s="2">
        <v>45761</v>
      </c>
      <c r="B67" t="s">
        <v>25</v>
      </c>
      <c r="C67" t="s">
        <v>30</v>
      </c>
      <c r="D67" t="s">
        <v>35</v>
      </c>
      <c r="E67">
        <v>14</v>
      </c>
      <c r="F67">
        <v>2000</v>
      </c>
      <c r="G67">
        <v>28000</v>
      </c>
      <c r="H67">
        <v>2974.05</v>
      </c>
      <c r="I67">
        <v>2168.2600000000002</v>
      </c>
      <c r="J67">
        <v>221772</v>
      </c>
      <c r="K67" t="s">
        <v>40</v>
      </c>
      <c r="L67" t="s">
        <v>47</v>
      </c>
      <c r="M67">
        <v>5</v>
      </c>
      <c r="N67" t="s">
        <v>54</v>
      </c>
      <c r="O67" t="s">
        <v>121</v>
      </c>
      <c r="P67" t="s">
        <v>556</v>
      </c>
      <c r="Q67" t="s">
        <v>564</v>
      </c>
      <c r="R67" t="s">
        <v>567</v>
      </c>
      <c r="S67" t="s">
        <v>569</v>
      </c>
      <c r="T67">
        <v>1</v>
      </c>
      <c r="U67">
        <v>705.21</v>
      </c>
      <c r="V67" t="s">
        <v>572</v>
      </c>
      <c r="W67" t="s">
        <v>577</v>
      </c>
    </row>
    <row r="68" spans="1:23" x14ac:dyDescent="0.25">
      <c r="A68" s="2">
        <v>45727</v>
      </c>
      <c r="B68" t="s">
        <v>26</v>
      </c>
      <c r="C68" t="s">
        <v>29</v>
      </c>
      <c r="D68" t="s">
        <v>34</v>
      </c>
      <c r="E68">
        <v>19</v>
      </c>
      <c r="F68">
        <v>55000</v>
      </c>
      <c r="G68">
        <v>1045000</v>
      </c>
      <c r="H68">
        <v>99025.34</v>
      </c>
      <c r="I68">
        <v>239669.16</v>
      </c>
      <c r="J68">
        <v>101348</v>
      </c>
      <c r="K68" t="s">
        <v>42</v>
      </c>
      <c r="L68" t="s">
        <v>48</v>
      </c>
      <c r="M68">
        <v>6</v>
      </c>
      <c r="N68" t="s">
        <v>53</v>
      </c>
      <c r="O68" t="s">
        <v>122</v>
      </c>
      <c r="P68" t="s">
        <v>557</v>
      </c>
      <c r="Q68" t="s">
        <v>563</v>
      </c>
      <c r="R68" t="s">
        <v>566</v>
      </c>
      <c r="S68" t="s">
        <v>568</v>
      </c>
      <c r="T68">
        <v>5</v>
      </c>
      <c r="U68">
        <v>254.09</v>
      </c>
      <c r="V68" t="s">
        <v>572</v>
      </c>
      <c r="W68" t="s">
        <v>576</v>
      </c>
    </row>
    <row r="69" spans="1:23" x14ac:dyDescent="0.25">
      <c r="A69" s="2">
        <v>45666</v>
      </c>
      <c r="B69" t="s">
        <v>23</v>
      </c>
      <c r="C69" t="s">
        <v>32</v>
      </c>
      <c r="D69" t="s">
        <v>36</v>
      </c>
      <c r="E69">
        <v>14</v>
      </c>
      <c r="F69">
        <v>15000</v>
      </c>
      <c r="G69">
        <v>210000</v>
      </c>
      <c r="H69">
        <v>14719.48</v>
      </c>
      <c r="I69">
        <v>39648.04</v>
      </c>
      <c r="J69">
        <v>69616</v>
      </c>
      <c r="K69" t="s">
        <v>43</v>
      </c>
      <c r="L69" t="s">
        <v>47</v>
      </c>
      <c r="M69">
        <v>6</v>
      </c>
      <c r="N69" t="s">
        <v>52</v>
      </c>
      <c r="O69" t="s">
        <v>123</v>
      </c>
      <c r="P69" t="s">
        <v>559</v>
      </c>
      <c r="Q69" t="s">
        <v>564</v>
      </c>
      <c r="R69" t="s">
        <v>567</v>
      </c>
      <c r="S69" t="s">
        <v>571</v>
      </c>
      <c r="T69">
        <v>4</v>
      </c>
      <c r="U69">
        <v>800.73</v>
      </c>
      <c r="V69" t="s">
        <v>575</v>
      </c>
      <c r="W69" t="s">
        <v>577</v>
      </c>
    </row>
    <row r="70" spans="1:23" x14ac:dyDescent="0.25">
      <c r="A70" s="2">
        <v>45712</v>
      </c>
      <c r="B70" t="s">
        <v>24</v>
      </c>
      <c r="C70" t="s">
        <v>32</v>
      </c>
      <c r="D70" t="s">
        <v>34</v>
      </c>
      <c r="E70">
        <v>6</v>
      </c>
      <c r="F70">
        <v>55000</v>
      </c>
      <c r="G70">
        <v>330000</v>
      </c>
      <c r="H70">
        <v>17498.16</v>
      </c>
      <c r="I70">
        <v>30999.79</v>
      </c>
      <c r="J70">
        <v>193238</v>
      </c>
      <c r="K70" t="s">
        <v>43</v>
      </c>
      <c r="L70" t="s">
        <v>51</v>
      </c>
      <c r="M70">
        <v>5</v>
      </c>
      <c r="N70" t="s">
        <v>52</v>
      </c>
      <c r="O70" t="s">
        <v>124</v>
      </c>
      <c r="P70" t="s">
        <v>560</v>
      </c>
      <c r="Q70" t="s">
        <v>563</v>
      </c>
      <c r="R70" t="s">
        <v>567</v>
      </c>
      <c r="S70" t="s">
        <v>571</v>
      </c>
      <c r="T70">
        <v>1</v>
      </c>
      <c r="U70">
        <v>438.89</v>
      </c>
      <c r="V70" t="s">
        <v>575</v>
      </c>
      <c r="W70" t="s">
        <v>576</v>
      </c>
    </row>
    <row r="71" spans="1:23" x14ac:dyDescent="0.25">
      <c r="A71" s="2">
        <v>45737</v>
      </c>
      <c r="B71" t="s">
        <v>26</v>
      </c>
      <c r="C71" t="s">
        <v>30</v>
      </c>
      <c r="D71" t="s">
        <v>37</v>
      </c>
      <c r="E71">
        <v>5</v>
      </c>
      <c r="F71">
        <v>12000</v>
      </c>
      <c r="G71">
        <v>60000</v>
      </c>
      <c r="H71">
        <v>3730.64</v>
      </c>
      <c r="I71">
        <v>15464.8</v>
      </c>
      <c r="J71">
        <v>82409</v>
      </c>
      <c r="K71" t="s">
        <v>45</v>
      </c>
      <c r="L71" t="s">
        <v>48</v>
      </c>
      <c r="M71">
        <v>8</v>
      </c>
      <c r="N71" t="s">
        <v>52</v>
      </c>
      <c r="O71" t="s">
        <v>125</v>
      </c>
      <c r="P71" t="s">
        <v>558</v>
      </c>
      <c r="Q71" t="s">
        <v>564</v>
      </c>
      <c r="R71" t="s">
        <v>567</v>
      </c>
      <c r="S71" t="s">
        <v>569</v>
      </c>
      <c r="T71">
        <v>4</v>
      </c>
      <c r="U71">
        <v>789.43</v>
      </c>
      <c r="V71" t="s">
        <v>572</v>
      </c>
      <c r="W71" t="s">
        <v>577</v>
      </c>
    </row>
    <row r="72" spans="1:23" x14ac:dyDescent="0.25">
      <c r="A72" s="2">
        <v>45737</v>
      </c>
      <c r="B72" t="s">
        <v>28</v>
      </c>
      <c r="C72" t="s">
        <v>30</v>
      </c>
      <c r="D72" t="s">
        <v>37</v>
      </c>
      <c r="E72">
        <v>17</v>
      </c>
      <c r="F72">
        <v>12000</v>
      </c>
      <c r="G72">
        <v>204000</v>
      </c>
      <c r="H72">
        <v>13361.38</v>
      </c>
      <c r="I72">
        <v>47272.55</v>
      </c>
      <c r="J72">
        <v>123643</v>
      </c>
      <c r="K72" t="s">
        <v>42</v>
      </c>
      <c r="L72" t="s">
        <v>49</v>
      </c>
      <c r="M72">
        <v>7</v>
      </c>
      <c r="N72" t="s">
        <v>52</v>
      </c>
      <c r="O72" t="s">
        <v>126</v>
      </c>
      <c r="P72" t="s">
        <v>557</v>
      </c>
      <c r="Q72" t="s">
        <v>564</v>
      </c>
      <c r="R72" t="s">
        <v>566</v>
      </c>
      <c r="S72" t="s">
        <v>569</v>
      </c>
      <c r="T72">
        <v>5</v>
      </c>
      <c r="U72">
        <v>948.94</v>
      </c>
      <c r="V72" t="s">
        <v>572</v>
      </c>
      <c r="W72" t="s">
        <v>577</v>
      </c>
    </row>
    <row r="73" spans="1:23" x14ac:dyDescent="0.25">
      <c r="A73" s="2">
        <v>45704</v>
      </c>
      <c r="B73" t="s">
        <v>24</v>
      </c>
      <c r="C73" t="s">
        <v>32</v>
      </c>
      <c r="D73" t="s">
        <v>39</v>
      </c>
      <c r="E73">
        <v>7</v>
      </c>
      <c r="F73">
        <v>1000</v>
      </c>
      <c r="G73">
        <v>7000</v>
      </c>
      <c r="H73">
        <v>231.86</v>
      </c>
      <c r="I73">
        <v>1312.06</v>
      </c>
      <c r="J73">
        <v>199369</v>
      </c>
      <c r="K73" t="s">
        <v>42</v>
      </c>
      <c r="L73" t="s">
        <v>51</v>
      </c>
      <c r="M73">
        <v>5</v>
      </c>
      <c r="N73" t="s">
        <v>52</v>
      </c>
      <c r="O73" t="s">
        <v>127</v>
      </c>
      <c r="P73" t="s">
        <v>559</v>
      </c>
      <c r="Q73" t="s">
        <v>564</v>
      </c>
      <c r="R73" t="s">
        <v>565</v>
      </c>
      <c r="S73" t="s">
        <v>571</v>
      </c>
      <c r="T73">
        <v>5</v>
      </c>
      <c r="U73">
        <v>802.53</v>
      </c>
      <c r="V73" t="s">
        <v>574</v>
      </c>
      <c r="W73" t="s">
        <v>577</v>
      </c>
    </row>
    <row r="74" spans="1:23" x14ac:dyDescent="0.25">
      <c r="A74" s="2">
        <v>45792</v>
      </c>
      <c r="B74" t="s">
        <v>25</v>
      </c>
      <c r="C74" t="s">
        <v>29</v>
      </c>
      <c r="D74" t="s">
        <v>39</v>
      </c>
      <c r="E74">
        <v>16</v>
      </c>
      <c r="F74">
        <v>1000</v>
      </c>
      <c r="G74">
        <v>16000</v>
      </c>
      <c r="H74">
        <v>1453.59</v>
      </c>
      <c r="I74">
        <v>4599.16</v>
      </c>
      <c r="J74">
        <v>97749</v>
      </c>
      <c r="K74" t="s">
        <v>40</v>
      </c>
      <c r="L74" t="s">
        <v>48</v>
      </c>
      <c r="M74">
        <v>5</v>
      </c>
      <c r="N74" t="s">
        <v>52</v>
      </c>
      <c r="O74" t="s">
        <v>128</v>
      </c>
      <c r="P74" t="s">
        <v>556</v>
      </c>
      <c r="Q74" t="s">
        <v>564</v>
      </c>
      <c r="R74" t="s">
        <v>567</v>
      </c>
      <c r="S74" t="s">
        <v>568</v>
      </c>
      <c r="T74">
        <v>5</v>
      </c>
      <c r="U74">
        <v>371.36</v>
      </c>
      <c r="V74" t="s">
        <v>572</v>
      </c>
      <c r="W74" t="s">
        <v>577</v>
      </c>
    </row>
    <row r="75" spans="1:23" x14ac:dyDescent="0.25">
      <c r="A75" s="2">
        <v>45700</v>
      </c>
      <c r="B75" t="s">
        <v>28</v>
      </c>
      <c r="C75" t="s">
        <v>29</v>
      </c>
      <c r="D75" t="s">
        <v>34</v>
      </c>
      <c r="E75">
        <v>12</v>
      </c>
      <c r="F75">
        <v>55000</v>
      </c>
      <c r="G75">
        <v>660000</v>
      </c>
      <c r="H75">
        <v>11199.74</v>
      </c>
      <c r="I75">
        <v>118566.9</v>
      </c>
      <c r="J75">
        <v>153055</v>
      </c>
      <c r="K75" t="s">
        <v>41</v>
      </c>
      <c r="L75" t="s">
        <v>51</v>
      </c>
      <c r="M75">
        <v>6</v>
      </c>
      <c r="N75" t="s">
        <v>52</v>
      </c>
      <c r="O75" t="s">
        <v>129</v>
      </c>
      <c r="P75" t="s">
        <v>560</v>
      </c>
      <c r="Q75" t="s">
        <v>563</v>
      </c>
      <c r="R75" t="s">
        <v>565</v>
      </c>
      <c r="S75" t="s">
        <v>568</v>
      </c>
      <c r="T75">
        <v>3</v>
      </c>
      <c r="U75">
        <v>982.87</v>
      </c>
      <c r="V75" t="s">
        <v>574</v>
      </c>
      <c r="W75" t="s">
        <v>576</v>
      </c>
    </row>
    <row r="76" spans="1:23" x14ac:dyDescent="0.25">
      <c r="A76" s="2">
        <v>45784</v>
      </c>
      <c r="B76" t="s">
        <v>24</v>
      </c>
      <c r="C76" t="s">
        <v>29</v>
      </c>
      <c r="D76" t="s">
        <v>38</v>
      </c>
      <c r="E76">
        <v>7</v>
      </c>
      <c r="F76">
        <v>18000</v>
      </c>
      <c r="G76">
        <v>126000</v>
      </c>
      <c r="H76">
        <v>4590.68</v>
      </c>
      <c r="I76">
        <v>31912.77</v>
      </c>
      <c r="J76">
        <v>58041</v>
      </c>
      <c r="K76" t="s">
        <v>45</v>
      </c>
      <c r="L76" t="s">
        <v>51</v>
      </c>
      <c r="M76">
        <v>1</v>
      </c>
      <c r="N76" t="s">
        <v>54</v>
      </c>
      <c r="O76" t="s">
        <v>130</v>
      </c>
      <c r="P76" t="s">
        <v>557</v>
      </c>
      <c r="Q76" t="s">
        <v>563</v>
      </c>
      <c r="R76" t="s">
        <v>565</v>
      </c>
      <c r="S76" t="s">
        <v>568</v>
      </c>
      <c r="T76">
        <v>1</v>
      </c>
      <c r="U76">
        <v>648.04999999999995</v>
      </c>
      <c r="V76" t="s">
        <v>574</v>
      </c>
      <c r="W76" t="s">
        <v>577</v>
      </c>
    </row>
    <row r="77" spans="1:23" x14ac:dyDescent="0.25">
      <c r="A77" s="2">
        <v>45672</v>
      </c>
      <c r="B77" t="s">
        <v>24</v>
      </c>
      <c r="C77" t="s">
        <v>29</v>
      </c>
      <c r="D77" t="s">
        <v>34</v>
      </c>
      <c r="E77">
        <v>14</v>
      </c>
      <c r="F77">
        <v>55000</v>
      </c>
      <c r="G77">
        <v>770000</v>
      </c>
      <c r="H77">
        <v>103886.98</v>
      </c>
      <c r="I77">
        <v>221251.28</v>
      </c>
      <c r="J77">
        <v>90715</v>
      </c>
      <c r="K77" t="s">
        <v>46</v>
      </c>
      <c r="L77" t="s">
        <v>49</v>
      </c>
      <c r="M77">
        <v>2</v>
      </c>
      <c r="N77" t="s">
        <v>52</v>
      </c>
      <c r="O77" t="s">
        <v>131</v>
      </c>
      <c r="P77" t="s">
        <v>558</v>
      </c>
      <c r="Q77" t="s">
        <v>563</v>
      </c>
      <c r="R77" t="s">
        <v>565</v>
      </c>
      <c r="S77" t="s">
        <v>568</v>
      </c>
      <c r="T77">
        <v>4</v>
      </c>
      <c r="U77">
        <v>359.76</v>
      </c>
      <c r="V77" t="s">
        <v>572</v>
      </c>
      <c r="W77" t="s">
        <v>576</v>
      </c>
    </row>
    <row r="78" spans="1:23" x14ac:dyDescent="0.25">
      <c r="A78" s="2">
        <v>45782</v>
      </c>
      <c r="B78" t="s">
        <v>23</v>
      </c>
      <c r="C78" t="s">
        <v>29</v>
      </c>
      <c r="D78" t="s">
        <v>36</v>
      </c>
      <c r="E78">
        <v>1</v>
      </c>
      <c r="F78">
        <v>15000</v>
      </c>
      <c r="G78">
        <v>15000</v>
      </c>
      <c r="H78">
        <v>1852.45</v>
      </c>
      <c r="I78">
        <v>1571.27</v>
      </c>
      <c r="J78">
        <v>238883</v>
      </c>
      <c r="K78" t="s">
        <v>40</v>
      </c>
      <c r="L78" t="s">
        <v>51</v>
      </c>
      <c r="M78">
        <v>5</v>
      </c>
      <c r="N78" t="s">
        <v>54</v>
      </c>
      <c r="O78" t="s">
        <v>132</v>
      </c>
      <c r="P78" t="s">
        <v>559</v>
      </c>
      <c r="Q78" t="s">
        <v>564</v>
      </c>
      <c r="R78" t="s">
        <v>567</v>
      </c>
      <c r="S78" t="s">
        <v>568</v>
      </c>
      <c r="T78">
        <v>1</v>
      </c>
      <c r="U78">
        <v>913.21</v>
      </c>
      <c r="V78" t="s">
        <v>572</v>
      </c>
      <c r="W78" t="s">
        <v>577</v>
      </c>
    </row>
    <row r="79" spans="1:23" x14ac:dyDescent="0.25">
      <c r="A79" s="2">
        <v>45808</v>
      </c>
      <c r="B79" t="s">
        <v>27</v>
      </c>
      <c r="C79" t="s">
        <v>31</v>
      </c>
      <c r="D79" t="s">
        <v>36</v>
      </c>
      <c r="E79">
        <v>3</v>
      </c>
      <c r="F79">
        <v>15000</v>
      </c>
      <c r="G79">
        <v>45000</v>
      </c>
      <c r="H79">
        <v>1448.05</v>
      </c>
      <c r="I79">
        <v>8124.42</v>
      </c>
      <c r="J79">
        <v>105308</v>
      </c>
      <c r="K79" t="s">
        <v>42</v>
      </c>
      <c r="L79" t="s">
        <v>50</v>
      </c>
      <c r="M79">
        <v>10</v>
      </c>
      <c r="N79" t="s">
        <v>54</v>
      </c>
      <c r="O79" t="s">
        <v>133</v>
      </c>
      <c r="P79" t="s">
        <v>558</v>
      </c>
      <c r="Q79" t="s">
        <v>564</v>
      </c>
      <c r="R79" t="s">
        <v>566</v>
      </c>
      <c r="S79" t="s">
        <v>570</v>
      </c>
      <c r="T79">
        <v>1</v>
      </c>
      <c r="U79">
        <v>244.02</v>
      </c>
      <c r="V79" t="s">
        <v>575</v>
      </c>
      <c r="W79" t="s">
        <v>576</v>
      </c>
    </row>
    <row r="80" spans="1:23" x14ac:dyDescent="0.25">
      <c r="A80" s="2">
        <v>45749</v>
      </c>
      <c r="B80" t="s">
        <v>25</v>
      </c>
      <c r="C80" t="s">
        <v>31</v>
      </c>
      <c r="D80" t="s">
        <v>36</v>
      </c>
      <c r="E80">
        <v>16</v>
      </c>
      <c r="F80">
        <v>15000</v>
      </c>
      <c r="G80">
        <v>240000</v>
      </c>
      <c r="H80">
        <v>397.81</v>
      </c>
      <c r="I80">
        <v>14787.29</v>
      </c>
      <c r="J80">
        <v>192141</v>
      </c>
      <c r="K80" t="s">
        <v>46</v>
      </c>
      <c r="L80" t="s">
        <v>51</v>
      </c>
      <c r="M80">
        <v>3</v>
      </c>
      <c r="N80" t="s">
        <v>52</v>
      </c>
      <c r="O80" t="s">
        <v>134</v>
      </c>
      <c r="P80" t="s">
        <v>561</v>
      </c>
      <c r="Q80" t="s">
        <v>564</v>
      </c>
      <c r="R80" t="s">
        <v>566</v>
      </c>
      <c r="S80" t="s">
        <v>570</v>
      </c>
      <c r="T80">
        <v>4</v>
      </c>
      <c r="U80">
        <v>131.01</v>
      </c>
      <c r="V80" t="s">
        <v>572</v>
      </c>
      <c r="W80" t="s">
        <v>577</v>
      </c>
    </row>
    <row r="81" spans="1:23" x14ac:dyDescent="0.25">
      <c r="A81" s="2">
        <v>45754</v>
      </c>
      <c r="B81" t="s">
        <v>28</v>
      </c>
      <c r="C81" t="s">
        <v>29</v>
      </c>
      <c r="D81" t="s">
        <v>36</v>
      </c>
      <c r="E81">
        <v>13</v>
      </c>
      <c r="F81">
        <v>15000</v>
      </c>
      <c r="G81">
        <v>195000</v>
      </c>
      <c r="H81">
        <v>18924.57</v>
      </c>
      <c r="I81">
        <v>38905.33</v>
      </c>
      <c r="J81">
        <v>67487</v>
      </c>
      <c r="K81" t="s">
        <v>40</v>
      </c>
      <c r="L81" t="s">
        <v>51</v>
      </c>
      <c r="M81">
        <v>8</v>
      </c>
      <c r="N81" t="s">
        <v>52</v>
      </c>
      <c r="O81" t="s">
        <v>135</v>
      </c>
      <c r="P81" t="s">
        <v>560</v>
      </c>
      <c r="Q81" t="s">
        <v>564</v>
      </c>
      <c r="R81" t="s">
        <v>567</v>
      </c>
      <c r="S81" t="s">
        <v>568</v>
      </c>
      <c r="T81">
        <v>5</v>
      </c>
      <c r="U81">
        <v>750.9</v>
      </c>
      <c r="V81" t="s">
        <v>575</v>
      </c>
      <c r="W81" t="s">
        <v>576</v>
      </c>
    </row>
    <row r="82" spans="1:23" x14ac:dyDescent="0.25">
      <c r="A82" s="2">
        <v>45793</v>
      </c>
      <c r="B82" t="s">
        <v>26</v>
      </c>
      <c r="C82" t="s">
        <v>31</v>
      </c>
      <c r="D82" t="s">
        <v>35</v>
      </c>
      <c r="E82">
        <v>8</v>
      </c>
      <c r="F82">
        <v>2000</v>
      </c>
      <c r="G82">
        <v>16000</v>
      </c>
      <c r="H82">
        <v>859.98</v>
      </c>
      <c r="I82">
        <v>2775.07</v>
      </c>
      <c r="J82">
        <v>126568</v>
      </c>
      <c r="K82" t="s">
        <v>43</v>
      </c>
      <c r="L82" t="s">
        <v>50</v>
      </c>
      <c r="M82">
        <v>5</v>
      </c>
      <c r="N82" t="s">
        <v>52</v>
      </c>
      <c r="O82" t="s">
        <v>136</v>
      </c>
      <c r="P82" t="s">
        <v>561</v>
      </c>
      <c r="Q82" t="s">
        <v>564</v>
      </c>
      <c r="R82" t="s">
        <v>567</v>
      </c>
      <c r="S82" t="s">
        <v>570</v>
      </c>
      <c r="T82">
        <v>3</v>
      </c>
      <c r="U82">
        <v>783.74</v>
      </c>
      <c r="V82" t="s">
        <v>572</v>
      </c>
      <c r="W82" t="s">
        <v>577</v>
      </c>
    </row>
    <row r="83" spans="1:23" x14ac:dyDescent="0.25">
      <c r="A83" s="2">
        <v>45776</v>
      </c>
      <c r="B83" t="s">
        <v>28</v>
      </c>
      <c r="C83" t="s">
        <v>30</v>
      </c>
      <c r="D83" t="s">
        <v>35</v>
      </c>
      <c r="E83">
        <v>11</v>
      </c>
      <c r="F83">
        <v>2000</v>
      </c>
      <c r="G83">
        <v>22000</v>
      </c>
      <c r="H83">
        <v>1259.2</v>
      </c>
      <c r="I83">
        <v>4382.75</v>
      </c>
      <c r="J83">
        <v>119849</v>
      </c>
      <c r="K83" t="s">
        <v>42</v>
      </c>
      <c r="L83" t="s">
        <v>48</v>
      </c>
      <c r="M83">
        <v>4</v>
      </c>
      <c r="N83" t="s">
        <v>52</v>
      </c>
      <c r="O83" t="s">
        <v>137</v>
      </c>
      <c r="P83" t="s">
        <v>556</v>
      </c>
      <c r="Q83" t="s">
        <v>564</v>
      </c>
      <c r="R83" t="s">
        <v>566</v>
      </c>
      <c r="S83" t="s">
        <v>569</v>
      </c>
      <c r="T83">
        <v>5</v>
      </c>
      <c r="U83">
        <v>642.62</v>
      </c>
      <c r="V83" t="s">
        <v>573</v>
      </c>
      <c r="W83" t="s">
        <v>577</v>
      </c>
    </row>
    <row r="84" spans="1:23" x14ac:dyDescent="0.25">
      <c r="A84" s="2">
        <v>45755</v>
      </c>
      <c r="B84" t="s">
        <v>25</v>
      </c>
      <c r="C84" t="s">
        <v>31</v>
      </c>
      <c r="D84" t="s">
        <v>39</v>
      </c>
      <c r="E84">
        <v>6</v>
      </c>
      <c r="F84">
        <v>1000</v>
      </c>
      <c r="G84">
        <v>6000</v>
      </c>
      <c r="H84">
        <v>622.82000000000005</v>
      </c>
      <c r="I84">
        <v>623.78</v>
      </c>
      <c r="J84">
        <v>69511</v>
      </c>
      <c r="K84" t="s">
        <v>40</v>
      </c>
      <c r="L84" t="s">
        <v>51</v>
      </c>
      <c r="M84">
        <v>5</v>
      </c>
      <c r="N84" t="s">
        <v>52</v>
      </c>
      <c r="O84" t="s">
        <v>138</v>
      </c>
      <c r="P84" t="s">
        <v>562</v>
      </c>
      <c r="Q84" t="s">
        <v>564</v>
      </c>
      <c r="R84" t="s">
        <v>565</v>
      </c>
      <c r="S84" t="s">
        <v>570</v>
      </c>
      <c r="T84">
        <v>1</v>
      </c>
      <c r="U84">
        <v>117.36</v>
      </c>
      <c r="V84" t="s">
        <v>572</v>
      </c>
      <c r="W84" t="s">
        <v>576</v>
      </c>
    </row>
    <row r="85" spans="1:23" x14ac:dyDescent="0.25">
      <c r="A85" s="2">
        <v>45694</v>
      </c>
      <c r="B85" t="s">
        <v>24</v>
      </c>
      <c r="C85" t="s">
        <v>29</v>
      </c>
      <c r="D85" t="s">
        <v>38</v>
      </c>
      <c r="E85">
        <v>6</v>
      </c>
      <c r="F85">
        <v>18000</v>
      </c>
      <c r="G85">
        <v>108000</v>
      </c>
      <c r="H85">
        <v>2829.04</v>
      </c>
      <c r="I85">
        <v>11662.99</v>
      </c>
      <c r="J85">
        <v>132761</v>
      </c>
      <c r="K85" t="s">
        <v>41</v>
      </c>
      <c r="L85" t="s">
        <v>50</v>
      </c>
      <c r="M85">
        <v>3</v>
      </c>
      <c r="N85" t="s">
        <v>52</v>
      </c>
      <c r="O85" t="s">
        <v>139</v>
      </c>
      <c r="P85" t="s">
        <v>560</v>
      </c>
      <c r="Q85" t="s">
        <v>563</v>
      </c>
      <c r="R85" t="s">
        <v>566</v>
      </c>
      <c r="S85" t="s">
        <v>568</v>
      </c>
      <c r="T85">
        <v>2</v>
      </c>
      <c r="U85">
        <v>861.28</v>
      </c>
      <c r="V85" t="s">
        <v>572</v>
      </c>
      <c r="W85" t="s">
        <v>576</v>
      </c>
    </row>
    <row r="86" spans="1:23" x14ac:dyDescent="0.25">
      <c r="A86" s="2">
        <v>45757</v>
      </c>
      <c r="B86" t="s">
        <v>23</v>
      </c>
      <c r="C86" t="s">
        <v>32</v>
      </c>
      <c r="D86" t="s">
        <v>36</v>
      </c>
      <c r="E86">
        <v>5</v>
      </c>
      <c r="F86">
        <v>15000</v>
      </c>
      <c r="G86">
        <v>75000</v>
      </c>
      <c r="H86">
        <v>3236.74</v>
      </c>
      <c r="I86">
        <v>14233.67</v>
      </c>
      <c r="J86">
        <v>244910</v>
      </c>
      <c r="K86" t="s">
        <v>44</v>
      </c>
      <c r="L86" t="s">
        <v>51</v>
      </c>
      <c r="M86">
        <v>8</v>
      </c>
      <c r="N86" t="s">
        <v>53</v>
      </c>
      <c r="O86" t="s">
        <v>140</v>
      </c>
      <c r="P86" t="s">
        <v>557</v>
      </c>
      <c r="Q86" t="s">
        <v>564</v>
      </c>
      <c r="R86" t="s">
        <v>566</v>
      </c>
      <c r="S86" t="s">
        <v>571</v>
      </c>
      <c r="T86">
        <v>1</v>
      </c>
      <c r="U86">
        <v>809.71</v>
      </c>
      <c r="V86" t="s">
        <v>572</v>
      </c>
      <c r="W86" t="s">
        <v>576</v>
      </c>
    </row>
    <row r="87" spans="1:23" x14ac:dyDescent="0.25">
      <c r="A87" s="2">
        <v>45759</v>
      </c>
      <c r="B87" t="s">
        <v>26</v>
      </c>
      <c r="C87" t="s">
        <v>32</v>
      </c>
      <c r="D87" t="s">
        <v>34</v>
      </c>
      <c r="E87">
        <v>14</v>
      </c>
      <c r="F87">
        <v>55000</v>
      </c>
      <c r="G87">
        <v>770000</v>
      </c>
      <c r="H87">
        <v>39685.339999999997</v>
      </c>
      <c r="I87">
        <v>168003.27</v>
      </c>
      <c r="J87">
        <v>65497</v>
      </c>
      <c r="K87" t="s">
        <v>45</v>
      </c>
      <c r="L87" t="s">
        <v>51</v>
      </c>
      <c r="M87">
        <v>6</v>
      </c>
      <c r="N87" t="s">
        <v>52</v>
      </c>
      <c r="O87" t="s">
        <v>141</v>
      </c>
      <c r="P87" t="s">
        <v>561</v>
      </c>
      <c r="Q87" t="s">
        <v>563</v>
      </c>
      <c r="R87" t="s">
        <v>566</v>
      </c>
      <c r="S87" t="s">
        <v>571</v>
      </c>
      <c r="T87">
        <v>1</v>
      </c>
      <c r="U87">
        <v>587.88</v>
      </c>
      <c r="V87" t="s">
        <v>574</v>
      </c>
      <c r="W87" t="s">
        <v>576</v>
      </c>
    </row>
    <row r="88" spans="1:23" x14ac:dyDescent="0.25">
      <c r="A88" s="2">
        <v>45786</v>
      </c>
      <c r="B88" t="s">
        <v>24</v>
      </c>
      <c r="C88" t="s">
        <v>29</v>
      </c>
      <c r="D88" t="s">
        <v>37</v>
      </c>
      <c r="E88">
        <v>1</v>
      </c>
      <c r="F88">
        <v>12000</v>
      </c>
      <c r="G88">
        <v>12000</v>
      </c>
      <c r="H88">
        <v>390.35</v>
      </c>
      <c r="I88">
        <v>2873.71</v>
      </c>
      <c r="J88">
        <v>229837</v>
      </c>
      <c r="K88" t="s">
        <v>45</v>
      </c>
      <c r="L88" t="s">
        <v>49</v>
      </c>
      <c r="M88">
        <v>5</v>
      </c>
      <c r="N88" t="s">
        <v>52</v>
      </c>
      <c r="O88" t="s">
        <v>142</v>
      </c>
      <c r="P88" t="s">
        <v>562</v>
      </c>
      <c r="Q88" t="s">
        <v>564</v>
      </c>
      <c r="R88" t="s">
        <v>565</v>
      </c>
      <c r="S88" t="s">
        <v>568</v>
      </c>
      <c r="T88">
        <v>5</v>
      </c>
      <c r="U88">
        <v>617.95000000000005</v>
      </c>
      <c r="V88" t="s">
        <v>573</v>
      </c>
      <c r="W88" t="s">
        <v>576</v>
      </c>
    </row>
    <row r="89" spans="1:23" x14ac:dyDescent="0.25">
      <c r="A89" s="2">
        <v>45823</v>
      </c>
      <c r="B89" t="s">
        <v>24</v>
      </c>
      <c r="C89" t="s">
        <v>29</v>
      </c>
      <c r="D89" t="s">
        <v>36</v>
      </c>
      <c r="E89">
        <v>8</v>
      </c>
      <c r="F89">
        <v>15000</v>
      </c>
      <c r="G89">
        <v>120000</v>
      </c>
      <c r="H89">
        <v>15694.17</v>
      </c>
      <c r="I89">
        <v>23108.37</v>
      </c>
      <c r="J89">
        <v>247598</v>
      </c>
      <c r="K89" t="s">
        <v>44</v>
      </c>
      <c r="L89" t="s">
        <v>50</v>
      </c>
      <c r="M89">
        <v>7</v>
      </c>
      <c r="N89" t="s">
        <v>52</v>
      </c>
      <c r="O89" t="s">
        <v>143</v>
      </c>
      <c r="P89" t="s">
        <v>561</v>
      </c>
      <c r="Q89" t="s">
        <v>564</v>
      </c>
      <c r="R89" t="s">
        <v>565</v>
      </c>
      <c r="S89" t="s">
        <v>568</v>
      </c>
      <c r="T89">
        <v>2</v>
      </c>
      <c r="U89">
        <v>794.02</v>
      </c>
      <c r="V89" t="s">
        <v>572</v>
      </c>
      <c r="W89" t="s">
        <v>576</v>
      </c>
    </row>
    <row r="90" spans="1:23" x14ac:dyDescent="0.25">
      <c r="A90" s="2">
        <v>45759</v>
      </c>
      <c r="B90" t="s">
        <v>28</v>
      </c>
      <c r="C90" t="s">
        <v>31</v>
      </c>
      <c r="D90" t="s">
        <v>38</v>
      </c>
      <c r="E90">
        <v>18</v>
      </c>
      <c r="F90">
        <v>18000</v>
      </c>
      <c r="G90">
        <v>324000</v>
      </c>
      <c r="H90">
        <v>15206.92</v>
      </c>
      <c r="I90">
        <v>23325.21</v>
      </c>
      <c r="J90">
        <v>169014</v>
      </c>
      <c r="K90" t="s">
        <v>46</v>
      </c>
      <c r="L90" t="s">
        <v>49</v>
      </c>
      <c r="M90">
        <v>4</v>
      </c>
      <c r="N90" t="s">
        <v>52</v>
      </c>
      <c r="O90" t="s">
        <v>144</v>
      </c>
      <c r="P90" t="s">
        <v>556</v>
      </c>
      <c r="Q90" t="s">
        <v>563</v>
      </c>
      <c r="R90" t="s">
        <v>567</v>
      </c>
      <c r="S90" t="s">
        <v>570</v>
      </c>
      <c r="T90">
        <v>2</v>
      </c>
      <c r="U90">
        <v>667.25</v>
      </c>
      <c r="V90" t="s">
        <v>573</v>
      </c>
      <c r="W90" t="s">
        <v>576</v>
      </c>
    </row>
    <row r="91" spans="1:23" x14ac:dyDescent="0.25">
      <c r="A91" s="2">
        <v>45717</v>
      </c>
      <c r="B91" t="s">
        <v>28</v>
      </c>
      <c r="C91" t="s">
        <v>30</v>
      </c>
      <c r="D91" t="s">
        <v>37</v>
      </c>
      <c r="E91">
        <v>1</v>
      </c>
      <c r="F91">
        <v>12000</v>
      </c>
      <c r="G91">
        <v>12000</v>
      </c>
      <c r="H91">
        <v>955.13</v>
      </c>
      <c r="I91">
        <v>2573.63</v>
      </c>
      <c r="J91">
        <v>53508</v>
      </c>
      <c r="K91" t="s">
        <v>45</v>
      </c>
      <c r="L91" t="s">
        <v>48</v>
      </c>
      <c r="M91">
        <v>5</v>
      </c>
      <c r="N91" t="s">
        <v>53</v>
      </c>
      <c r="O91" t="s">
        <v>145</v>
      </c>
      <c r="P91" t="s">
        <v>557</v>
      </c>
      <c r="Q91" t="s">
        <v>564</v>
      </c>
      <c r="R91" t="s">
        <v>566</v>
      </c>
      <c r="S91" t="s">
        <v>569</v>
      </c>
      <c r="T91">
        <v>4</v>
      </c>
      <c r="U91">
        <v>528.27</v>
      </c>
      <c r="V91" t="s">
        <v>572</v>
      </c>
      <c r="W91" t="s">
        <v>576</v>
      </c>
    </row>
    <row r="92" spans="1:23" x14ac:dyDescent="0.25">
      <c r="A92" s="2">
        <v>45793</v>
      </c>
      <c r="B92" t="s">
        <v>25</v>
      </c>
      <c r="C92" t="s">
        <v>30</v>
      </c>
      <c r="D92" t="s">
        <v>37</v>
      </c>
      <c r="E92">
        <v>3</v>
      </c>
      <c r="F92">
        <v>12000</v>
      </c>
      <c r="G92">
        <v>36000</v>
      </c>
      <c r="H92">
        <v>4132.7700000000004</v>
      </c>
      <c r="I92">
        <v>5705</v>
      </c>
      <c r="J92">
        <v>70274</v>
      </c>
      <c r="K92" t="s">
        <v>45</v>
      </c>
      <c r="L92" t="s">
        <v>47</v>
      </c>
      <c r="M92">
        <v>2</v>
      </c>
      <c r="N92" t="s">
        <v>52</v>
      </c>
      <c r="O92" t="s">
        <v>146</v>
      </c>
      <c r="P92" t="s">
        <v>556</v>
      </c>
      <c r="Q92" t="s">
        <v>564</v>
      </c>
      <c r="R92" t="s">
        <v>565</v>
      </c>
      <c r="S92" t="s">
        <v>569</v>
      </c>
      <c r="T92">
        <v>2</v>
      </c>
      <c r="U92">
        <v>390.25</v>
      </c>
      <c r="V92" t="s">
        <v>575</v>
      </c>
      <c r="W92" t="s">
        <v>576</v>
      </c>
    </row>
    <row r="93" spans="1:23" x14ac:dyDescent="0.25">
      <c r="A93" s="2">
        <v>45661</v>
      </c>
      <c r="B93" t="s">
        <v>26</v>
      </c>
      <c r="C93" t="s">
        <v>31</v>
      </c>
      <c r="D93" t="s">
        <v>38</v>
      </c>
      <c r="E93">
        <v>15</v>
      </c>
      <c r="F93">
        <v>18000</v>
      </c>
      <c r="G93">
        <v>270000</v>
      </c>
      <c r="H93">
        <v>37293.96</v>
      </c>
      <c r="I93">
        <v>72841.86</v>
      </c>
      <c r="J93">
        <v>189122</v>
      </c>
      <c r="K93" t="s">
        <v>40</v>
      </c>
      <c r="L93" t="s">
        <v>51</v>
      </c>
      <c r="M93">
        <v>5</v>
      </c>
      <c r="N93" t="s">
        <v>54</v>
      </c>
      <c r="O93" t="s">
        <v>147</v>
      </c>
      <c r="P93" t="s">
        <v>562</v>
      </c>
      <c r="Q93" t="s">
        <v>563</v>
      </c>
      <c r="R93" t="s">
        <v>567</v>
      </c>
      <c r="S93" t="s">
        <v>570</v>
      </c>
      <c r="T93">
        <v>3</v>
      </c>
      <c r="U93">
        <v>705.25</v>
      </c>
      <c r="V93" t="s">
        <v>573</v>
      </c>
      <c r="W93" t="s">
        <v>577</v>
      </c>
    </row>
    <row r="94" spans="1:23" x14ac:dyDescent="0.25">
      <c r="A94" s="2">
        <v>45716</v>
      </c>
      <c r="B94" t="s">
        <v>25</v>
      </c>
      <c r="C94" t="s">
        <v>31</v>
      </c>
      <c r="D94" t="s">
        <v>37</v>
      </c>
      <c r="E94">
        <v>4</v>
      </c>
      <c r="F94">
        <v>12000</v>
      </c>
      <c r="G94">
        <v>48000</v>
      </c>
      <c r="H94">
        <v>3903.87</v>
      </c>
      <c r="I94">
        <v>14354.02</v>
      </c>
      <c r="J94">
        <v>107657</v>
      </c>
      <c r="K94" t="s">
        <v>44</v>
      </c>
      <c r="L94" t="s">
        <v>51</v>
      </c>
      <c r="M94">
        <v>9</v>
      </c>
      <c r="N94" t="s">
        <v>52</v>
      </c>
      <c r="O94" t="s">
        <v>148</v>
      </c>
      <c r="P94" t="s">
        <v>560</v>
      </c>
      <c r="Q94" t="s">
        <v>564</v>
      </c>
      <c r="R94" t="s">
        <v>566</v>
      </c>
      <c r="S94" t="s">
        <v>570</v>
      </c>
      <c r="T94">
        <v>3</v>
      </c>
      <c r="U94">
        <v>827.15</v>
      </c>
      <c r="V94" t="s">
        <v>574</v>
      </c>
      <c r="W94" t="s">
        <v>576</v>
      </c>
    </row>
    <row r="95" spans="1:23" x14ac:dyDescent="0.25">
      <c r="A95" s="2">
        <v>45822</v>
      </c>
      <c r="B95" t="s">
        <v>24</v>
      </c>
      <c r="C95" t="s">
        <v>31</v>
      </c>
      <c r="D95" t="s">
        <v>37</v>
      </c>
      <c r="E95">
        <v>11</v>
      </c>
      <c r="F95">
        <v>12000</v>
      </c>
      <c r="G95">
        <v>132000</v>
      </c>
      <c r="H95">
        <v>3736.42</v>
      </c>
      <c r="I95">
        <v>36886.379999999997</v>
      </c>
      <c r="J95">
        <v>205741</v>
      </c>
      <c r="K95" t="s">
        <v>42</v>
      </c>
      <c r="L95" t="s">
        <v>50</v>
      </c>
      <c r="M95">
        <v>5</v>
      </c>
      <c r="N95" t="s">
        <v>52</v>
      </c>
      <c r="O95" t="s">
        <v>149</v>
      </c>
      <c r="P95" t="s">
        <v>561</v>
      </c>
      <c r="Q95" t="s">
        <v>564</v>
      </c>
      <c r="R95" t="s">
        <v>567</v>
      </c>
      <c r="S95" t="s">
        <v>570</v>
      </c>
      <c r="T95">
        <v>4</v>
      </c>
      <c r="U95">
        <v>549.83000000000004</v>
      </c>
      <c r="V95" t="s">
        <v>573</v>
      </c>
      <c r="W95" t="s">
        <v>577</v>
      </c>
    </row>
    <row r="96" spans="1:23" x14ac:dyDescent="0.25">
      <c r="A96" s="2">
        <v>45730</v>
      </c>
      <c r="B96" t="s">
        <v>27</v>
      </c>
      <c r="C96" t="s">
        <v>32</v>
      </c>
      <c r="D96" t="s">
        <v>39</v>
      </c>
      <c r="E96">
        <v>5</v>
      </c>
      <c r="F96">
        <v>1000</v>
      </c>
      <c r="G96">
        <v>5000</v>
      </c>
      <c r="H96">
        <v>566.04</v>
      </c>
      <c r="I96">
        <v>940.98</v>
      </c>
      <c r="J96">
        <v>168397</v>
      </c>
      <c r="K96" t="s">
        <v>43</v>
      </c>
      <c r="L96" t="s">
        <v>48</v>
      </c>
      <c r="M96">
        <v>1</v>
      </c>
      <c r="N96" t="s">
        <v>52</v>
      </c>
      <c r="O96" t="s">
        <v>150</v>
      </c>
      <c r="P96" t="s">
        <v>557</v>
      </c>
      <c r="Q96" t="s">
        <v>564</v>
      </c>
      <c r="R96" t="s">
        <v>567</v>
      </c>
      <c r="S96" t="s">
        <v>571</v>
      </c>
      <c r="T96">
        <v>5</v>
      </c>
      <c r="U96">
        <v>678.08</v>
      </c>
      <c r="V96" t="s">
        <v>573</v>
      </c>
      <c r="W96" t="s">
        <v>576</v>
      </c>
    </row>
    <row r="97" spans="1:23" x14ac:dyDescent="0.25">
      <c r="A97" s="2">
        <v>45793</v>
      </c>
      <c r="B97" t="s">
        <v>23</v>
      </c>
      <c r="C97" t="s">
        <v>29</v>
      </c>
      <c r="D97" t="s">
        <v>34</v>
      </c>
      <c r="E97">
        <v>1</v>
      </c>
      <c r="F97">
        <v>55000</v>
      </c>
      <c r="G97">
        <v>55000</v>
      </c>
      <c r="H97">
        <v>6499.94</v>
      </c>
      <c r="I97">
        <v>13030.42</v>
      </c>
      <c r="J97">
        <v>149061</v>
      </c>
      <c r="K97" t="s">
        <v>42</v>
      </c>
      <c r="L97" t="s">
        <v>48</v>
      </c>
      <c r="M97">
        <v>8</v>
      </c>
      <c r="N97" t="s">
        <v>52</v>
      </c>
      <c r="O97" t="s">
        <v>151</v>
      </c>
      <c r="P97" t="s">
        <v>558</v>
      </c>
      <c r="Q97" t="s">
        <v>563</v>
      </c>
      <c r="R97" t="s">
        <v>567</v>
      </c>
      <c r="S97" t="s">
        <v>568</v>
      </c>
      <c r="T97">
        <v>1</v>
      </c>
      <c r="U97">
        <v>252.12</v>
      </c>
      <c r="V97" t="s">
        <v>572</v>
      </c>
      <c r="W97" t="s">
        <v>576</v>
      </c>
    </row>
    <row r="98" spans="1:23" x14ac:dyDescent="0.25">
      <c r="A98" s="2">
        <v>45741</v>
      </c>
      <c r="B98" t="s">
        <v>24</v>
      </c>
      <c r="C98" t="s">
        <v>32</v>
      </c>
      <c r="D98" t="s">
        <v>33</v>
      </c>
      <c r="E98">
        <v>2</v>
      </c>
      <c r="F98">
        <v>22000</v>
      </c>
      <c r="G98">
        <v>44000</v>
      </c>
      <c r="H98">
        <v>4941.38</v>
      </c>
      <c r="I98">
        <v>3305.12</v>
      </c>
      <c r="J98">
        <v>116019</v>
      </c>
      <c r="K98" t="s">
        <v>46</v>
      </c>
      <c r="L98" t="s">
        <v>51</v>
      </c>
      <c r="M98">
        <v>2</v>
      </c>
      <c r="N98" t="s">
        <v>52</v>
      </c>
      <c r="O98" t="s">
        <v>152</v>
      </c>
      <c r="P98" t="s">
        <v>558</v>
      </c>
      <c r="Q98" t="s">
        <v>563</v>
      </c>
      <c r="R98" t="s">
        <v>567</v>
      </c>
      <c r="S98" t="s">
        <v>571</v>
      </c>
      <c r="T98">
        <v>1</v>
      </c>
      <c r="U98">
        <v>135.43</v>
      </c>
      <c r="V98" t="s">
        <v>575</v>
      </c>
      <c r="W98" t="s">
        <v>576</v>
      </c>
    </row>
    <row r="99" spans="1:23" x14ac:dyDescent="0.25">
      <c r="A99" s="2">
        <v>45725</v>
      </c>
      <c r="B99" t="s">
        <v>25</v>
      </c>
      <c r="C99" t="s">
        <v>32</v>
      </c>
      <c r="D99" t="s">
        <v>35</v>
      </c>
      <c r="E99">
        <v>13</v>
      </c>
      <c r="F99">
        <v>2000</v>
      </c>
      <c r="G99">
        <v>26000</v>
      </c>
      <c r="H99">
        <v>3464.14</v>
      </c>
      <c r="I99">
        <v>2040.27</v>
      </c>
      <c r="J99">
        <v>123952</v>
      </c>
      <c r="K99" t="s">
        <v>44</v>
      </c>
      <c r="L99" t="s">
        <v>47</v>
      </c>
      <c r="M99">
        <v>1</v>
      </c>
      <c r="N99" t="s">
        <v>52</v>
      </c>
      <c r="O99" t="s">
        <v>153</v>
      </c>
      <c r="P99" t="s">
        <v>562</v>
      </c>
      <c r="Q99" t="s">
        <v>564</v>
      </c>
      <c r="R99" t="s">
        <v>566</v>
      </c>
      <c r="S99" t="s">
        <v>571</v>
      </c>
      <c r="T99">
        <v>3</v>
      </c>
      <c r="U99">
        <v>206.37</v>
      </c>
      <c r="V99" t="s">
        <v>574</v>
      </c>
      <c r="W99" t="s">
        <v>577</v>
      </c>
    </row>
    <row r="100" spans="1:23" x14ac:dyDescent="0.25">
      <c r="A100" s="2">
        <v>45837</v>
      </c>
      <c r="B100" t="s">
        <v>25</v>
      </c>
      <c r="C100" t="s">
        <v>32</v>
      </c>
      <c r="D100" t="s">
        <v>34</v>
      </c>
      <c r="E100">
        <v>18</v>
      </c>
      <c r="F100">
        <v>55000</v>
      </c>
      <c r="G100">
        <v>990000</v>
      </c>
      <c r="H100">
        <v>122350.41</v>
      </c>
      <c r="I100">
        <v>283758.05</v>
      </c>
      <c r="J100">
        <v>127499</v>
      </c>
      <c r="K100" t="s">
        <v>46</v>
      </c>
      <c r="L100" t="s">
        <v>47</v>
      </c>
      <c r="M100">
        <v>8</v>
      </c>
      <c r="N100" t="s">
        <v>52</v>
      </c>
      <c r="O100" t="s">
        <v>154</v>
      </c>
      <c r="P100" t="s">
        <v>558</v>
      </c>
      <c r="Q100" t="s">
        <v>563</v>
      </c>
      <c r="R100" t="s">
        <v>567</v>
      </c>
      <c r="S100" t="s">
        <v>571</v>
      </c>
      <c r="T100">
        <v>2</v>
      </c>
      <c r="U100">
        <v>144.91</v>
      </c>
      <c r="V100" t="s">
        <v>572</v>
      </c>
      <c r="W100" t="s">
        <v>577</v>
      </c>
    </row>
    <row r="101" spans="1:23" x14ac:dyDescent="0.25">
      <c r="A101" s="2">
        <v>45827</v>
      </c>
      <c r="B101" t="s">
        <v>27</v>
      </c>
      <c r="C101" t="s">
        <v>32</v>
      </c>
      <c r="D101" t="s">
        <v>35</v>
      </c>
      <c r="E101">
        <v>7</v>
      </c>
      <c r="F101">
        <v>2000</v>
      </c>
      <c r="G101">
        <v>14000</v>
      </c>
      <c r="H101">
        <v>867.98</v>
      </c>
      <c r="I101">
        <v>1530.5</v>
      </c>
      <c r="J101">
        <v>95374</v>
      </c>
      <c r="K101" t="s">
        <v>40</v>
      </c>
      <c r="L101" t="s">
        <v>47</v>
      </c>
      <c r="M101">
        <v>2</v>
      </c>
      <c r="N101" t="s">
        <v>53</v>
      </c>
      <c r="O101" t="s">
        <v>155</v>
      </c>
      <c r="P101" t="s">
        <v>556</v>
      </c>
      <c r="Q101" t="s">
        <v>564</v>
      </c>
      <c r="R101" t="s">
        <v>566</v>
      </c>
      <c r="S101" t="s">
        <v>571</v>
      </c>
      <c r="T101">
        <v>3</v>
      </c>
      <c r="U101">
        <v>997.84</v>
      </c>
      <c r="V101" t="s">
        <v>573</v>
      </c>
      <c r="W101" t="s">
        <v>577</v>
      </c>
    </row>
    <row r="102" spans="1:23" x14ac:dyDescent="0.25">
      <c r="A102" s="2">
        <v>45712</v>
      </c>
      <c r="B102" t="s">
        <v>26</v>
      </c>
      <c r="C102" t="s">
        <v>31</v>
      </c>
      <c r="D102" t="s">
        <v>37</v>
      </c>
      <c r="E102">
        <v>8</v>
      </c>
      <c r="F102">
        <v>12000</v>
      </c>
      <c r="G102">
        <v>96000</v>
      </c>
      <c r="H102">
        <v>13780.27</v>
      </c>
      <c r="I102">
        <v>10719.86</v>
      </c>
      <c r="J102">
        <v>169837</v>
      </c>
      <c r="K102" t="s">
        <v>42</v>
      </c>
      <c r="L102" t="s">
        <v>51</v>
      </c>
      <c r="M102">
        <v>1</v>
      </c>
      <c r="N102" t="s">
        <v>52</v>
      </c>
      <c r="O102" t="s">
        <v>156</v>
      </c>
      <c r="P102" t="s">
        <v>560</v>
      </c>
      <c r="Q102" t="s">
        <v>564</v>
      </c>
      <c r="R102" t="s">
        <v>566</v>
      </c>
      <c r="S102" t="s">
        <v>570</v>
      </c>
      <c r="T102">
        <v>1</v>
      </c>
      <c r="U102">
        <v>723.56</v>
      </c>
      <c r="V102" t="s">
        <v>573</v>
      </c>
      <c r="W102" t="s">
        <v>576</v>
      </c>
    </row>
    <row r="103" spans="1:23" x14ac:dyDescent="0.25">
      <c r="A103" s="2">
        <v>45811</v>
      </c>
      <c r="B103" t="s">
        <v>26</v>
      </c>
      <c r="C103" t="s">
        <v>30</v>
      </c>
      <c r="D103" t="s">
        <v>39</v>
      </c>
      <c r="E103">
        <v>15</v>
      </c>
      <c r="F103">
        <v>1000</v>
      </c>
      <c r="G103">
        <v>15000</v>
      </c>
      <c r="H103">
        <v>345.31</v>
      </c>
      <c r="I103">
        <v>2977.35</v>
      </c>
      <c r="J103">
        <v>98902</v>
      </c>
      <c r="K103" t="s">
        <v>44</v>
      </c>
      <c r="L103" t="s">
        <v>50</v>
      </c>
      <c r="M103">
        <v>2</v>
      </c>
      <c r="N103" t="s">
        <v>52</v>
      </c>
      <c r="O103" t="s">
        <v>157</v>
      </c>
      <c r="P103" t="s">
        <v>558</v>
      </c>
      <c r="Q103" t="s">
        <v>564</v>
      </c>
      <c r="R103" t="s">
        <v>566</v>
      </c>
      <c r="S103" t="s">
        <v>569</v>
      </c>
      <c r="T103">
        <v>4</v>
      </c>
      <c r="U103">
        <v>908.61</v>
      </c>
      <c r="V103" t="s">
        <v>575</v>
      </c>
      <c r="W103" t="s">
        <v>576</v>
      </c>
    </row>
    <row r="104" spans="1:23" x14ac:dyDescent="0.25">
      <c r="A104" s="2">
        <v>45758</v>
      </c>
      <c r="B104" t="s">
        <v>24</v>
      </c>
      <c r="C104" t="s">
        <v>29</v>
      </c>
      <c r="D104" t="s">
        <v>37</v>
      </c>
      <c r="E104">
        <v>20</v>
      </c>
      <c r="F104">
        <v>12000</v>
      </c>
      <c r="G104">
        <v>240000</v>
      </c>
      <c r="H104">
        <v>3572.18</v>
      </c>
      <c r="I104">
        <v>58009.95</v>
      </c>
      <c r="J104">
        <v>191974</v>
      </c>
      <c r="K104" t="s">
        <v>45</v>
      </c>
      <c r="L104" t="s">
        <v>47</v>
      </c>
      <c r="M104">
        <v>4</v>
      </c>
      <c r="N104" t="s">
        <v>53</v>
      </c>
      <c r="O104" t="s">
        <v>158</v>
      </c>
      <c r="P104" t="s">
        <v>556</v>
      </c>
      <c r="Q104" t="s">
        <v>564</v>
      </c>
      <c r="R104" t="s">
        <v>566</v>
      </c>
      <c r="S104" t="s">
        <v>568</v>
      </c>
      <c r="T104">
        <v>3</v>
      </c>
      <c r="U104">
        <v>516.34</v>
      </c>
      <c r="V104" t="s">
        <v>575</v>
      </c>
      <c r="W104" t="s">
        <v>577</v>
      </c>
    </row>
    <row r="105" spans="1:23" x14ac:dyDescent="0.25">
      <c r="A105" s="2">
        <v>45711</v>
      </c>
      <c r="B105" t="s">
        <v>26</v>
      </c>
      <c r="C105" t="s">
        <v>31</v>
      </c>
      <c r="D105" t="s">
        <v>37</v>
      </c>
      <c r="E105">
        <v>9</v>
      </c>
      <c r="F105">
        <v>12000</v>
      </c>
      <c r="G105">
        <v>108000</v>
      </c>
      <c r="H105">
        <v>223.81</v>
      </c>
      <c r="I105">
        <v>15295.4</v>
      </c>
      <c r="J105">
        <v>112671</v>
      </c>
      <c r="K105" t="s">
        <v>46</v>
      </c>
      <c r="L105" t="s">
        <v>49</v>
      </c>
      <c r="M105">
        <v>6</v>
      </c>
      <c r="N105" t="s">
        <v>54</v>
      </c>
      <c r="O105" t="s">
        <v>159</v>
      </c>
      <c r="P105" t="s">
        <v>562</v>
      </c>
      <c r="Q105" t="s">
        <v>564</v>
      </c>
      <c r="R105" t="s">
        <v>567</v>
      </c>
      <c r="S105" t="s">
        <v>570</v>
      </c>
      <c r="T105">
        <v>1</v>
      </c>
      <c r="U105">
        <v>929.21</v>
      </c>
      <c r="V105" t="s">
        <v>572</v>
      </c>
      <c r="W105" t="s">
        <v>577</v>
      </c>
    </row>
    <row r="106" spans="1:23" x14ac:dyDescent="0.25">
      <c r="A106" s="2">
        <v>45768</v>
      </c>
      <c r="B106" t="s">
        <v>25</v>
      </c>
      <c r="C106" t="s">
        <v>29</v>
      </c>
      <c r="D106" t="s">
        <v>35</v>
      </c>
      <c r="E106">
        <v>19</v>
      </c>
      <c r="F106">
        <v>2000</v>
      </c>
      <c r="G106">
        <v>38000</v>
      </c>
      <c r="H106">
        <v>2719.74</v>
      </c>
      <c r="I106">
        <v>6970.06</v>
      </c>
      <c r="J106">
        <v>181891</v>
      </c>
      <c r="K106" t="s">
        <v>41</v>
      </c>
      <c r="L106" t="s">
        <v>47</v>
      </c>
      <c r="M106">
        <v>3</v>
      </c>
      <c r="N106" t="s">
        <v>54</v>
      </c>
      <c r="O106" t="s">
        <v>160</v>
      </c>
      <c r="P106" t="s">
        <v>559</v>
      </c>
      <c r="Q106" t="s">
        <v>564</v>
      </c>
      <c r="R106" t="s">
        <v>567</v>
      </c>
      <c r="S106" t="s">
        <v>568</v>
      </c>
      <c r="T106">
        <v>1</v>
      </c>
      <c r="U106">
        <v>147.63999999999999</v>
      </c>
      <c r="V106" t="s">
        <v>572</v>
      </c>
      <c r="W106" t="s">
        <v>576</v>
      </c>
    </row>
    <row r="107" spans="1:23" x14ac:dyDescent="0.25">
      <c r="A107" s="2">
        <v>45833</v>
      </c>
      <c r="B107" t="s">
        <v>25</v>
      </c>
      <c r="C107" t="s">
        <v>30</v>
      </c>
      <c r="D107" t="s">
        <v>34</v>
      </c>
      <c r="E107">
        <v>11</v>
      </c>
      <c r="F107">
        <v>55000</v>
      </c>
      <c r="G107">
        <v>605000</v>
      </c>
      <c r="H107">
        <v>41073.33</v>
      </c>
      <c r="I107">
        <v>152155.29</v>
      </c>
      <c r="J107">
        <v>232158</v>
      </c>
      <c r="K107" t="s">
        <v>43</v>
      </c>
      <c r="L107" t="s">
        <v>48</v>
      </c>
      <c r="M107">
        <v>10</v>
      </c>
      <c r="N107" t="s">
        <v>53</v>
      </c>
      <c r="O107" t="s">
        <v>161</v>
      </c>
      <c r="P107" t="s">
        <v>556</v>
      </c>
      <c r="Q107" t="s">
        <v>563</v>
      </c>
      <c r="R107" t="s">
        <v>565</v>
      </c>
      <c r="S107" t="s">
        <v>569</v>
      </c>
      <c r="T107">
        <v>5</v>
      </c>
      <c r="U107">
        <v>715.64</v>
      </c>
      <c r="V107" t="s">
        <v>572</v>
      </c>
      <c r="W107" t="s">
        <v>577</v>
      </c>
    </row>
    <row r="108" spans="1:23" x14ac:dyDescent="0.25">
      <c r="A108" s="2">
        <v>45760</v>
      </c>
      <c r="B108" t="s">
        <v>24</v>
      </c>
      <c r="C108" t="s">
        <v>29</v>
      </c>
      <c r="D108" t="s">
        <v>39</v>
      </c>
      <c r="E108">
        <v>14</v>
      </c>
      <c r="F108">
        <v>1000</v>
      </c>
      <c r="G108">
        <v>14000</v>
      </c>
      <c r="H108">
        <v>1899.8</v>
      </c>
      <c r="I108">
        <v>3853.4</v>
      </c>
      <c r="J108">
        <v>156500</v>
      </c>
      <c r="K108" t="s">
        <v>41</v>
      </c>
      <c r="L108" t="s">
        <v>51</v>
      </c>
      <c r="M108">
        <v>3</v>
      </c>
      <c r="N108" t="s">
        <v>52</v>
      </c>
      <c r="O108" t="s">
        <v>162</v>
      </c>
      <c r="P108" t="s">
        <v>562</v>
      </c>
      <c r="Q108" t="s">
        <v>564</v>
      </c>
      <c r="R108" t="s">
        <v>567</v>
      </c>
      <c r="S108" t="s">
        <v>568</v>
      </c>
      <c r="T108">
        <v>4</v>
      </c>
      <c r="U108">
        <v>380.18</v>
      </c>
      <c r="V108" t="s">
        <v>572</v>
      </c>
      <c r="W108" t="s">
        <v>576</v>
      </c>
    </row>
    <row r="109" spans="1:23" x14ac:dyDescent="0.25">
      <c r="A109" s="2">
        <v>45818</v>
      </c>
      <c r="B109" t="s">
        <v>27</v>
      </c>
      <c r="C109" t="s">
        <v>31</v>
      </c>
      <c r="D109" t="s">
        <v>36</v>
      </c>
      <c r="E109">
        <v>5</v>
      </c>
      <c r="F109">
        <v>15000</v>
      </c>
      <c r="G109">
        <v>75000</v>
      </c>
      <c r="H109">
        <v>442.04</v>
      </c>
      <c r="I109">
        <v>11731.68</v>
      </c>
      <c r="J109">
        <v>231409</v>
      </c>
      <c r="K109" t="s">
        <v>42</v>
      </c>
      <c r="L109" t="s">
        <v>47</v>
      </c>
      <c r="M109">
        <v>3</v>
      </c>
      <c r="N109" t="s">
        <v>52</v>
      </c>
      <c r="O109" t="s">
        <v>163</v>
      </c>
      <c r="P109" t="s">
        <v>556</v>
      </c>
      <c r="Q109" t="s">
        <v>564</v>
      </c>
      <c r="R109" t="s">
        <v>565</v>
      </c>
      <c r="S109" t="s">
        <v>570</v>
      </c>
      <c r="T109">
        <v>4</v>
      </c>
      <c r="U109">
        <v>485.02</v>
      </c>
      <c r="V109" t="s">
        <v>572</v>
      </c>
      <c r="W109" t="s">
        <v>577</v>
      </c>
    </row>
    <row r="110" spans="1:23" x14ac:dyDescent="0.25">
      <c r="A110" s="2">
        <v>45707</v>
      </c>
      <c r="B110" t="s">
        <v>24</v>
      </c>
      <c r="C110" t="s">
        <v>30</v>
      </c>
      <c r="D110" t="s">
        <v>35</v>
      </c>
      <c r="E110">
        <v>19</v>
      </c>
      <c r="F110">
        <v>2000</v>
      </c>
      <c r="G110">
        <v>38000</v>
      </c>
      <c r="H110">
        <v>2001.93</v>
      </c>
      <c r="I110">
        <v>6252.47</v>
      </c>
      <c r="J110">
        <v>130144</v>
      </c>
      <c r="K110" t="s">
        <v>43</v>
      </c>
      <c r="L110" t="s">
        <v>48</v>
      </c>
      <c r="M110">
        <v>1</v>
      </c>
      <c r="N110" t="s">
        <v>52</v>
      </c>
      <c r="O110" t="s">
        <v>164</v>
      </c>
      <c r="P110" t="s">
        <v>560</v>
      </c>
      <c r="Q110" t="s">
        <v>564</v>
      </c>
      <c r="R110" t="s">
        <v>567</v>
      </c>
      <c r="S110" t="s">
        <v>569</v>
      </c>
      <c r="T110">
        <v>1</v>
      </c>
      <c r="U110">
        <v>772.99</v>
      </c>
      <c r="V110" t="s">
        <v>574</v>
      </c>
      <c r="W110" t="s">
        <v>576</v>
      </c>
    </row>
    <row r="111" spans="1:23" x14ac:dyDescent="0.25">
      <c r="A111" s="2">
        <v>45798</v>
      </c>
      <c r="B111" t="s">
        <v>27</v>
      </c>
      <c r="C111" t="s">
        <v>30</v>
      </c>
      <c r="D111" t="s">
        <v>38</v>
      </c>
      <c r="E111">
        <v>16</v>
      </c>
      <c r="F111">
        <v>18000</v>
      </c>
      <c r="G111">
        <v>288000</v>
      </c>
      <c r="H111">
        <v>32772.400000000001</v>
      </c>
      <c r="I111">
        <v>40596.78</v>
      </c>
      <c r="J111">
        <v>67829</v>
      </c>
      <c r="K111" t="s">
        <v>46</v>
      </c>
      <c r="L111" t="s">
        <v>48</v>
      </c>
      <c r="M111">
        <v>10</v>
      </c>
      <c r="N111" t="s">
        <v>52</v>
      </c>
      <c r="O111" t="s">
        <v>165</v>
      </c>
      <c r="P111" t="s">
        <v>556</v>
      </c>
      <c r="Q111" t="s">
        <v>563</v>
      </c>
      <c r="R111" t="s">
        <v>566</v>
      </c>
      <c r="S111" t="s">
        <v>569</v>
      </c>
      <c r="T111">
        <v>5</v>
      </c>
      <c r="U111">
        <v>746.13</v>
      </c>
      <c r="V111" t="s">
        <v>572</v>
      </c>
      <c r="W111" t="s">
        <v>577</v>
      </c>
    </row>
    <row r="112" spans="1:23" x14ac:dyDescent="0.25">
      <c r="A112" s="2">
        <v>45788</v>
      </c>
      <c r="B112" t="s">
        <v>24</v>
      </c>
      <c r="C112" t="s">
        <v>29</v>
      </c>
      <c r="D112" t="s">
        <v>35</v>
      </c>
      <c r="E112">
        <v>2</v>
      </c>
      <c r="F112">
        <v>2000</v>
      </c>
      <c r="G112">
        <v>4000</v>
      </c>
      <c r="H112">
        <v>397.37</v>
      </c>
      <c r="I112">
        <v>402.59</v>
      </c>
      <c r="J112">
        <v>205379</v>
      </c>
      <c r="K112" t="s">
        <v>43</v>
      </c>
      <c r="L112" t="s">
        <v>51</v>
      </c>
      <c r="M112">
        <v>6</v>
      </c>
      <c r="N112" t="s">
        <v>52</v>
      </c>
      <c r="O112" t="s">
        <v>166</v>
      </c>
      <c r="P112" t="s">
        <v>560</v>
      </c>
      <c r="Q112" t="s">
        <v>564</v>
      </c>
      <c r="R112" t="s">
        <v>565</v>
      </c>
      <c r="S112" t="s">
        <v>568</v>
      </c>
      <c r="T112">
        <v>1</v>
      </c>
      <c r="U112">
        <v>946.05</v>
      </c>
      <c r="V112" t="s">
        <v>574</v>
      </c>
      <c r="W112" t="s">
        <v>576</v>
      </c>
    </row>
    <row r="113" spans="1:23" x14ac:dyDescent="0.25">
      <c r="A113" s="2">
        <v>45827</v>
      </c>
      <c r="B113" t="s">
        <v>26</v>
      </c>
      <c r="C113" t="s">
        <v>29</v>
      </c>
      <c r="D113" t="s">
        <v>37</v>
      </c>
      <c r="E113">
        <v>6</v>
      </c>
      <c r="F113">
        <v>12000</v>
      </c>
      <c r="G113">
        <v>72000</v>
      </c>
      <c r="H113">
        <v>5235.47</v>
      </c>
      <c r="I113">
        <v>5616.4</v>
      </c>
      <c r="J113">
        <v>169902</v>
      </c>
      <c r="K113" t="s">
        <v>44</v>
      </c>
      <c r="L113" t="s">
        <v>48</v>
      </c>
      <c r="M113">
        <v>2</v>
      </c>
      <c r="N113" t="s">
        <v>53</v>
      </c>
      <c r="O113" t="s">
        <v>167</v>
      </c>
      <c r="P113" t="s">
        <v>562</v>
      </c>
      <c r="Q113" t="s">
        <v>564</v>
      </c>
      <c r="R113" t="s">
        <v>565</v>
      </c>
      <c r="S113" t="s">
        <v>568</v>
      </c>
      <c r="T113">
        <v>2</v>
      </c>
      <c r="U113">
        <v>809.5</v>
      </c>
      <c r="V113" t="s">
        <v>574</v>
      </c>
      <c r="W113" t="s">
        <v>576</v>
      </c>
    </row>
    <row r="114" spans="1:23" x14ac:dyDescent="0.25">
      <c r="A114" s="2">
        <v>45689</v>
      </c>
      <c r="B114" t="s">
        <v>26</v>
      </c>
      <c r="C114" t="s">
        <v>31</v>
      </c>
      <c r="D114" t="s">
        <v>37</v>
      </c>
      <c r="E114">
        <v>9</v>
      </c>
      <c r="F114">
        <v>12000</v>
      </c>
      <c r="G114">
        <v>108000</v>
      </c>
      <c r="H114">
        <v>10602.52</v>
      </c>
      <c r="I114">
        <v>23656.59</v>
      </c>
      <c r="J114">
        <v>167374</v>
      </c>
      <c r="K114" t="s">
        <v>42</v>
      </c>
      <c r="L114" t="s">
        <v>51</v>
      </c>
      <c r="M114">
        <v>10</v>
      </c>
      <c r="N114" t="s">
        <v>52</v>
      </c>
      <c r="O114" t="s">
        <v>168</v>
      </c>
      <c r="P114" t="s">
        <v>562</v>
      </c>
      <c r="Q114" t="s">
        <v>564</v>
      </c>
      <c r="R114" t="s">
        <v>567</v>
      </c>
      <c r="S114" t="s">
        <v>570</v>
      </c>
      <c r="T114">
        <v>2</v>
      </c>
      <c r="U114">
        <v>884.49</v>
      </c>
      <c r="V114" t="s">
        <v>572</v>
      </c>
      <c r="W114" t="s">
        <v>577</v>
      </c>
    </row>
    <row r="115" spans="1:23" x14ac:dyDescent="0.25">
      <c r="A115" s="2">
        <v>45818</v>
      </c>
      <c r="B115" t="s">
        <v>27</v>
      </c>
      <c r="C115" t="s">
        <v>29</v>
      </c>
      <c r="D115" t="s">
        <v>35</v>
      </c>
      <c r="E115">
        <v>2</v>
      </c>
      <c r="F115">
        <v>2000</v>
      </c>
      <c r="G115">
        <v>4000</v>
      </c>
      <c r="H115">
        <v>373.51</v>
      </c>
      <c r="I115">
        <v>621.69000000000005</v>
      </c>
      <c r="J115">
        <v>59814</v>
      </c>
      <c r="K115" t="s">
        <v>46</v>
      </c>
      <c r="L115" t="s">
        <v>50</v>
      </c>
      <c r="M115">
        <v>3</v>
      </c>
      <c r="N115" t="s">
        <v>52</v>
      </c>
      <c r="O115" t="s">
        <v>169</v>
      </c>
      <c r="P115" t="s">
        <v>560</v>
      </c>
      <c r="Q115" t="s">
        <v>564</v>
      </c>
      <c r="R115" t="s">
        <v>567</v>
      </c>
      <c r="S115" t="s">
        <v>568</v>
      </c>
      <c r="T115">
        <v>3</v>
      </c>
      <c r="U115">
        <v>336.53</v>
      </c>
      <c r="V115" t="s">
        <v>574</v>
      </c>
      <c r="W115" t="s">
        <v>576</v>
      </c>
    </row>
    <row r="116" spans="1:23" x14ac:dyDescent="0.25">
      <c r="A116" s="2">
        <v>45793</v>
      </c>
      <c r="B116" t="s">
        <v>25</v>
      </c>
      <c r="C116" t="s">
        <v>30</v>
      </c>
      <c r="D116" t="s">
        <v>38</v>
      </c>
      <c r="E116">
        <v>6</v>
      </c>
      <c r="F116">
        <v>18000</v>
      </c>
      <c r="G116">
        <v>108000</v>
      </c>
      <c r="H116">
        <v>3798.76</v>
      </c>
      <c r="I116">
        <v>26655.200000000001</v>
      </c>
      <c r="J116">
        <v>169562</v>
      </c>
      <c r="K116" t="s">
        <v>46</v>
      </c>
      <c r="L116" t="s">
        <v>49</v>
      </c>
      <c r="M116">
        <v>7</v>
      </c>
      <c r="N116" t="s">
        <v>53</v>
      </c>
      <c r="O116" t="s">
        <v>170</v>
      </c>
      <c r="P116" t="s">
        <v>559</v>
      </c>
      <c r="Q116" t="s">
        <v>563</v>
      </c>
      <c r="R116" t="s">
        <v>567</v>
      </c>
      <c r="S116" t="s">
        <v>569</v>
      </c>
      <c r="T116">
        <v>2</v>
      </c>
      <c r="U116">
        <v>168.58</v>
      </c>
      <c r="V116" t="s">
        <v>572</v>
      </c>
      <c r="W116" t="s">
        <v>576</v>
      </c>
    </row>
    <row r="117" spans="1:23" x14ac:dyDescent="0.25">
      <c r="A117" s="2">
        <v>45749</v>
      </c>
      <c r="B117" t="s">
        <v>28</v>
      </c>
      <c r="C117" t="s">
        <v>29</v>
      </c>
      <c r="D117" t="s">
        <v>35</v>
      </c>
      <c r="E117">
        <v>2</v>
      </c>
      <c r="F117">
        <v>2000</v>
      </c>
      <c r="G117">
        <v>4000</v>
      </c>
      <c r="H117">
        <v>125.32</v>
      </c>
      <c r="I117">
        <v>1072.0899999999999</v>
      </c>
      <c r="J117">
        <v>65573</v>
      </c>
      <c r="K117" t="s">
        <v>42</v>
      </c>
      <c r="L117" t="s">
        <v>51</v>
      </c>
      <c r="M117">
        <v>3</v>
      </c>
      <c r="N117" t="s">
        <v>52</v>
      </c>
      <c r="O117" t="s">
        <v>171</v>
      </c>
      <c r="P117" t="s">
        <v>558</v>
      </c>
      <c r="Q117" t="s">
        <v>564</v>
      </c>
      <c r="R117" t="s">
        <v>565</v>
      </c>
      <c r="S117" t="s">
        <v>568</v>
      </c>
      <c r="T117">
        <v>2</v>
      </c>
      <c r="U117">
        <v>927.52</v>
      </c>
      <c r="V117" t="s">
        <v>575</v>
      </c>
      <c r="W117" t="s">
        <v>577</v>
      </c>
    </row>
    <row r="118" spans="1:23" x14ac:dyDescent="0.25">
      <c r="A118" s="2">
        <v>45756</v>
      </c>
      <c r="B118" t="s">
        <v>23</v>
      </c>
      <c r="C118" t="s">
        <v>30</v>
      </c>
      <c r="D118" t="s">
        <v>36</v>
      </c>
      <c r="E118">
        <v>19</v>
      </c>
      <c r="F118">
        <v>15000</v>
      </c>
      <c r="G118">
        <v>285000</v>
      </c>
      <c r="H118">
        <v>33594.28</v>
      </c>
      <c r="I118">
        <v>52773.77</v>
      </c>
      <c r="J118">
        <v>237000</v>
      </c>
      <c r="K118" t="s">
        <v>40</v>
      </c>
      <c r="L118" t="s">
        <v>50</v>
      </c>
      <c r="M118">
        <v>5</v>
      </c>
      <c r="N118" t="s">
        <v>52</v>
      </c>
      <c r="O118" t="s">
        <v>172</v>
      </c>
      <c r="P118" t="s">
        <v>556</v>
      </c>
      <c r="Q118" t="s">
        <v>564</v>
      </c>
      <c r="R118" t="s">
        <v>565</v>
      </c>
      <c r="S118" t="s">
        <v>569</v>
      </c>
      <c r="T118">
        <v>1</v>
      </c>
      <c r="U118">
        <v>832.59</v>
      </c>
      <c r="V118" t="s">
        <v>572</v>
      </c>
      <c r="W118" t="s">
        <v>577</v>
      </c>
    </row>
    <row r="119" spans="1:23" x14ac:dyDescent="0.25">
      <c r="A119" s="2">
        <v>45751</v>
      </c>
      <c r="B119" t="s">
        <v>24</v>
      </c>
      <c r="C119" t="s">
        <v>31</v>
      </c>
      <c r="D119" t="s">
        <v>39</v>
      </c>
      <c r="E119">
        <v>14</v>
      </c>
      <c r="F119">
        <v>1000</v>
      </c>
      <c r="G119">
        <v>14000</v>
      </c>
      <c r="H119">
        <v>441.27</v>
      </c>
      <c r="I119">
        <v>1940.94</v>
      </c>
      <c r="J119">
        <v>203517</v>
      </c>
      <c r="K119" t="s">
        <v>43</v>
      </c>
      <c r="L119" t="s">
        <v>48</v>
      </c>
      <c r="M119">
        <v>6</v>
      </c>
      <c r="N119" t="s">
        <v>52</v>
      </c>
      <c r="O119" t="s">
        <v>173</v>
      </c>
      <c r="P119" t="s">
        <v>558</v>
      </c>
      <c r="Q119" t="s">
        <v>564</v>
      </c>
      <c r="R119" t="s">
        <v>565</v>
      </c>
      <c r="S119" t="s">
        <v>570</v>
      </c>
      <c r="T119">
        <v>5</v>
      </c>
      <c r="U119">
        <v>550.39</v>
      </c>
      <c r="V119" t="s">
        <v>574</v>
      </c>
      <c r="W119" t="s">
        <v>576</v>
      </c>
    </row>
    <row r="120" spans="1:23" x14ac:dyDescent="0.25">
      <c r="A120" s="2">
        <v>45694</v>
      </c>
      <c r="B120" t="s">
        <v>24</v>
      </c>
      <c r="C120" t="s">
        <v>32</v>
      </c>
      <c r="D120" t="s">
        <v>38</v>
      </c>
      <c r="E120">
        <v>11</v>
      </c>
      <c r="F120">
        <v>18000</v>
      </c>
      <c r="G120">
        <v>198000</v>
      </c>
      <c r="H120">
        <v>27186.86</v>
      </c>
      <c r="I120">
        <v>24024.66</v>
      </c>
      <c r="J120">
        <v>147672</v>
      </c>
      <c r="K120" t="s">
        <v>42</v>
      </c>
      <c r="L120" t="s">
        <v>48</v>
      </c>
      <c r="M120">
        <v>4</v>
      </c>
      <c r="N120" t="s">
        <v>53</v>
      </c>
      <c r="O120" t="s">
        <v>174</v>
      </c>
      <c r="P120" t="s">
        <v>559</v>
      </c>
      <c r="Q120" t="s">
        <v>563</v>
      </c>
      <c r="R120" t="s">
        <v>567</v>
      </c>
      <c r="S120" t="s">
        <v>571</v>
      </c>
      <c r="T120">
        <v>5</v>
      </c>
      <c r="U120">
        <v>854.46</v>
      </c>
      <c r="V120" t="s">
        <v>573</v>
      </c>
      <c r="W120" t="s">
        <v>576</v>
      </c>
    </row>
    <row r="121" spans="1:23" x14ac:dyDescent="0.25">
      <c r="A121" s="2">
        <v>45820</v>
      </c>
      <c r="B121" t="s">
        <v>27</v>
      </c>
      <c r="C121" t="s">
        <v>30</v>
      </c>
      <c r="D121" t="s">
        <v>35</v>
      </c>
      <c r="E121">
        <v>16</v>
      </c>
      <c r="F121">
        <v>2000</v>
      </c>
      <c r="G121">
        <v>32000</v>
      </c>
      <c r="H121">
        <v>2248.42</v>
      </c>
      <c r="I121">
        <v>4380.3900000000003</v>
      </c>
      <c r="J121">
        <v>149611</v>
      </c>
      <c r="K121" t="s">
        <v>41</v>
      </c>
      <c r="L121" t="s">
        <v>50</v>
      </c>
      <c r="M121">
        <v>4</v>
      </c>
      <c r="N121" t="s">
        <v>52</v>
      </c>
      <c r="O121" t="s">
        <v>175</v>
      </c>
      <c r="P121" t="s">
        <v>558</v>
      </c>
      <c r="Q121" t="s">
        <v>564</v>
      </c>
      <c r="R121" t="s">
        <v>565</v>
      </c>
      <c r="S121" t="s">
        <v>569</v>
      </c>
      <c r="T121">
        <v>4</v>
      </c>
      <c r="U121">
        <v>864.11</v>
      </c>
      <c r="V121" t="s">
        <v>572</v>
      </c>
      <c r="W121" t="s">
        <v>577</v>
      </c>
    </row>
    <row r="122" spans="1:23" x14ac:dyDescent="0.25">
      <c r="A122" s="2">
        <v>45739</v>
      </c>
      <c r="B122" t="s">
        <v>26</v>
      </c>
      <c r="C122" t="s">
        <v>32</v>
      </c>
      <c r="D122" t="s">
        <v>34</v>
      </c>
      <c r="E122">
        <v>10</v>
      </c>
      <c r="F122">
        <v>55000</v>
      </c>
      <c r="G122">
        <v>550000</v>
      </c>
      <c r="H122">
        <v>59729.67</v>
      </c>
      <c r="I122">
        <v>93561.95</v>
      </c>
      <c r="J122">
        <v>71005</v>
      </c>
      <c r="K122" t="s">
        <v>43</v>
      </c>
      <c r="L122" t="s">
        <v>47</v>
      </c>
      <c r="M122">
        <v>5</v>
      </c>
      <c r="N122" t="s">
        <v>52</v>
      </c>
      <c r="O122" t="s">
        <v>176</v>
      </c>
      <c r="P122" t="s">
        <v>558</v>
      </c>
      <c r="Q122" t="s">
        <v>563</v>
      </c>
      <c r="R122" t="s">
        <v>566</v>
      </c>
      <c r="S122" t="s">
        <v>571</v>
      </c>
      <c r="T122">
        <v>4</v>
      </c>
      <c r="U122">
        <v>794.84</v>
      </c>
      <c r="V122" t="s">
        <v>572</v>
      </c>
      <c r="W122" t="s">
        <v>577</v>
      </c>
    </row>
    <row r="123" spans="1:23" x14ac:dyDescent="0.25">
      <c r="A123" s="2">
        <v>45701</v>
      </c>
      <c r="B123" t="s">
        <v>28</v>
      </c>
      <c r="C123" t="s">
        <v>30</v>
      </c>
      <c r="D123" t="s">
        <v>34</v>
      </c>
      <c r="E123">
        <v>11</v>
      </c>
      <c r="F123">
        <v>55000</v>
      </c>
      <c r="G123">
        <v>605000</v>
      </c>
      <c r="H123">
        <v>57415.98</v>
      </c>
      <c r="I123">
        <v>116018.25</v>
      </c>
      <c r="J123">
        <v>83159</v>
      </c>
      <c r="K123" t="s">
        <v>43</v>
      </c>
      <c r="L123" t="s">
        <v>48</v>
      </c>
      <c r="M123">
        <v>10</v>
      </c>
      <c r="N123" t="s">
        <v>53</v>
      </c>
      <c r="O123" t="s">
        <v>177</v>
      </c>
      <c r="P123" t="s">
        <v>561</v>
      </c>
      <c r="Q123" t="s">
        <v>563</v>
      </c>
      <c r="R123" t="s">
        <v>565</v>
      </c>
      <c r="S123" t="s">
        <v>569</v>
      </c>
      <c r="T123">
        <v>5</v>
      </c>
      <c r="U123">
        <v>922.41</v>
      </c>
      <c r="V123" t="s">
        <v>572</v>
      </c>
      <c r="W123" t="s">
        <v>576</v>
      </c>
    </row>
    <row r="124" spans="1:23" x14ac:dyDescent="0.25">
      <c r="A124" s="2">
        <v>45688</v>
      </c>
      <c r="B124" t="s">
        <v>26</v>
      </c>
      <c r="C124" t="s">
        <v>29</v>
      </c>
      <c r="D124" t="s">
        <v>39</v>
      </c>
      <c r="E124">
        <v>12</v>
      </c>
      <c r="F124">
        <v>1000</v>
      </c>
      <c r="G124">
        <v>12000</v>
      </c>
      <c r="H124">
        <v>696.61</v>
      </c>
      <c r="I124">
        <v>909.54</v>
      </c>
      <c r="J124">
        <v>166562</v>
      </c>
      <c r="K124" t="s">
        <v>46</v>
      </c>
      <c r="L124" t="s">
        <v>51</v>
      </c>
      <c r="M124">
        <v>3</v>
      </c>
      <c r="N124" t="s">
        <v>52</v>
      </c>
      <c r="O124" t="s">
        <v>178</v>
      </c>
      <c r="P124" t="s">
        <v>561</v>
      </c>
      <c r="Q124" t="s">
        <v>564</v>
      </c>
      <c r="R124" t="s">
        <v>567</v>
      </c>
      <c r="S124" t="s">
        <v>568</v>
      </c>
      <c r="T124">
        <v>1</v>
      </c>
      <c r="U124">
        <v>363.9</v>
      </c>
      <c r="V124" t="s">
        <v>575</v>
      </c>
      <c r="W124" t="s">
        <v>576</v>
      </c>
    </row>
    <row r="125" spans="1:23" x14ac:dyDescent="0.25">
      <c r="A125" s="2">
        <v>45728</v>
      </c>
      <c r="B125" t="s">
        <v>24</v>
      </c>
      <c r="C125" t="s">
        <v>30</v>
      </c>
      <c r="D125" t="s">
        <v>39</v>
      </c>
      <c r="E125">
        <v>15</v>
      </c>
      <c r="F125">
        <v>1000</v>
      </c>
      <c r="G125">
        <v>15000</v>
      </c>
      <c r="H125">
        <v>751.01</v>
      </c>
      <c r="I125">
        <v>2301.02</v>
      </c>
      <c r="J125">
        <v>239810</v>
      </c>
      <c r="K125" t="s">
        <v>44</v>
      </c>
      <c r="L125" t="s">
        <v>47</v>
      </c>
      <c r="M125">
        <v>4</v>
      </c>
      <c r="N125" t="s">
        <v>52</v>
      </c>
      <c r="O125" t="s">
        <v>179</v>
      </c>
      <c r="P125" t="s">
        <v>559</v>
      </c>
      <c r="Q125" t="s">
        <v>564</v>
      </c>
      <c r="R125" t="s">
        <v>565</v>
      </c>
      <c r="S125" t="s">
        <v>569</v>
      </c>
      <c r="T125">
        <v>2</v>
      </c>
      <c r="U125">
        <v>421.14</v>
      </c>
      <c r="V125" t="s">
        <v>573</v>
      </c>
      <c r="W125" t="s">
        <v>576</v>
      </c>
    </row>
    <row r="126" spans="1:23" x14ac:dyDescent="0.25">
      <c r="A126" s="2">
        <v>45707</v>
      </c>
      <c r="B126" t="s">
        <v>24</v>
      </c>
      <c r="C126" t="s">
        <v>30</v>
      </c>
      <c r="D126" t="s">
        <v>39</v>
      </c>
      <c r="E126">
        <v>9</v>
      </c>
      <c r="F126">
        <v>1000</v>
      </c>
      <c r="G126">
        <v>9000</v>
      </c>
      <c r="H126">
        <v>1058.19</v>
      </c>
      <c r="I126">
        <v>2143.4499999999998</v>
      </c>
      <c r="J126">
        <v>68750</v>
      </c>
      <c r="K126" t="s">
        <v>40</v>
      </c>
      <c r="L126" t="s">
        <v>48</v>
      </c>
      <c r="M126">
        <v>2</v>
      </c>
      <c r="N126" t="s">
        <v>52</v>
      </c>
      <c r="O126" t="s">
        <v>180</v>
      </c>
      <c r="P126" t="s">
        <v>556</v>
      </c>
      <c r="Q126" t="s">
        <v>564</v>
      </c>
      <c r="R126" t="s">
        <v>567</v>
      </c>
      <c r="S126" t="s">
        <v>569</v>
      </c>
      <c r="T126">
        <v>4</v>
      </c>
      <c r="U126">
        <v>462</v>
      </c>
      <c r="V126" t="s">
        <v>572</v>
      </c>
      <c r="W126" t="s">
        <v>577</v>
      </c>
    </row>
    <row r="127" spans="1:23" x14ac:dyDescent="0.25">
      <c r="A127" s="2">
        <v>45832</v>
      </c>
      <c r="B127" t="s">
        <v>27</v>
      </c>
      <c r="C127" t="s">
        <v>29</v>
      </c>
      <c r="D127" t="s">
        <v>33</v>
      </c>
      <c r="E127">
        <v>12</v>
      </c>
      <c r="F127">
        <v>22000</v>
      </c>
      <c r="G127">
        <v>264000</v>
      </c>
      <c r="H127">
        <v>1094.55</v>
      </c>
      <c r="I127">
        <v>66713.75</v>
      </c>
      <c r="J127">
        <v>96403</v>
      </c>
      <c r="K127" t="s">
        <v>40</v>
      </c>
      <c r="L127" t="s">
        <v>49</v>
      </c>
      <c r="M127">
        <v>6</v>
      </c>
      <c r="N127" t="s">
        <v>52</v>
      </c>
      <c r="O127" t="s">
        <v>181</v>
      </c>
      <c r="P127" t="s">
        <v>556</v>
      </c>
      <c r="Q127" t="s">
        <v>563</v>
      </c>
      <c r="R127" t="s">
        <v>566</v>
      </c>
      <c r="S127" t="s">
        <v>568</v>
      </c>
      <c r="T127">
        <v>3</v>
      </c>
      <c r="U127">
        <v>683.25</v>
      </c>
      <c r="V127" t="s">
        <v>575</v>
      </c>
      <c r="W127" t="s">
        <v>576</v>
      </c>
    </row>
    <row r="128" spans="1:23" x14ac:dyDescent="0.25">
      <c r="A128" s="2">
        <v>45777</v>
      </c>
      <c r="B128" t="s">
        <v>27</v>
      </c>
      <c r="C128" t="s">
        <v>32</v>
      </c>
      <c r="D128" t="s">
        <v>37</v>
      </c>
      <c r="E128">
        <v>12</v>
      </c>
      <c r="F128">
        <v>12000</v>
      </c>
      <c r="G128">
        <v>144000</v>
      </c>
      <c r="H128">
        <v>11861.85</v>
      </c>
      <c r="I128">
        <v>35383.79</v>
      </c>
      <c r="J128">
        <v>144367</v>
      </c>
      <c r="K128" t="s">
        <v>40</v>
      </c>
      <c r="L128" t="s">
        <v>50</v>
      </c>
      <c r="M128">
        <v>5</v>
      </c>
      <c r="N128" t="s">
        <v>52</v>
      </c>
      <c r="O128" t="s">
        <v>182</v>
      </c>
      <c r="P128" t="s">
        <v>560</v>
      </c>
      <c r="Q128" t="s">
        <v>564</v>
      </c>
      <c r="R128" t="s">
        <v>567</v>
      </c>
      <c r="S128" t="s">
        <v>571</v>
      </c>
      <c r="T128">
        <v>4</v>
      </c>
      <c r="U128">
        <v>859.38</v>
      </c>
      <c r="V128" t="s">
        <v>574</v>
      </c>
      <c r="W128" t="s">
        <v>576</v>
      </c>
    </row>
    <row r="129" spans="1:23" x14ac:dyDescent="0.25">
      <c r="A129" s="2">
        <v>45696</v>
      </c>
      <c r="B129" t="s">
        <v>25</v>
      </c>
      <c r="C129" t="s">
        <v>32</v>
      </c>
      <c r="D129" t="s">
        <v>39</v>
      </c>
      <c r="E129">
        <v>7</v>
      </c>
      <c r="F129">
        <v>1000</v>
      </c>
      <c r="G129">
        <v>7000</v>
      </c>
      <c r="H129">
        <v>634.22</v>
      </c>
      <c r="I129">
        <v>1702.84</v>
      </c>
      <c r="J129">
        <v>92046</v>
      </c>
      <c r="K129" t="s">
        <v>44</v>
      </c>
      <c r="L129" t="s">
        <v>47</v>
      </c>
      <c r="M129">
        <v>4</v>
      </c>
      <c r="N129" t="s">
        <v>52</v>
      </c>
      <c r="O129" t="s">
        <v>183</v>
      </c>
      <c r="P129" t="s">
        <v>562</v>
      </c>
      <c r="Q129" t="s">
        <v>564</v>
      </c>
      <c r="R129" t="s">
        <v>567</v>
      </c>
      <c r="S129" t="s">
        <v>571</v>
      </c>
      <c r="T129">
        <v>5</v>
      </c>
      <c r="U129">
        <v>222.23</v>
      </c>
      <c r="V129" t="s">
        <v>572</v>
      </c>
      <c r="W129" t="s">
        <v>577</v>
      </c>
    </row>
    <row r="130" spans="1:23" x14ac:dyDescent="0.25">
      <c r="A130" s="2">
        <v>45810</v>
      </c>
      <c r="B130" t="s">
        <v>26</v>
      </c>
      <c r="C130" t="s">
        <v>29</v>
      </c>
      <c r="D130" t="s">
        <v>35</v>
      </c>
      <c r="E130">
        <v>17</v>
      </c>
      <c r="F130">
        <v>2000</v>
      </c>
      <c r="G130">
        <v>34000</v>
      </c>
      <c r="H130">
        <v>171.08</v>
      </c>
      <c r="I130">
        <v>9218.27</v>
      </c>
      <c r="J130">
        <v>192867</v>
      </c>
      <c r="K130" t="s">
        <v>42</v>
      </c>
      <c r="L130" t="s">
        <v>48</v>
      </c>
      <c r="M130">
        <v>9</v>
      </c>
      <c r="N130" t="s">
        <v>52</v>
      </c>
      <c r="O130" t="s">
        <v>184</v>
      </c>
      <c r="P130" t="s">
        <v>560</v>
      </c>
      <c r="Q130" t="s">
        <v>564</v>
      </c>
      <c r="R130" t="s">
        <v>567</v>
      </c>
      <c r="S130" t="s">
        <v>568</v>
      </c>
      <c r="T130">
        <v>5</v>
      </c>
      <c r="U130">
        <v>548.5</v>
      </c>
      <c r="V130" t="s">
        <v>572</v>
      </c>
      <c r="W130" t="s">
        <v>577</v>
      </c>
    </row>
    <row r="131" spans="1:23" x14ac:dyDescent="0.25">
      <c r="A131" s="2">
        <v>45669</v>
      </c>
      <c r="B131" t="s">
        <v>26</v>
      </c>
      <c r="C131" t="s">
        <v>30</v>
      </c>
      <c r="D131" t="s">
        <v>35</v>
      </c>
      <c r="E131">
        <v>6</v>
      </c>
      <c r="F131">
        <v>2000</v>
      </c>
      <c r="G131">
        <v>12000</v>
      </c>
      <c r="H131">
        <v>1656.53</v>
      </c>
      <c r="I131">
        <v>3295.53</v>
      </c>
      <c r="J131">
        <v>125611</v>
      </c>
      <c r="K131" t="s">
        <v>43</v>
      </c>
      <c r="L131" t="s">
        <v>48</v>
      </c>
      <c r="M131">
        <v>1</v>
      </c>
      <c r="N131" t="s">
        <v>54</v>
      </c>
      <c r="O131" t="s">
        <v>185</v>
      </c>
      <c r="P131" t="s">
        <v>556</v>
      </c>
      <c r="Q131" t="s">
        <v>564</v>
      </c>
      <c r="R131" t="s">
        <v>567</v>
      </c>
      <c r="S131" t="s">
        <v>569</v>
      </c>
      <c r="T131">
        <v>1</v>
      </c>
      <c r="U131">
        <v>861.93</v>
      </c>
      <c r="V131" t="s">
        <v>574</v>
      </c>
      <c r="W131" t="s">
        <v>577</v>
      </c>
    </row>
    <row r="132" spans="1:23" x14ac:dyDescent="0.25">
      <c r="A132" s="2">
        <v>45810</v>
      </c>
      <c r="B132" t="s">
        <v>28</v>
      </c>
      <c r="C132" t="s">
        <v>29</v>
      </c>
      <c r="D132" t="s">
        <v>36</v>
      </c>
      <c r="E132">
        <v>1</v>
      </c>
      <c r="F132">
        <v>15000</v>
      </c>
      <c r="G132">
        <v>15000</v>
      </c>
      <c r="H132">
        <v>819.34</v>
      </c>
      <c r="I132">
        <v>3549.68</v>
      </c>
      <c r="J132">
        <v>119500</v>
      </c>
      <c r="K132" t="s">
        <v>41</v>
      </c>
      <c r="L132" t="s">
        <v>47</v>
      </c>
      <c r="M132">
        <v>5</v>
      </c>
      <c r="N132" t="s">
        <v>52</v>
      </c>
      <c r="O132" t="s">
        <v>186</v>
      </c>
      <c r="P132" t="s">
        <v>557</v>
      </c>
      <c r="Q132" t="s">
        <v>564</v>
      </c>
      <c r="R132" t="s">
        <v>567</v>
      </c>
      <c r="S132" t="s">
        <v>568</v>
      </c>
      <c r="T132">
        <v>5</v>
      </c>
      <c r="U132">
        <v>316.93</v>
      </c>
      <c r="V132" t="s">
        <v>573</v>
      </c>
      <c r="W132" t="s">
        <v>577</v>
      </c>
    </row>
    <row r="133" spans="1:23" x14ac:dyDescent="0.25">
      <c r="A133" s="2">
        <v>45680</v>
      </c>
      <c r="B133" t="s">
        <v>27</v>
      </c>
      <c r="C133" t="s">
        <v>30</v>
      </c>
      <c r="D133" t="s">
        <v>36</v>
      </c>
      <c r="E133">
        <v>4</v>
      </c>
      <c r="F133">
        <v>15000</v>
      </c>
      <c r="G133">
        <v>60000</v>
      </c>
      <c r="H133">
        <v>4890.62</v>
      </c>
      <c r="I133">
        <v>14219.46</v>
      </c>
      <c r="J133">
        <v>248008</v>
      </c>
      <c r="K133" t="s">
        <v>43</v>
      </c>
      <c r="L133" t="s">
        <v>48</v>
      </c>
      <c r="M133">
        <v>2</v>
      </c>
      <c r="N133" t="s">
        <v>52</v>
      </c>
      <c r="O133" t="s">
        <v>187</v>
      </c>
      <c r="P133" t="s">
        <v>560</v>
      </c>
      <c r="Q133" t="s">
        <v>564</v>
      </c>
      <c r="R133" t="s">
        <v>566</v>
      </c>
      <c r="S133" t="s">
        <v>569</v>
      </c>
      <c r="T133">
        <v>3</v>
      </c>
      <c r="U133">
        <v>650.74</v>
      </c>
      <c r="V133" t="s">
        <v>575</v>
      </c>
      <c r="W133" t="s">
        <v>577</v>
      </c>
    </row>
    <row r="134" spans="1:23" x14ac:dyDescent="0.25">
      <c r="A134" s="2">
        <v>45819</v>
      </c>
      <c r="B134" t="s">
        <v>28</v>
      </c>
      <c r="C134" t="s">
        <v>31</v>
      </c>
      <c r="D134" t="s">
        <v>39</v>
      </c>
      <c r="E134">
        <v>12</v>
      </c>
      <c r="F134">
        <v>1000</v>
      </c>
      <c r="G134">
        <v>12000</v>
      </c>
      <c r="H134">
        <v>1586.94</v>
      </c>
      <c r="I134">
        <v>1019.43</v>
      </c>
      <c r="J134">
        <v>151615</v>
      </c>
      <c r="K134" t="s">
        <v>42</v>
      </c>
      <c r="L134" t="s">
        <v>47</v>
      </c>
      <c r="M134">
        <v>4</v>
      </c>
      <c r="N134" t="s">
        <v>52</v>
      </c>
      <c r="O134" t="s">
        <v>188</v>
      </c>
      <c r="P134" t="s">
        <v>557</v>
      </c>
      <c r="Q134" t="s">
        <v>564</v>
      </c>
      <c r="R134" t="s">
        <v>567</v>
      </c>
      <c r="S134" t="s">
        <v>570</v>
      </c>
      <c r="T134">
        <v>1</v>
      </c>
      <c r="U134">
        <v>953.31</v>
      </c>
      <c r="V134" t="s">
        <v>574</v>
      </c>
      <c r="W134" t="s">
        <v>576</v>
      </c>
    </row>
    <row r="135" spans="1:23" x14ac:dyDescent="0.25">
      <c r="A135" s="2">
        <v>45726</v>
      </c>
      <c r="B135" t="s">
        <v>23</v>
      </c>
      <c r="C135" t="s">
        <v>31</v>
      </c>
      <c r="D135" t="s">
        <v>36</v>
      </c>
      <c r="E135">
        <v>5</v>
      </c>
      <c r="F135">
        <v>15000</v>
      </c>
      <c r="G135">
        <v>75000</v>
      </c>
      <c r="H135">
        <v>9317.83</v>
      </c>
      <c r="I135">
        <v>18680.27</v>
      </c>
      <c r="J135">
        <v>142006</v>
      </c>
      <c r="K135" t="s">
        <v>43</v>
      </c>
      <c r="L135" t="s">
        <v>49</v>
      </c>
      <c r="M135">
        <v>8</v>
      </c>
      <c r="N135" t="s">
        <v>52</v>
      </c>
      <c r="O135" t="s">
        <v>189</v>
      </c>
      <c r="P135" t="s">
        <v>561</v>
      </c>
      <c r="Q135" t="s">
        <v>564</v>
      </c>
      <c r="R135" t="s">
        <v>567</v>
      </c>
      <c r="S135" t="s">
        <v>570</v>
      </c>
      <c r="T135">
        <v>1</v>
      </c>
      <c r="U135">
        <v>487.28</v>
      </c>
      <c r="V135" t="s">
        <v>572</v>
      </c>
      <c r="W135" t="s">
        <v>577</v>
      </c>
    </row>
    <row r="136" spans="1:23" x14ac:dyDescent="0.25">
      <c r="A136" s="2">
        <v>45733</v>
      </c>
      <c r="B136" t="s">
        <v>23</v>
      </c>
      <c r="C136" t="s">
        <v>32</v>
      </c>
      <c r="D136" t="s">
        <v>34</v>
      </c>
      <c r="E136">
        <v>6</v>
      </c>
      <c r="F136">
        <v>55000</v>
      </c>
      <c r="G136">
        <v>330000</v>
      </c>
      <c r="H136">
        <v>36130.230000000003</v>
      </c>
      <c r="I136">
        <v>65002.13</v>
      </c>
      <c r="J136">
        <v>172558</v>
      </c>
      <c r="K136" t="s">
        <v>43</v>
      </c>
      <c r="L136" t="s">
        <v>47</v>
      </c>
      <c r="M136">
        <v>9</v>
      </c>
      <c r="N136" t="s">
        <v>52</v>
      </c>
      <c r="O136" t="s">
        <v>190</v>
      </c>
      <c r="P136" t="s">
        <v>562</v>
      </c>
      <c r="Q136" t="s">
        <v>563</v>
      </c>
      <c r="R136" t="s">
        <v>566</v>
      </c>
      <c r="S136" t="s">
        <v>571</v>
      </c>
      <c r="T136">
        <v>5</v>
      </c>
      <c r="U136">
        <v>811.49</v>
      </c>
      <c r="V136" t="s">
        <v>572</v>
      </c>
      <c r="W136" t="s">
        <v>576</v>
      </c>
    </row>
    <row r="137" spans="1:23" x14ac:dyDescent="0.25">
      <c r="A137" s="2">
        <v>45832</v>
      </c>
      <c r="B137" t="s">
        <v>24</v>
      </c>
      <c r="C137" t="s">
        <v>31</v>
      </c>
      <c r="D137" t="s">
        <v>34</v>
      </c>
      <c r="E137">
        <v>13</v>
      </c>
      <c r="F137">
        <v>55000</v>
      </c>
      <c r="G137">
        <v>715000</v>
      </c>
      <c r="H137">
        <v>69202.679999999993</v>
      </c>
      <c r="I137">
        <v>102011.69</v>
      </c>
      <c r="J137">
        <v>79615</v>
      </c>
      <c r="K137" t="s">
        <v>41</v>
      </c>
      <c r="L137" t="s">
        <v>47</v>
      </c>
      <c r="M137">
        <v>7</v>
      </c>
      <c r="N137" t="s">
        <v>52</v>
      </c>
      <c r="O137" t="s">
        <v>191</v>
      </c>
      <c r="P137" t="s">
        <v>558</v>
      </c>
      <c r="Q137" t="s">
        <v>563</v>
      </c>
      <c r="R137" t="s">
        <v>567</v>
      </c>
      <c r="S137" t="s">
        <v>570</v>
      </c>
      <c r="T137">
        <v>2</v>
      </c>
      <c r="U137">
        <v>838.99</v>
      </c>
      <c r="V137" t="s">
        <v>572</v>
      </c>
      <c r="W137" t="s">
        <v>576</v>
      </c>
    </row>
    <row r="138" spans="1:23" x14ac:dyDescent="0.25">
      <c r="A138" s="2">
        <v>45800</v>
      </c>
      <c r="B138" t="s">
        <v>23</v>
      </c>
      <c r="C138" t="s">
        <v>30</v>
      </c>
      <c r="D138" t="s">
        <v>34</v>
      </c>
      <c r="E138">
        <v>18</v>
      </c>
      <c r="F138">
        <v>55000</v>
      </c>
      <c r="G138">
        <v>990000</v>
      </c>
      <c r="H138">
        <v>117108.21</v>
      </c>
      <c r="I138">
        <v>99642.59</v>
      </c>
      <c r="J138">
        <v>58996</v>
      </c>
      <c r="K138" t="s">
        <v>41</v>
      </c>
      <c r="L138" t="s">
        <v>48</v>
      </c>
      <c r="M138">
        <v>3</v>
      </c>
      <c r="N138" t="s">
        <v>52</v>
      </c>
      <c r="O138" t="s">
        <v>192</v>
      </c>
      <c r="P138" t="s">
        <v>558</v>
      </c>
      <c r="Q138" t="s">
        <v>563</v>
      </c>
      <c r="R138" t="s">
        <v>566</v>
      </c>
      <c r="S138" t="s">
        <v>569</v>
      </c>
      <c r="T138">
        <v>2</v>
      </c>
      <c r="U138">
        <v>932.47</v>
      </c>
      <c r="V138" t="s">
        <v>574</v>
      </c>
      <c r="W138" t="s">
        <v>576</v>
      </c>
    </row>
    <row r="139" spans="1:23" x14ac:dyDescent="0.25">
      <c r="A139" s="2">
        <v>45714</v>
      </c>
      <c r="B139" t="s">
        <v>26</v>
      </c>
      <c r="C139" t="s">
        <v>32</v>
      </c>
      <c r="D139" t="s">
        <v>33</v>
      </c>
      <c r="E139">
        <v>5</v>
      </c>
      <c r="F139">
        <v>22000</v>
      </c>
      <c r="G139">
        <v>110000</v>
      </c>
      <c r="H139">
        <v>5650.21</v>
      </c>
      <c r="I139">
        <v>9089.52</v>
      </c>
      <c r="J139">
        <v>137028</v>
      </c>
      <c r="K139" t="s">
        <v>46</v>
      </c>
      <c r="L139" t="s">
        <v>49</v>
      </c>
      <c r="M139">
        <v>10</v>
      </c>
      <c r="N139" t="s">
        <v>52</v>
      </c>
      <c r="O139" t="s">
        <v>193</v>
      </c>
      <c r="P139" t="s">
        <v>556</v>
      </c>
      <c r="Q139" t="s">
        <v>563</v>
      </c>
      <c r="R139" t="s">
        <v>566</v>
      </c>
      <c r="S139" t="s">
        <v>571</v>
      </c>
      <c r="T139">
        <v>1</v>
      </c>
      <c r="U139">
        <v>700.91</v>
      </c>
      <c r="V139" t="s">
        <v>574</v>
      </c>
      <c r="W139" t="s">
        <v>577</v>
      </c>
    </row>
    <row r="140" spans="1:23" x14ac:dyDescent="0.25">
      <c r="A140" s="2">
        <v>45771</v>
      </c>
      <c r="B140" t="s">
        <v>23</v>
      </c>
      <c r="C140" t="s">
        <v>30</v>
      </c>
      <c r="D140" t="s">
        <v>35</v>
      </c>
      <c r="E140">
        <v>11</v>
      </c>
      <c r="F140">
        <v>2000</v>
      </c>
      <c r="G140">
        <v>22000</v>
      </c>
      <c r="H140">
        <v>1551.07</v>
      </c>
      <c r="I140">
        <v>5958.01</v>
      </c>
      <c r="J140">
        <v>57066</v>
      </c>
      <c r="K140" t="s">
        <v>43</v>
      </c>
      <c r="L140" t="s">
        <v>47</v>
      </c>
      <c r="M140">
        <v>2</v>
      </c>
      <c r="N140" t="s">
        <v>52</v>
      </c>
      <c r="O140" t="s">
        <v>194</v>
      </c>
      <c r="P140" t="s">
        <v>561</v>
      </c>
      <c r="Q140" t="s">
        <v>564</v>
      </c>
      <c r="R140" t="s">
        <v>566</v>
      </c>
      <c r="S140" t="s">
        <v>569</v>
      </c>
      <c r="T140">
        <v>1</v>
      </c>
      <c r="U140">
        <v>364.17</v>
      </c>
      <c r="V140" t="s">
        <v>573</v>
      </c>
      <c r="W140" t="s">
        <v>576</v>
      </c>
    </row>
    <row r="141" spans="1:23" x14ac:dyDescent="0.25">
      <c r="A141" s="2">
        <v>45731</v>
      </c>
      <c r="B141" t="s">
        <v>27</v>
      </c>
      <c r="C141" t="s">
        <v>32</v>
      </c>
      <c r="D141" t="s">
        <v>34</v>
      </c>
      <c r="E141">
        <v>14</v>
      </c>
      <c r="F141">
        <v>55000</v>
      </c>
      <c r="G141">
        <v>770000</v>
      </c>
      <c r="H141">
        <v>109342.38</v>
      </c>
      <c r="I141">
        <v>173211.22</v>
      </c>
      <c r="J141">
        <v>201381</v>
      </c>
      <c r="K141" t="s">
        <v>43</v>
      </c>
      <c r="L141" t="s">
        <v>49</v>
      </c>
      <c r="M141">
        <v>10</v>
      </c>
      <c r="N141" t="s">
        <v>52</v>
      </c>
      <c r="O141" t="s">
        <v>195</v>
      </c>
      <c r="P141" t="s">
        <v>557</v>
      </c>
      <c r="Q141" t="s">
        <v>563</v>
      </c>
      <c r="R141" t="s">
        <v>567</v>
      </c>
      <c r="S141" t="s">
        <v>571</v>
      </c>
      <c r="T141">
        <v>2</v>
      </c>
      <c r="U141">
        <v>643.47</v>
      </c>
      <c r="V141" t="s">
        <v>574</v>
      </c>
      <c r="W141" t="s">
        <v>577</v>
      </c>
    </row>
    <row r="142" spans="1:23" x14ac:dyDescent="0.25">
      <c r="A142" s="2">
        <v>45708</v>
      </c>
      <c r="B142" t="s">
        <v>24</v>
      </c>
      <c r="C142" t="s">
        <v>30</v>
      </c>
      <c r="D142" t="s">
        <v>39</v>
      </c>
      <c r="E142">
        <v>5</v>
      </c>
      <c r="F142">
        <v>1000</v>
      </c>
      <c r="G142">
        <v>5000</v>
      </c>
      <c r="H142">
        <v>703.78</v>
      </c>
      <c r="I142">
        <v>717.79</v>
      </c>
      <c r="J142">
        <v>218600</v>
      </c>
      <c r="K142" t="s">
        <v>44</v>
      </c>
      <c r="L142" t="s">
        <v>51</v>
      </c>
      <c r="M142">
        <v>10</v>
      </c>
      <c r="N142" t="s">
        <v>53</v>
      </c>
      <c r="O142" t="s">
        <v>196</v>
      </c>
      <c r="P142" t="s">
        <v>558</v>
      </c>
      <c r="Q142" t="s">
        <v>564</v>
      </c>
      <c r="R142" t="s">
        <v>567</v>
      </c>
      <c r="S142" t="s">
        <v>569</v>
      </c>
      <c r="T142">
        <v>4</v>
      </c>
      <c r="U142">
        <v>509.14</v>
      </c>
      <c r="V142" t="s">
        <v>572</v>
      </c>
      <c r="W142" t="s">
        <v>577</v>
      </c>
    </row>
    <row r="143" spans="1:23" x14ac:dyDescent="0.25">
      <c r="A143" s="2">
        <v>45663</v>
      </c>
      <c r="B143" t="s">
        <v>25</v>
      </c>
      <c r="C143" t="s">
        <v>29</v>
      </c>
      <c r="D143" t="s">
        <v>37</v>
      </c>
      <c r="E143">
        <v>6</v>
      </c>
      <c r="F143">
        <v>12000</v>
      </c>
      <c r="G143">
        <v>72000</v>
      </c>
      <c r="H143">
        <v>640.21</v>
      </c>
      <c r="I143">
        <v>19263.14</v>
      </c>
      <c r="J143">
        <v>223136</v>
      </c>
      <c r="K143" t="s">
        <v>44</v>
      </c>
      <c r="L143" t="s">
        <v>49</v>
      </c>
      <c r="M143">
        <v>4</v>
      </c>
      <c r="N143" t="s">
        <v>52</v>
      </c>
      <c r="O143" t="s">
        <v>197</v>
      </c>
      <c r="P143" t="s">
        <v>560</v>
      </c>
      <c r="Q143" t="s">
        <v>564</v>
      </c>
      <c r="R143" t="s">
        <v>567</v>
      </c>
      <c r="S143" t="s">
        <v>568</v>
      </c>
      <c r="T143">
        <v>1</v>
      </c>
      <c r="U143">
        <v>151.68</v>
      </c>
      <c r="V143" t="s">
        <v>573</v>
      </c>
      <c r="W143" t="s">
        <v>576</v>
      </c>
    </row>
    <row r="144" spans="1:23" x14ac:dyDescent="0.25">
      <c r="A144" s="2">
        <v>45694</v>
      </c>
      <c r="B144" t="s">
        <v>27</v>
      </c>
      <c r="C144" t="s">
        <v>29</v>
      </c>
      <c r="D144" t="s">
        <v>39</v>
      </c>
      <c r="E144">
        <v>16</v>
      </c>
      <c r="F144">
        <v>1000</v>
      </c>
      <c r="G144">
        <v>16000</v>
      </c>
      <c r="H144">
        <v>819.27</v>
      </c>
      <c r="I144">
        <v>4128.79</v>
      </c>
      <c r="J144">
        <v>185289</v>
      </c>
      <c r="K144" t="s">
        <v>45</v>
      </c>
      <c r="L144" t="s">
        <v>51</v>
      </c>
      <c r="M144">
        <v>4</v>
      </c>
      <c r="N144" t="s">
        <v>52</v>
      </c>
      <c r="O144" t="s">
        <v>198</v>
      </c>
      <c r="P144" t="s">
        <v>561</v>
      </c>
      <c r="Q144" t="s">
        <v>564</v>
      </c>
      <c r="R144" t="s">
        <v>566</v>
      </c>
      <c r="S144" t="s">
        <v>568</v>
      </c>
      <c r="T144">
        <v>1</v>
      </c>
      <c r="U144">
        <v>928.6</v>
      </c>
      <c r="V144" t="s">
        <v>573</v>
      </c>
      <c r="W144" t="s">
        <v>577</v>
      </c>
    </row>
    <row r="145" spans="1:23" x14ac:dyDescent="0.25">
      <c r="A145" s="2">
        <v>45774</v>
      </c>
      <c r="B145" t="s">
        <v>26</v>
      </c>
      <c r="C145" t="s">
        <v>29</v>
      </c>
      <c r="D145" t="s">
        <v>39</v>
      </c>
      <c r="E145">
        <v>16</v>
      </c>
      <c r="F145">
        <v>1000</v>
      </c>
      <c r="G145">
        <v>16000</v>
      </c>
      <c r="H145">
        <v>446.44</v>
      </c>
      <c r="I145">
        <v>1624.54</v>
      </c>
      <c r="J145">
        <v>152772</v>
      </c>
      <c r="K145" t="s">
        <v>40</v>
      </c>
      <c r="L145" t="s">
        <v>48</v>
      </c>
      <c r="M145">
        <v>8</v>
      </c>
      <c r="N145" t="s">
        <v>52</v>
      </c>
      <c r="O145" t="s">
        <v>199</v>
      </c>
      <c r="P145" t="s">
        <v>560</v>
      </c>
      <c r="Q145" t="s">
        <v>564</v>
      </c>
      <c r="R145" t="s">
        <v>566</v>
      </c>
      <c r="S145" t="s">
        <v>568</v>
      </c>
      <c r="T145">
        <v>5</v>
      </c>
      <c r="U145">
        <v>574.84</v>
      </c>
      <c r="V145" t="s">
        <v>573</v>
      </c>
      <c r="W145" t="s">
        <v>576</v>
      </c>
    </row>
    <row r="146" spans="1:23" x14ac:dyDescent="0.25">
      <c r="A146" s="2">
        <v>45725</v>
      </c>
      <c r="B146" t="s">
        <v>28</v>
      </c>
      <c r="C146" t="s">
        <v>31</v>
      </c>
      <c r="D146" t="s">
        <v>34</v>
      </c>
      <c r="E146">
        <v>13</v>
      </c>
      <c r="F146">
        <v>55000</v>
      </c>
      <c r="G146">
        <v>715000</v>
      </c>
      <c r="H146">
        <v>97507.58</v>
      </c>
      <c r="I146">
        <v>142512.07</v>
      </c>
      <c r="J146">
        <v>208167</v>
      </c>
      <c r="K146" t="s">
        <v>42</v>
      </c>
      <c r="L146" t="s">
        <v>48</v>
      </c>
      <c r="M146">
        <v>3</v>
      </c>
      <c r="N146" t="s">
        <v>52</v>
      </c>
      <c r="O146" t="s">
        <v>200</v>
      </c>
      <c r="P146" t="s">
        <v>558</v>
      </c>
      <c r="Q146" t="s">
        <v>563</v>
      </c>
      <c r="R146" t="s">
        <v>565</v>
      </c>
      <c r="S146" t="s">
        <v>570</v>
      </c>
      <c r="T146">
        <v>4</v>
      </c>
      <c r="U146">
        <v>585.17999999999995</v>
      </c>
      <c r="V146" t="s">
        <v>572</v>
      </c>
      <c r="W146" t="s">
        <v>576</v>
      </c>
    </row>
    <row r="147" spans="1:23" x14ac:dyDescent="0.25">
      <c r="A147" s="2">
        <v>45697</v>
      </c>
      <c r="B147" t="s">
        <v>26</v>
      </c>
      <c r="C147" t="s">
        <v>31</v>
      </c>
      <c r="D147" t="s">
        <v>37</v>
      </c>
      <c r="E147">
        <v>12</v>
      </c>
      <c r="F147">
        <v>12000</v>
      </c>
      <c r="G147">
        <v>144000</v>
      </c>
      <c r="H147">
        <v>11515.72</v>
      </c>
      <c r="I147">
        <v>14127.87</v>
      </c>
      <c r="J147">
        <v>85229</v>
      </c>
      <c r="K147" t="s">
        <v>40</v>
      </c>
      <c r="L147" t="s">
        <v>47</v>
      </c>
      <c r="M147">
        <v>2</v>
      </c>
      <c r="N147" t="s">
        <v>52</v>
      </c>
      <c r="O147" t="s">
        <v>201</v>
      </c>
      <c r="P147" t="s">
        <v>561</v>
      </c>
      <c r="Q147" t="s">
        <v>564</v>
      </c>
      <c r="R147" t="s">
        <v>566</v>
      </c>
      <c r="S147" t="s">
        <v>570</v>
      </c>
      <c r="T147">
        <v>5</v>
      </c>
      <c r="U147">
        <v>162.81</v>
      </c>
      <c r="V147" t="s">
        <v>572</v>
      </c>
      <c r="W147" t="s">
        <v>576</v>
      </c>
    </row>
    <row r="148" spans="1:23" x14ac:dyDescent="0.25">
      <c r="A148" s="2">
        <v>45764</v>
      </c>
      <c r="B148" t="s">
        <v>27</v>
      </c>
      <c r="C148" t="s">
        <v>32</v>
      </c>
      <c r="D148" t="s">
        <v>37</v>
      </c>
      <c r="E148">
        <v>7</v>
      </c>
      <c r="F148">
        <v>12000</v>
      </c>
      <c r="G148">
        <v>84000</v>
      </c>
      <c r="H148">
        <v>10991.95</v>
      </c>
      <c r="I148">
        <v>14102.06</v>
      </c>
      <c r="J148">
        <v>225150</v>
      </c>
      <c r="K148" t="s">
        <v>43</v>
      </c>
      <c r="L148" t="s">
        <v>48</v>
      </c>
      <c r="M148">
        <v>5</v>
      </c>
      <c r="N148" t="s">
        <v>52</v>
      </c>
      <c r="O148" t="s">
        <v>202</v>
      </c>
      <c r="P148" t="s">
        <v>562</v>
      </c>
      <c r="Q148" t="s">
        <v>564</v>
      </c>
      <c r="R148" t="s">
        <v>565</v>
      </c>
      <c r="S148" t="s">
        <v>571</v>
      </c>
      <c r="T148">
        <v>3</v>
      </c>
      <c r="U148">
        <v>893.98</v>
      </c>
      <c r="V148" t="s">
        <v>572</v>
      </c>
      <c r="W148" t="s">
        <v>576</v>
      </c>
    </row>
    <row r="149" spans="1:23" x14ac:dyDescent="0.25">
      <c r="A149" s="2">
        <v>45738</v>
      </c>
      <c r="B149" t="s">
        <v>24</v>
      </c>
      <c r="C149" t="s">
        <v>30</v>
      </c>
      <c r="D149" t="s">
        <v>33</v>
      </c>
      <c r="E149">
        <v>13</v>
      </c>
      <c r="F149">
        <v>22000</v>
      </c>
      <c r="G149">
        <v>286000</v>
      </c>
      <c r="H149">
        <v>6856.79</v>
      </c>
      <c r="I149">
        <v>37360.6</v>
      </c>
      <c r="J149">
        <v>101179</v>
      </c>
      <c r="K149" t="s">
        <v>45</v>
      </c>
      <c r="L149" t="s">
        <v>51</v>
      </c>
      <c r="M149">
        <v>10</v>
      </c>
      <c r="N149" t="s">
        <v>52</v>
      </c>
      <c r="O149" t="s">
        <v>203</v>
      </c>
      <c r="P149" t="s">
        <v>558</v>
      </c>
      <c r="Q149" t="s">
        <v>563</v>
      </c>
      <c r="R149" t="s">
        <v>565</v>
      </c>
      <c r="S149" t="s">
        <v>569</v>
      </c>
      <c r="T149">
        <v>2</v>
      </c>
      <c r="U149">
        <v>970.79</v>
      </c>
      <c r="V149" t="s">
        <v>574</v>
      </c>
      <c r="W149" t="s">
        <v>577</v>
      </c>
    </row>
    <row r="150" spans="1:23" x14ac:dyDescent="0.25">
      <c r="A150" s="2">
        <v>45714</v>
      </c>
      <c r="B150" t="s">
        <v>27</v>
      </c>
      <c r="C150" t="s">
        <v>31</v>
      </c>
      <c r="D150" t="s">
        <v>38</v>
      </c>
      <c r="E150">
        <v>20</v>
      </c>
      <c r="F150">
        <v>18000</v>
      </c>
      <c r="G150">
        <v>360000</v>
      </c>
      <c r="H150">
        <v>14393.1</v>
      </c>
      <c r="I150">
        <v>83711.16</v>
      </c>
      <c r="J150">
        <v>62124</v>
      </c>
      <c r="K150" t="s">
        <v>42</v>
      </c>
      <c r="L150" t="s">
        <v>50</v>
      </c>
      <c r="M150">
        <v>4</v>
      </c>
      <c r="N150" t="s">
        <v>52</v>
      </c>
      <c r="O150" t="s">
        <v>204</v>
      </c>
      <c r="P150" t="s">
        <v>556</v>
      </c>
      <c r="Q150" t="s">
        <v>563</v>
      </c>
      <c r="R150" t="s">
        <v>565</v>
      </c>
      <c r="S150" t="s">
        <v>570</v>
      </c>
      <c r="T150">
        <v>2</v>
      </c>
      <c r="U150">
        <v>711.83</v>
      </c>
      <c r="V150" t="s">
        <v>572</v>
      </c>
      <c r="W150" t="s">
        <v>576</v>
      </c>
    </row>
    <row r="151" spans="1:23" x14ac:dyDescent="0.25">
      <c r="A151" s="2">
        <v>45812</v>
      </c>
      <c r="B151" t="s">
        <v>24</v>
      </c>
      <c r="C151" t="s">
        <v>29</v>
      </c>
      <c r="D151" t="s">
        <v>36</v>
      </c>
      <c r="E151">
        <v>13</v>
      </c>
      <c r="F151">
        <v>15000</v>
      </c>
      <c r="G151">
        <v>195000</v>
      </c>
      <c r="H151">
        <v>12580.19</v>
      </c>
      <c r="I151">
        <v>23607.1</v>
      </c>
      <c r="J151">
        <v>125447</v>
      </c>
      <c r="K151" t="s">
        <v>45</v>
      </c>
      <c r="L151" t="s">
        <v>50</v>
      </c>
      <c r="M151">
        <v>8</v>
      </c>
      <c r="N151" t="s">
        <v>52</v>
      </c>
      <c r="O151" t="s">
        <v>205</v>
      </c>
      <c r="P151" t="s">
        <v>556</v>
      </c>
      <c r="Q151" t="s">
        <v>564</v>
      </c>
      <c r="R151" t="s">
        <v>565</v>
      </c>
      <c r="S151" t="s">
        <v>568</v>
      </c>
      <c r="T151">
        <v>1</v>
      </c>
      <c r="U151">
        <v>826.99</v>
      </c>
      <c r="V151" t="s">
        <v>572</v>
      </c>
      <c r="W151" t="s">
        <v>577</v>
      </c>
    </row>
    <row r="152" spans="1:23" x14ac:dyDescent="0.25">
      <c r="A152" s="2">
        <v>45770</v>
      </c>
      <c r="B152" t="s">
        <v>27</v>
      </c>
      <c r="C152" t="s">
        <v>32</v>
      </c>
      <c r="D152" t="s">
        <v>36</v>
      </c>
      <c r="E152">
        <v>7</v>
      </c>
      <c r="F152">
        <v>15000</v>
      </c>
      <c r="G152">
        <v>105000</v>
      </c>
      <c r="H152">
        <v>13311.78</v>
      </c>
      <c r="I152">
        <v>13352.29</v>
      </c>
      <c r="J152">
        <v>145511</v>
      </c>
      <c r="K152" t="s">
        <v>43</v>
      </c>
      <c r="L152" t="s">
        <v>50</v>
      </c>
      <c r="M152">
        <v>10</v>
      </c>
      <c r="N152" t="s">
        <v>55</v>
      </c>
      <c r="O152" t="s">
        <v>206</v>
      </c>
      <c r="P152" t="s">
        <v>559</v>
      </c>
      <c r="Q152" t="s">
        <v>564</v>
      </c>
      <c r="R152" t="s">
        <v>565</v>
      </c>
      <c r="S152" t="s">
        <v>571</v>
      </c>
      <c r="T152">
        <v>4</v>
      </c>
      <c r="U152">
        <v>900.96</v>
      </c>
      <c r="V152" t="s">
        <v>572</v>
      </c>
      <c r="W152" t="s">
        <v>577</v>
      </c>
    </row>
    <row r="153" spans="1:23" x14ac:dyDescent="0.25">
      <c r="A153" s="2">
        <v>45837</v>
      </c>
      <c r="B153" t="s">
        <v>27</v>
      </c>
      <c r="C153" t="s">
        <v>31</v>
      </c>
      <c r="D153" t="s">
        <v>34</v>
      </c>
      <c r="E153">
        <v>15</v>
      </c>
      <c r="F153">
        <v>55000</v>
      </c>
      <c r="G153">
        <v>825000</v>
      </c>
      <c r="H153">
        <v>92837.84</v>
      </c>
      <c r="I153">
        <v>48634.67</v>
      </c>
      <c r="J153">
        <v>179731</v>
      </c>
      <c r="K153" t="s">
        <v>43</v>
      </c>
      <c r="L153" t="s">
        <v>51</v>
      </c>
      <c r="M153">
        <v>4</v>
      </c>
      <c r="N153" t="s">
        <v>52</v>
      </c>
      <c r="O153" t="s">
        <v>207</v>
      </c>
      <c r="P153" t="s">
        <v>560</v>
      </c>
      <c r="Q153" t="s">
        <v>563</v>
      </c>
      <c r="R153" t="s">
        <v>567</v>
      </c>
      <c r="S153" t="s">
        <v>570</v>
      </c>
      <c r="T153">
        <v>4</v>
      </c>
      <c r="U153">
        <v>209.61</v>
      </c>
      <c r="V153" t="s">
        <v>574</v>
      </c>
      <c r="W153" t="s">
        <v>577</v>
      </c>
    </row>
    <row r="154" spans="1:23" x14ac:dyDescent="0.25">
      <c r="A154" s="2">
        <v>45699</v>
      </c>
      <c r="B154" t="s">
        <v>28</v>
      </c>
      <c r="C154" t="s">
        <v>32</v>
      </c>
      <c r="D154" t="s">
        <v>37</v>
      </c>
      <c r="E154">
        <v>5</v>
      </c>
      <c r="F154">
        <v>12000</v>
      </c>
      <c r="G154">
        <v>60000</v>
      </c>
      <c r="H154">
        <v>7152.57</v>
      </c>
      <c r="I154">
        <v>13062.31</v>
      </c>
      <c r="J154">
        <v>217296</v>
      </c>
      <c r="K154" t="s">
        <v>46</v>
      </c>
      <c r="L154" t="s">
        <v>47</v>
      </c>
      <c r="M154">
        <v>9</v>
      </c>
      <c r="N154" t="s">
        <v>52</v>
      </c>
      <c r="O154" t="s">
        <v>208</v>
      </c>
      <c r="P154" t="s">
        <v>560</v>
      </c>
      <c r="Q154" t="s">
        <v>564</v>
      </c>
      <c r="R154" t="s">
        <v>566</v>
      </c>
      <c r="S154" t="s">
        <v>571</v>
      </c>
      <c r="T154">
        <v>2</v>
      </c>
      <c r="U154">
        <v>416.05</v>
      </c>
      <c r="V154" t="s">
        <v>574</v>
      </c>
      <c r="W154" t="s">
        <v>577</v>
      </c>
    </row>
    <row r="155" spans="1:23" x14ac:dyDescent="0.25">
      <c r="A155" s="2">
        <v>45688</v>
      </c>
      <c r="B155" t="s">
        <v>28</v>
      </c>
      <c r="C155" t="s">
        <v>32</v>
      </c>
      <c r="D155" t="s">
        <v>37</v>
      </c>
      <c r="E155">
        <v>6</v>
      </c>
      <c r="F155">
        <v>12000</v>
      </c>
      <c r="G155">
        <v>72000</v>
      </c>
      <c r="H155">
        <v>4062.03</v>
      </c>
      <c r="I155">
        <v>14121.88</v>
      </c>
      <c r="J155">
        <v>154176</v>
      </c>
      <c r="K155" t="s">
        <v>45</v>
      </c>
      <c r="L155" t="s">
        <v>50</v>
      </c>
      <c r="M155">
        <v>5</v>
      </c>
      <c r="N155" t="s">
        <v>55</v>
      </c>
      <c r="O155" t="s">
        <v>209</v>
      </c>
      <c r="P155" t="s">
        <v>560</v>
      </c>
      <c r="Q155" t="s">
        <v>564</v>
      </c>
      <c r="R155" t="s">
        <v>565</v>
      </c>
      <c r="S155" t="s">
        <v>571</v>
      </c>
      <c r="T155">
        <v>4</v>
      </c>
      <c r="U155">
        <v>134.9</v>
      </c>
      <c r="V155" t="s">
        <v>572</v>
      </c>
      <c r="W155" t="s">
        <v>577</v>
      </c>
    </row>
    <row r="156" spans="1:23" x14ac:dyDescent="0.25">
      <c r="A156" s="2">
        <v>45712</v>
      </c>
      <c r="B156" t="s">
        <v>25</v>
      </c>
      <c r="C156" t="s">
        <v>31</v>
      </c>
      <c r="D156" t="s">
        <v>39</v>
      </c>
      <c r="E156">
        <v>3</v>
      </c>
      <c r="F156">
        <v>1000</v>
      </c>
      <c r="G156">
        <v>3000</v>
      </c>
      <c r="H156">
        <v>327.17</v>
      </c>
      <c r="I156">
        <v>470.63</v>
      </c>
      <c r="J156">
        <v>68077</v>
      </c>
      <c r="K156" t="s">
        <v>43</v>
      </c>
      <c r="L156" t="s">
        <v>47</v>
      </c>
      <c r="M156">
        <v>5</v>
      </c>
      <c r="N156" t="s">
        <v>52</v>
      </c>
      <c r="O156" t="s">
        <v>210</v>
      </c>
      <c r="P156" t="s">
        <v>558</v>
      </c>
      <c r="Q156" t="s">
        <v>564</v>
      </c>
      <c r="R156" t="s">
        <v>566</v>
      </c>
      <c r="S156" t="s">
        <v>570</v>
      </c>
      <c r="T156">
        <v>4</v>
      </c>
      <c r="U156">
        <v>934.88</v>
      </c>
      <c r="V156" t="s">
        <v>574</v>
      </c>
      <c r="W156" t="s">
        <v>576</v>
      </c>
    </row>
    <row r="157" spans="1:23" x14ac:dyDescent="0.25">
      <c r="A157" s="2">
        <v>45680</v>
      </c>
      <c r="B157" t="s">
        <v>24</v>
      </c>
      <c r="C157" t="s">
        <v>30</v>
      </c>
      <c r="D157" t="s">
        <v>39</v>
      </c>
      <c r="E157">
        <v>19</v>
      </c>
      <c r="F157">
        <v>1000</v>
      </c>
      <c r="G157">
        <v>19000</v>
      </c>
      <c r="H157">
        <v>1499.43</v>
      </c>
      <c r="I157">
        <v>3026.89</v>
      </c>
      <c r="J157">
        <v>58794</v>
      </c>
      <c r="K157" t="s">
        <v>44</v>
      </c>
      <c r="L157" t="s">
        <v>47</v>
      </c>
      <c r="M157">
        <v>5</v>
      </c>
      <c r="N157" t="s">
        <v>54</v>
      </c>
      <c r="O157" t="s">
        <v>211</v>
      </c>
      <c r="P157" t="s">
        <v>557</v>
      </c>
      <c r="Q157" t="s">
        <v>564</v>
      </c>
      <c r="R157" t="s">
        <v>565</v>
      </c>
      <c r="S157" t="s">
        <v>569</v>
      </c>
      <c r="T157">
        <v>2</v>
      </c>
      <c r="U157">
        <v>413.11</v>
      </c>
      <c r="V157" t="s">
        <v>574</v>
      </c>
      <c r="W157" t="s">
        <v>577</v>
      </c>
    </row>
    <row r="158" spans="1:23" x14ac:dyDescent="0.25">
      <c r="A158" s="2">
        <v>45753</v>
      </c>
      <c r="B158" t="s">
        <v>26</v>
      </c>
      <c r="C158" t="s">
        <v>29</v>
      </c>
      <c r="D158" t="s">
        <v>39</v>
      </c>
      <c r="E158">
        <v>5</v>
      </c>
      <c r="F158">
        <v>1000</v>
      </c>
      <c r="G158">
        <v>5000</v>
      </c>
      <c r="H158">
        <v>74.459999999999994</v>
      </c>
      <c r="I158">
        <v>450.75</v>
      </c>
      <c r="J158">
        <v>233561</v>
      </c>
      <c r="K158" t="s">
        <v>44</v>
      </c>
      <c r="L158" t="s">
        <v>49</v>
      </c>
      <c r="M158">
        <v>9</v>
      </c>
      <c r="N158" t="s">
        <v>52</v>
      </c>
      <c r="O158" t="s">
        <v>212</v>
      </c>
      <c r="P158" t="s">
        <v>562</v>
      </c>
      <c r="Q158" t="s">
        <v>564</v>
      </c>
      <c r="R158" t="s">
        <v>567</v>
      </c>
      <c r="S158" t="s">
        <v>568</v>
      </c>
      <c r="T158">
        <v>4</v>
      </c>
      <c r="U158">
        <v>222.6</v>
      </c>
      <c r="V158" t="s">
        <v>572</v>
      </c>
      <c r="W158" t="s">
        <v>577</v>
      </c>
    </row>
    <row r="159" spans="1:23" x14ac:dyDescent="0.25">
      <c r="A159" s="2">
        <v>45757</v>
      </c>
      <c r="B159" t="s">
        <v>24</v>
      </c>
      <c r="C159" t="s">
        <v>31</v>
      </c>
      <c r="D159" t="s">
        <v>33</v>
      </c>
      <c r="E159">
        <v>7</v>
      </c>
      <c r="F159">
        <v>22000</v>
      </c>
      <c r="G159">
        <v>154000</v>
      </c>
      <c r="H159">
        <v>10594.99</v>
      </c>
      <c r="I159">
        <v>11992.9</v>
      </c>
      <c r="J159">
        <v>159772</v>
      </c>
      <c r="K159" t="s">
        <v>45</v>
      </c>
      <c r="L159" t="s">
        <v>48</v>
      </c>
      <c r="M159">
        <v>9</v>
      </c>
      <c r="N159" t="s">
        <v>52</v>
      </c>
      <c r="O159" t="s">
        <v>213</v>
      </c>
      <c r="P159" t="s">
        <v>556</v>
      </c>
      <c r="Q159" t="s">
        <v>563</v>
      </c>
      <c r="R159" t="s">
        <v>565</v>
      </c>
      <c r="S159" t="s">
        <v>570</v>
      </c>
      <c r="T159">
        <v>1</v>
      </c>
      <c r="U159">
        <v>771.71</v>
      </c>
      <c r="V159" t="s">
        <v>574</v>
      </c>
      <c r="W159" t="s">
        <v>577</v>
      </c>
    </row>
    <row r="160" spans="1:23" x14ac:dyDescent="0.25">
      <c r="A160" s="2">
        <v>45685</v>
      </c>
      <c r="B160" t="s">
        <v>26</v>
      </c>
      <c r="C160" t="s">
        <v>32</v>
      </c>
      <c r="D160" t="s">
        <v>36</v>
      </c>
      <c r="E160">
        <v>7</v>
      </c>
      <c r="F160">
        <v>15000</v>
      </c>
      <c r="G160">
        <v>105000</v>
      </c>
      <c r="H160">
        <v>6546.97</v>
      </c>
      <c r="I160">
        <v>17685.38</v>
      </c>
      <c r="J160">
        <v>90448</v>
      </c>
      <c r="K160" t="s">
        <v>45</v>
      </c>
      <c r="L160" t="s">
        <v>51</v>
      </c>
      <c r="M160">
        <v>7</v>
      </c>
      <c r="N160" t="s">
        <v>52</v>
      </c>
      <c r="O160" t="s">
        <v>214</v>
      </c>
      <c r="P160" t="s">
        <v>557</v>
      </c>
      <c r="Q160" t="s">
        <v>564</v>
      </c>
      <c r="R160" t="s">
        <v>566</v>
      </c>
      <c r="S160" t="s">
        <v>571</v>
      </c>
      <c r="T160">
        <v>1</v>
      </c>
      <c r="U160">
        <v>395.37</v>
      </c>
      <c r="V160" t="s">
        <v>574</v>
      </c>
      <c r="W160" t="s">
        <v>577</v>
      </c>
    </row>
    <row r="161" spans="1:23" x14ac:dyDescent="0.25">
      <c r="A161" s="2">
        <v>45772</v>
      </c>
      <c r="B161" t="s">
        <v>27</v>
      </c>
      <c r="C161" t="s">
        <v>30</v>
      </c>
      <c r="D161" t="s">
        <v>37</v>
      </c>
      <c r="E161">
        <v>3</v>
      </c>
      <c r="F161">
        <v>12000</v>
      </c>
      <c r="G161">
        <v>36000</v>
      </c>
      <c r="H161">
        <v>3152.06</v>
      </c>
      <c r="I161">
        <v>5285.81</v>
      </c>
      <c r="J161">
        <v>80513</v>
      </c>
      <c r="K161" t="s">
        <v>44</v>
      </c>
      <c r="L161" t="s">
        <v>50</v>
      </c>
      <c r="M161">
        <v>2</v>
      </c>
      <c r="N161" t="s">
        <v>52</v>
      </c>
      <c r="O161" t="s">
        <v>215</v>
      </c>
      <c r="P161" t="s">
        <v>556</v>
      </c>
      <c r="Q161" t="s">
        <v>564</v>
      </c>
      <c r="R161" t="s">
        <v>567</v>
      </c>
      <c r="S161" t="s">
        <v>569</v>
      </c>
      <c r="T161">
        <v>3</v>
      </c>
      <c r="U161">
        <v>807.39</v>
      </c>
      <c r="V161" t="s">
        <v>574</v>
      </c>
      <c r="W161" t="s">
        <v>576</v>
      </c>
    </row>
    <row r="162" spans="1:23" x14ac:dyDescent="0.25">
      <c r="A162" s="2">
        <v>45814</v>
      </c>
      <c r="B162" t="s">
        <v>23</v>
      </c>
      <c r="C162" t="s">
        <v>30</v>
      </c>
      <c r="D162" t="s">
        <v>39</v>
      </c>
      <c r="E162">
        <v>17</v>
      </c>
      <c r="F162">
        <v>1000</v>
      </c>
      <c r="G162">
        <v>17000</v>
      </c>
      <c r="H162">
        <v>1456.83</v>
      </c>
      <c r="I162">
        <v>2207.4699999999998</v>
      </c>
      <c r="J162">
        <v>244513</v>
      </c>
      <c r="K162" t="s">
        <v>45</v>
      </c>
      <c r="L162" t="s">
        <v>48</v>
      </c>
      <c r="M162">
        <v>3</v>
      </c>
      <c r="N162" t="s">
        <v>52</v>
      </c>
      <c r="O162" t="s">
        <v>216</v>
      </c>
      <c r="P162" t="s">
        <v>556</v>
      </c>
      <c r="Q162" t="s">
        <v>564</v>
      </c>
      <c r="R162" t="s">
        <v>566</v>
      </c>
      <c r="S162" t="s">
        <v>569</v>
      </c>
      <c r="T162">
        <v>4</v>
      </c>
      <c r="U162">
        <v>554.17999999999995</v>
      </c>
      <c r="V162" t="s">
        <v>574</v>
      </c>
      <c r="W162" t="s">
        <v>577</v>
      </c>
    </row>
    <row r="163" spans="1:23" x14ac:dyDescent="0.25">
      <c r="A163" s="2">
        <v>45727</v>
      </c>
      <c r="B163" t="s">
        <v>28</v>
      </c>
      <c r="C163" t="s">
        <v>31</v>
      </c>
      <c r="D163" t="s">
        <v>36</v>
      </c>
      <c r="E163">
        <v>10</v>
      </c>
      <c r="F163">
        <v>15000</v>
      </c>
      <c r="G163">
        <v>150000</v>
      </c>
      <c r="H163">
        <v>20550.03</v>
      </c>
      <c r="I163">
        <v>21406.37</v>
      </c>
      <c r="J163">
        <v>94721</v>
      </c>
      <c r="K163" t="s">
        <v>46</v>
      </c>
      <c r="L163" t="s">
        <v>50</v>
      </c>
      <c r="M163">
        <v>8</v>
      </c>
      <c r="N163" t="s">
        <v>53</v>
      </c>
      <c r="O163" t="s">
        <v>217</v>
      </c>
      <c r="P163" t="s">
        <v>562</v>
      </c>
      <c r="Q163" t="s">
        <v>564</v>
      </c>
      <c r="R163" t="s">
        <v>565</v>
      </c>
      <c r="S163" t="s">
        <v>570</v>
      </c>
      <c r="T163">
        <v>4</v>
      </c>
      <c r="U163">
        <v>480.58</v>
      </c>
      <c r="V163" t="s">
        <v>574</v>
      </c>
      <c r="W163" t="s">
        <v>576</v>
      </c>
    </row>
    <row r="164" spans="1:23" x14ac:dyDescent="0.25">
      <c r="A164" s="2">
        <v>45683</v>
      </c>
      <c r="B164" t="s">
        <v>28</v>
      </c>
      <c r="C164" t="s">
        <v>29</v>
      </c>
      <c r="D164" t="s">
        <v>36</v>
      </c>
      <c r="E164">
        <v>1</v>
      </c>
      <c r="F164">
        <v>15000</v>
      </c>
      <c r="G164">
        <v>15000</v>
      </c>
      <c r="H164">
        <v>337.76</v>
      </c>
      <c r="I164">
        <v>1999.39</v>
      </c>
      <c r="J164">
        <v>62614</v>
      </c>
      <c r="K164" t="s">
        <v>45</v>
      </c>
      <c r="L164" t="s">
        <v>51</v>
      </c>
      <c r="M164">
        <v>6</v>
      </c>
      <c r="N164" t="s">
        <v>52</v>
      </c>
      <c r="O164" t="s">
        <v>218</v>
      </c>
      <c r="P164" t="s">
        <v>561</v>
      </c>
      <c r="Q164" t="s">
        <v>564</v>
      </c>
      <c r="R164" t="s">
        <v>567</v>
      </c>
      <c r="S164" t="s">
        <v>568</v>
      </c>
      <c r="T164">
        <v>3</v>
      </c>
      <c r="U164">
        <v>217.48</v>
      </c>
      <c r="V164" t="s">
        <v>574</v>
      </c>
      <c r="W164" t="s">
        <v>577</v>
      </c>
    </row>
    <row r="165" spans="1:23" x14ac:dyDescent="0.25">
      <c r="A165" s="2">
        <v>45820</v>
      </c>
      <c r="B165" t="s">
        <v>27</v>
      </c>
      <c r="C165" t="s">
        <v>30</v>
      </c>
      <c r="D165" t="s">
        <v>38</v>
      </c>
      <c r="E165">
        <v>14</v>
      </c>
      <c r="F165">
        <v>18000</v>
      </c>
      <c r="G165">
        <v>252000</v>
      </c>
      <c r="H165">
        <v>9002.5499999999993</v>
      </c>
      <c r="I165">
        <v>58855.24</v>
      </c>
      <c r="J165">
        <v>97342</v>
      </c>
      <c r="K165" t="s">
        <v>45</v>
      </c>
      <c r="L165" t="s">
        <v>50</v>
      </c>
      <c r="M165">
        <v>5</v>
      </c>
      <c r="N165" t="s">
        <v>52</v>
      </c>
      <c r="O165" t="s">
        <v>219</v>
      </c>
      <c r="P165" t="s">
        <v>556</v>
      </c>
      <c r="Q165" t="s">
        <v>563</v>
      </c>
      <c r="R165" t="s">
        <v>567</v>
      </c>
      <c r="S165" t="s">
        <v>569</v>
      </c>
      <c r="T165">
        <v>3</v>
      </c>
      <c r="U165">
        <v>549.52</v>
      </c>
      <c r="V165" t="s">
        <v>572</v>
      </c>
      <c r="W165" t="s">
        <v>576</v>
      </c>
    </row>
    <row r="166" spans="1:23" x14ac:dyDescent="0.25">
      <c r="A166" s="2">
        <v>45797</v>
      </c>
      <c r="B166" t="s">
        <v>25</v>
      </c>
      <c r="C166" t="s">
        <v>30</v>
      </c>
      <c r="D166" t="s">
        <v>35</v>
      </c>
      <c r="E166">
        <v>9</v>
      </c>
      <c r="F166">
        <v>2000</v>
      </c>
      <c r="G166">
        <v>18000</v>
      </c>
      <c r="H166">
        <v>1919.87</v>
      </c>
      <c r="I166">
        <v>2185.5700000000002</v>
      </c>
      <c r="J166">
        <v>237732</v>
      </c>
      <c r="K166" t="s">
        <v>40</v>
      </c>
      <c r="L166" t="s">
        <v>51</v>
      </c>
      <c r="M166">
        <v>5</v>
      </c>
      <c r="N166" t="s">
        <v>52</v>
      </c>
      <c r="O166" t="s">
        <v>220</v>
      </c>
      <c r="P166" t="s">
        <v>560</v>
      </c>
      <c r="Q166" t="s">
        <v>564</v>
      </c>
      <c r="R166" t="s">
        <v>565</v>
      </c>
      <c r="S166" t="s">
        <v>569</v>
      </c>
      <c r="T166">
        <v>5</v>
      </c>
      <c r="U166">
        <v>153.06</v>
      </c>
      <c r="V166" t="s">
        <v>573</v>
      </c>
      <c r="W166" t="s">
        <v>577</v>
      </c>
    </row>
    <row r="167" spans="1:23" x14ac:dyDescent="0.25">
      <c r="A167" s="2">
        <v>45664</v>
      </c>
      <c r="B167" t="s">
        <v>26</v>
      </c>
      <c r="C167" t="s">
        <v>30</v>
      </c>
      <c r="D167" t="s">
        <v>35</v>
      </c>
      <c r="E167">
        <v>4</v>
      </c>
      <c r="F167">
        <v>2000</v>
      </c>
      <c r="G167">
        <v>8000</v>
      </c>
      <c r="H167">
        <v>1028.25</v>
      </c>
      <c r="I167">
        <v>2382.88</v>
      </c>
      <c r="J167">
        <v>177807</v>
      </c>
      <c r="K167" t="s">
        <v>43</v>
      </c>
      <c r="L167" t="s">
        <v>48</v>
      </c>
      <c r="M167">
        <v>9</v>
      </c>
      <c r="N167" t="s">
        <v>52</v>
      </c>
      <c r="O167" t="s">
        <v>221</v>
      </c>
      <c r="P167" t="s">
        <v>557</v>
      </c>
      <c r="Q167" t="s">
        <v>564</v>
      </c>
      <c r="R167" t="s">
        <v>566</v>
      </c>
      <c r="S167" t="s">
        <v>569</v>
      </c>
      <c r="T167">
        <v>5</v>
      </c>
      <c r="U167">
        <v>311.8</v>
      </c>
      <c r="V167" t="s">
        <v>573</v>
      </c>
      <c r="W167" t="s">
        <v>577</v>
      </c>
    </row>
    <row r="168" spans="1:23" x14ac:dyDescent="0.25">
      <c r="A168" s="2">
        <v>45795</v>
      </c>
      <c r="B168" t="s">
        <v>27</v>
      </c>
      <c r="C168" t="s">
        <v>32</v>
      </c>
      <c r="D168" t="s">
        <v>39</v>
      </c>
      <c r="E168">
        <v>9</v>
      </c>
      <c r="F168">
        <v>1000</v>
      </c>
      <c r="G168">
        <v>9000</v>
      </c>
      <c r="H168">
        <v>1332.36</v>
      </c>
      <c r="I168">
        <v>1494.53</v>
      </c>
      <c r="J168">
        <v>139026</v>
      </c>
      <c r="K168" t="s">
        <v>44</v>
      </c>
      <c r="L168" t="s">
        <v>47</v>
      </c>
      <c r="M168">
        <v>4</v>
      </c>
      <c r="N168" t="s">
        <v>55</v>
      </c>
      <c r="O168" t="s">
        <v>222</v>
      </c>
      <c r="P168" t="s">
        <v>559</v>
      </c>
      <c r="Q168" t="s">
        <v>564</v>
      </c>
      <c r="R168" t="s">
        <v>567</v>
      </c>
      <c r="S168" t="s">
        <v>571</v>
      </c>
      <c r="T168">
        <v>3</v>
      </c>
      <c r="U168">
        <v>182.93</v>
      </c>
      <c r="V168" t="s">
        <v>572</v>
      </c>
      <c r="W168" t="s">
        <v>577</v>
      </c>
    </row>
    <row r="169" spans="1:23" x14ac:dyDescent="0.25">
      <c r="A169" s="2">
        <v>45711</v>
      </c>
      <c r="B169" t="s">
        <v>26</v>
      </c>
      <c r="C169" t="s">
        <v>32</v>
      </c>
      <c r="D169" t="s">
        <v>38</v>
      </c>
      <c r="E169">
        <v>12</v>
      </c>
      <c r="F169">
        <v>18000</v>
      </c>
      <c r="G169">
        <v>216000</v>
      </c>
      <c r="H169">
        <v>13.01</v>
      </c>
      <c r="I169">
        <v>16554.59</v>
      </c>
      <c r="J169">
        <v>54520</v>
      </c>
      <c r="K169" t="s">
        <v>40</v>
      </c>
      <c r="L169" t="s">
        <v>50</v>
      </c>
      <c r="M169">
        <v>1</v>
      </c>
      <c r="N169" t="s">
        <v>52</v>
      </c>
      <c r="O169" t="s">
        <v>223</v>
      </c>
      <c r="P169" t="s">
        <v>560</v>
      </c>
      <c r="Q169" t="s">
        <v>563</v>
      </c>
      <c r="R169" t="s">
        <v>565</v>
      </c>
      <c r="S169" t="s">
        <v>571</v>
      </c>
      <c r="T169">
        <v>3</v>
      </c>
      <c r="U169">
        <v>962.01</v>
      </c>
      <c r="V169" t="s">
        <v>572</v>
      </c>
      <c r="W169" t="s">
        <v>576</v>
      </c>
    </row>
    <row r="170" spans="1:23" x14ac:dyDescent="0.25">
      <c r="A170" s="2">
        <v>45759</v>
      </c>
      <c r="B170" t="s">
        <v>26</v>
      </c>
      <c r="C170" t="s">
        <v>30</v>
      </c>
      <c r="D170" t="s">
        <v>33</v>
      </c>
      <c r="E170">
        <v>15</v>
      </c>
      <c r="F170">
        <v>22000</v>
      </c>
      <c r="G170">
        <v>330000</v>
      </c>
      <c r="H170">
        <v>43326.94</v>
      </c>
      <c r="I170">
        <v>23213.040000000001</v>
      </c>
      <c r="J170">
        <v>236637</v>
      </c>
      <c r="K170" t="s">
        <v>45</v>
      </c>
      <c r="L170" t="s">
        <v>47</v>
      </c>
      <c r="M170">
        <v>6</v>
      </c>
      <c r="N170" t="s">
        <v>52</v>
      </c>
      <c r="O170" t="s">
        <v>224</v>
      </c>
      <c r="P170" t="s">
        <v>556</v>
      </c>
      <c r="Q170" t="s">
        <v>563</v>
      </c>
      <c r="R170" t="s">
        <v>565</v>
      </c>
      <c r="S170" t="s">
        <v>569</v>
      </c>
      <c r="T170">
        <v>1</v>
      </c>
      <c r="U170">
        <v>930.65</v>
      </c>
      <c r="V170" t="s">
        <v>573</v>
      </c>
      <c r="W170" t="s">
        <v>576</v>
      </c>
    </row>
    <row r="171" spans="1:23" x14ac:dyDescent="0.25">
      <c r="A171" s="2">
        <v>45686</v>
      </c>
      <c r="B171" t="s">
        <v>24</v>
      </c>
      <c r="C171" t="s">
        <v>32</v>
      </c>
      <c r="D171" t="s">
        <v>36</v>
      </c>
      <c r="E171">
        <v>1</v>
      </c>
      <c r="F171">
        <v>15000</v>
      </c>
      <c r="G171">
        <v>15000</v>
      </c>
      <c r="H171">
        <v>1541.24</v>
      </c>
      <c r="I171">
        <v>2608.63</v>
      </c>
      <c r="J171">
        <v>97230</v>
      </c>
      <c r="K171" t="s">
        <v>46</v>
      </c>
      <c r="L171" t="s">
        <v>47</v>
      </c>
      <c r="M171">
        <v>6</v>
      </c>
      <c r="N171" t="s">
        <v>52</v>
      </c>
      <c r="O171" t="s">
        <v>225</v>
      </c>
      <c r="P171" t="s">
        <v>558</v>
      </c>
      <c r="Q171" t="s">
        <v>564</v>
      </c>
      <c r="R171" t="s">
        <v>565</v>
      </c>
      <c r="S171" t="s">
        <v>571</v>
      </c>
      <c r="T171">
        <v>4</v>
      </c>
      <c r="U171">
        <v>152.72999999999999</v>
      </c>
      <c r="V171" t="s">
        <v>572</v>
      </c>
      <c r="W171" t="s">
        <v>577</v>
      </c>
    </row>
    <row r="172" spans="1:23" x14ac:dyDescent="0.25">
      <c r="A172" s="2">
        <v>45692</v>
      </c>
      <c r="B172" t="s">
        <v>23</v>
      </c>
      <c r="C172" t="s">
        <v>31</v>
      </c>
      <c r="D172" t="s">
        <v>35</v>
      </c>
      <c r="E172">
        <v>19</v>
      </c>
      <c r="F172">
        <v>2000</v>
      </c>
      <c r="G172">
        <v>38000</v>
      </c>
      <c r="H172">
        <v>2226.1799999999998</v>
      </c>
      <c r="I172">
        <v>10778.09</v>
      </c>
      <c r="J172">
        <v>143668</v>
      </c>
      <c r="K172" t="s">
        <v>42</v>
      </c>
      <c r="L172" t="s">
        <v>50</v>
      </c>
      <c r="M172">
        <v>2</v>
      </c>
      <c r="N172" t="s">
        <v>52</v>
      </c>
      <c r="O172" t="s">
        <v>226</v>
      </c>
      <c r="P172" t="s">
        <v>562</v>
      </c>
      <c r="Q172" t="s">
        <v>564</v>
      </c>
      <c r="R172" t="s">
        <v>567</v>
      </c>
      <c r="S172" t="s">
        <v>570</v>
      </c>
      <c r="T172">
        <v>3</v>
      </c>
      <c r="U172">
        <v>913.45</v>
      </c>
      <c r="V172" t="s">
        <v>574</v>
      </c>
      <c r="W172" t="s">
        <v>577</v>
      </c>
    </row>
    <row r="173" spans="1:23" x14ac:dyDescent="0.25">
      <c r="A173" s="2">
        <v>45793</v>
      </c>
      <c r="B173" t="s">
        <v>27</v>
      </c>
      <c r="C173" t="s">
        <v>32</v>
      </c>
      <c r="D173" t="s">
        <v>34</v>
      </c>
      <c r="E173">
        <v>9</v>
      </c>
      <c r="F173">
        <v>55000</v>
      </c>
      <c r="G173">
        <v>495000</v>
      </c>
      <c r="H173">
        <v>7751.17</v>
      </c>
      <c r="I173">
        <v>63400.24</v>
      </c>
      <c r="J173">
        <v>245380</v>
      </c>
      <c r="K173" t="s">
        <v>41</v>
      </c>
      <c r="L173" t="s">
        <v>48</v>
      </c>
      <c r="M173">
        <v>7</v>
      </c>
      <c r="N173" t="s">
        <v>53</v>
      </c>
      <c r="O173" t="s">
        <v>227</v>
      </c>
      <c r="P173" t="s">
        <v>562</v>
      </c>
      <c r="Q173" t="s">
        <v>563</v>
      </c>
      <c r="R173" t="s">
        <v>566</v>
      </c>
      <c r="S173" t="s">
        <v>571</v>
      </c>
      <c r="T173">
        <v>5</v>
      </c>
      <c r="U173">
        <v>670.56</v>
      </c>
      <c r="V173" t="s">
        <v>573</v>
      </c>
      <c r="W173" t="s">
        <v>576</v>
      </c>
    </row>
    <row r="174" spans="1:23" x14ac:dyDescent="0.25">
      <c r="A174" s="2">
        <v>45817</v>
      </c>
      <c r="B174" t="s">
        <v>25</v>
      </c>
      <c r="C174" t="s">
        <v>30</v>
      </c>
      <c r="D174" t="s">
        <v>36</v>
      </c>
      <c r="E174">
        <v>1</v>
      </c>
      <c r="F174">
        <v>15000</v>
      </c>
      <c r="G174">
        <v>15000</v>
      </c>
      <c r="H174">
        <v>384.86</v>
      </c>
      <c r="I174">
        <v>1015.12</v>
      </c>
      <c r="J174">
        <v>149163</v>
      </c>
      <c r="K174" t="s">
        <v>43</v>
      </c>
      <c r="L174" t="s">
        <v>50</v>
      </c>
      <c r="M174">
        <v>2</v>
      </c>
      <c r="N174" t="s">
        <v>52</v>
      </c>
      <c r="O174" t="s">
        <v>228</v>
      </c>
      <c r="P174" t="s">
        <v>561</v>
      </c>
      <c r="Q174" t="s">
        <v>564</v>
      </c>
      <c r="R174" t="s">
        <v>566</v>
      </c>
      <c r="S174" t="s">
        <v>569</v>
      </c>
      <c r="T174">
        <v>1</v>
      </c>
      <c r="U174">
        <v>761.78</v>
      </c>
      <c r="V174" t="s">
        <v>572</v>
      </c>
      <c r="W174" t="s">
        <v>577</v>
      </c>
    </row>
    <row r="175" spans="1:23" x14ac:dyDescent="0.25">
      <c r="A175" s="2">
        <v>45730</v>
      </c>
      <c r="B175" t="s">
        <v>24</v>
      </c>
      <c r="C175" t="s">
        <v>30</v>
      </c>
      <c r="D175" t="s">
        <v>33</v>
      </c>
      <c r="E175">
        <v>4</v>
      </c>
      <c r="F175">
        <v>22000</v>
      </c>
      <c r="G175">
        <v>88000</v>
      </c>
      <c r="H175">
        <v>687.88</v>
      </c>
      <c r="I175">
        <v>20921.93</v>
      </c>
      <c r="J175">
        <v>73968</v>
      </c>
      <c r="K175" t="s">
        <v>45</v>
      </c>
      <c r="L175" t="s">
        <v>50</v>
      </c>
      <c r="M175">
        <v>2</v>
      </c>
      <c r="N175" t="s">
        <v>53</v>
      </c>
      <c r="O175" t="s">
        <v>229</v>
      </c>
      <c r="P175" t="s">
        <v>556</v>
      </c>
      <c r="Q175" t="s">
        <v>563</v>
      </c>
      <c r="R175" t="s">
        <v>565</v>
      </c>
      <c r="S175" t="s">
        <v>569</v>
      </c>
      <c r="T175">
        <v>2</v>
      </c>
      <c r="U175">
        <v>674.81</v>
      </c>
      <c r="V175" t="s">
        <v>575</v>
      </c>
      <c r="W175" t="s">
        <v>576</v>
      </c>
    </row>
    <row r="176" spans="1:23" x14ac:dyDescent="0.25">
      <c r="A176" s="2">
        <v>45781</v>
      </c>
      <c r="B176" t="s">
        <v>28</v>
      </c>
      <c r="C176" t="s">
        <v>30</v>
      </c>
      <c r="D176" t="s">
        <v>36</v>
      </c>
      <c r="E176">
        <v>6</v>
      </c>
      <c r="F176">
        <v>15000</v>
      </c>
      <c r="G176">
        <v>90000</v>
      </c>
      <c r="H176">
        <v>840.07</v>
      </c>
      <c r="I176">
        <v>4692.6499999999996</v>
      </c>
      <c r="J176">
        <v>194067</v>
      </c>
      <c r="K176" t="s">
        <v>42</v>
      </c>
      <c r="L176" t="s">
        <v>49</v>
      </c>
      <c r="M176">
        <v>9</v>
      </c>
      <c r="N176" t="s">
        <v>52</v>
      </c>
      <c r="O176" t="s">
        <v>230</v>
      </c>
      <c r="P176" t="s">
        <v>560</v>
      </c>
      <c r="Q176" t="s">
        <v>564</v>
      </c>
      <c r="R176" t="s">
        <v>567</v>
      </c>
      <c r="S176" t="s">
        <v>569</v>
      </c>
      <c r="T176">
        <v>5</v>
      </c>
      <c r="U176">
        <v>498.22</v>
      </c>
      <c r="V176" t="s">
        <v>574</v>
      </c>
      <c r="W176" t="s">
        <v>576</v>
      </c>
    </row>
    <row r="177" spans="1:23" x14ac:dyDescent="0.25">
      <c r="A177" s="2">
        <v>45783</v>
      </c>
      <c r="B177" t="s">
        <v>28</v>
      </c>
      <c r="C177" t="s">
        <v>29</v>
      </c>
      <c r="D177" t="s">
        <v>36</v>
      </c>
      <c r="E177">
        <v>13</v>
      </c>
      <c r="F177">
        <v>15000</v>
      </c>
      <c r="G177">
        <v>195000</v>
      </c>
      <c r="H177">
        <v>8336.92</v>
      </c>
      <c r="I177">
        <v>43051.01</v>
      </c>
      <c r="J177">
        <v>73596</v>
      </c>
      <c r="K177" t="s">
        <v>44</v>
      </c>
      <c r="L177" t="s">
        <v>51</v>
      </c>
      <c r="M177">
        <v>8</v>
      </c>
      <c r="N177" t="s">
        <v>53</v>
      </c>
      <c r="O177" t="s">
        <v>231</v>
      </c>
      <c r="P177" t="s">
        <v>558</v>
      </c>
      <c r="Q177" t="s">
        <v>564</v>
      </c>
      <c r="R177" t="s">
        <v>566</v>
      </c>
      <c r="S177" t="s">
        <v>568</v>
      </c>
      <c r="T177">
        <v>3</v>
      </c>
      <c r="U177">
        <v>850.87</v>
      </c>
      <c r="V177" t="s">
        <v>574</v>
      </c>
      <c r="W177" t="s">
        <v>576</v>
      </c>
    </row>
    <row r="178" spans="1:23" x14ac:dyDescent="0.25">
      <c r="A178" s="2">
        <v>45756</v>
      </c>
      <c r="B178" t="s">
        <v>25</v>
      </c>
      <c r="C178" t="s">
        <v>32</v>
      </c>
      <c r="D178" t="s">
        <v>35</v>
      </c>
      <c r="E178">
        <v>11</v>
      </c>
      <c r="F178">
        <v>2000</v>
      </c>
      <c r="G178">
        <v>22000</v>
      </c>
      <c r="H178">
        <v>1128.01</v>
      </c>
      <c r="I178">
        <v>3131.41</v>
      </c>
      <c r="J178">
        <v>94423</v>
      </c>
      <c r="K178" t="s">
        <v>45</v>
      </c>
      <c r="L178" t="s">
        <v>47</v>
      </c>
      <c r="M178">
        <v>7</v>
      </c>
      <c r="N178" t="s">
        <v>55</v>
      </c>
      <c r="O178" t="s">
        <v>232</v>
      </c>
      <c r="P178" t="s">
        <v>562</v>
      </c>
      <c r="Q178" t="s">
        <v>564</v>
      </c>
      <c r="R178" t="s">
        <v>565</v>
      </c>
      <c r="S178" t="s">
        <v>571</v>
      </c>
      <c r="T178">
        <v>3</v>
      </c>
      <c r="U178">
        <v>827.38</v>
      </c>
      <c r="V178" t="s">
        <v>574</v>
      </c>
      <c r="W178" t="s">
        <v>576</v>
      </c>
    </row>
    <row r="179" spans="1:23" x14ac:dyDescent="0.25">
      <c r="A179" s="2">
        <v>45692</v>
      </c>
      <c r="B179" t="s">
        <v>23</v>
      </c>
      <c r="C179" t="s">
        <v>32</v>
      </c>
      <c r="D179" t="s">
        <v>35</v>
      </c>
      <c r="E179">
        <v>1</v>
      </c>
      <c r="F179">
        <v>2000</v>
      </c>
      <c r="G179">
        <v>2000</v>
      </c>
      <c r="H179">
        <v>56.45</v>
      </c>
      <c r="I179">
        <v>107.32</v>
      </c>
      <c r="J179">
        <v>71969</v>
      </c>
      <c r="K179" t="s">
        <v>40</v>
      </c>
      <c r="L179" t="s">
        <v>47</v>
      </c>
      <c r="M179">
        <v>4</v>
      </c>
      <c r="N179" t="s">
        <v>52</v>
      </c>
      <c r="O179" t="s">
        <v>233</v>
      </c>
      <c r="P179" t="s">
        <v>559</v>
      </c>
      <c r="Q179" t="s">
        <v>564</v>
      </c>
      <c r="R179" t="s">
        <v>566</v>
      </c>
      <c r="S179" t="s">
        <v>571</v>
      </c>
      <c r="T179">
        <v>2</v>
      </c>
      <c r="U179">
        <v>654.66</v>
      </c>
      <c r="V179" t="s">
        <v>574</v>
      </c>
      <c r="W179" t="s">
        <v>577</v>
      </c>
    </row>
    <row r="180" spans="1:23" x14ac:dyDescent="0.25">
      <c r="A180" s="2">
        <v>45735</v>
      </c>
      <c r="B180" t="s">
        <v>26</v>
      </c>
      <c r="C180" t="s">
        <v>32</v>
      </c>
      <c r="D180" t="s">
        <v>33</v>
      </c>
      <c r="E180">
        <v>13</v>
      </c>
      <c r="F180">
        <v>22000</v>
      </c>
      <c r="G180">
        <v>286000</v>
      </c>
      <c r="H180">
        <v>18233.84</v>
      </c>
      <c r="I180">
        <v>75930.899999999994</v>
      </c>
      <c r="J180">
        <v>107381</v>
      </c>
      <c r="K180" t="s">
        <v>46</v>
      </c>
      <c r="L180" t="s">
        <v>50</v>
      </c>
      <c r="M180">
        <v>4</v>
      </c>
      <c r="N180" t="s">
        <v>52</v>
      </c>
      <c r="O180" t="s">
        <v>234</v>
      </c>
      <c r="P180" t="s">
        <v>560</v>
      </c>
      <c r="Q180" t="s">
        <v>563</v>
      </c>
      <c r="R180" t="s">
        <v>566</v>
      </c>
      <c r="S180" t="s">
        <v>571</v>
      </c>
      <c r="T180">
        <v>1</v>
      </c>
      <c r="U180">
        <v>777.18</v>
      </c>
      <c r="V180" t="s">
        <v>572</v>
      </c>
      <c r="W180" t="s">
        <v>577</v>
      </c>
    </row>
    <row r="181" spans="1:23" x14ac:dyDescent="0.25">
      <c r="A181" s="2">
        <v>45812</v>
      </c>
      <c r="B181" t="s">
        <v>28</v>
      </c>
      <c r="C181" t="s">
        <v>32</v>
      </c>
      <c r="D181" t="s">
        <v>36</v>
      </c>
      <c r="E181">
        <v>18</v>
      </c>
      <c r="F181">
        <v>15000</v>
      </c>
      <c r="G181">
        <v>270000</v>
      </c>
      <c r="H181">
        <v>20631.509999999998</v>
      </c>
      <c r="I181">
        <v>76622.69</v>
      </c>
      <c r="J181">
        <v>192467</v>
      </c>
      <c r="K181" t="s">
        <v>45</v>
      </c>
      <c r="L181" t="s">
        <v>51</v>
      </c>
      <c r="M181">
        <v>10</v>
      </c>
      <c r="N181" t="s">
        <v>53</v>
      </c>
      <c r="O181" t="s">
        <v>235</v>
      </c>
      <c r="P181" t="s">
        <v>561</v>
      </c>
      <c r="Q181" t="s">
        <v>564</v>
      </c>
      <c r="R181" t="s">
        <v>565</v>
      </c>
      <c r="S181" t="s">
        <v>571</v>
      </c>
      <c r="T181">
        <v>4</v>
      </c>
      <c r="U181">
        <v>235.42</v>
      </c>
      <c r="V181" t="s">
        <v>572</v>
      </c>
      <c r="W181" t="s">
        <v>576</v>
      </c>
    </row>
    <row r="182" spans="1:23" x14ac:dyDescent="0.25">
      <c r="A182" s="2">
        <v>45718</v>
      </c>
      <c r="B182" t="s">
        <v>27</v>
      </c>
      <c r="C182" t="s">
        <v>31</v>
      </c>
      <c r="D182" t="s">
        <v>33</v>
      </c>
      <c r="E182">
        <v>14</v>
      </c>
      <c r="F182">
        <v>22000</v>
      </c>
      <c r="G182">
        <v>308000</v>
      </c>
      <c r="H182">
        <v>25310.74</v>
      </c>
      <c r="I182">
        <v>33350.79</v>
      </c>
      <c r="J182">
        <v>89548</v>
      </c>
      <c r="K182" t="s">
        <v>42</v>
      </c>
      <c r="L182" t="s">
        <v>51</v>
      </c>
      <c r="M182">
        <v>3</v>
      </c>
      <c r="N182" t="s">
        <v>52</v>
      </c>
      <c r="O182" t="s">
        <v>236</v>
      </c>
      <c r="P182" t="s">
        <v>559</v>
      </c>
      <c r="Q182" t="s">
        <v>563</v>
      </c>
      <c r="R182" t="s">
        <v>566</v>
      </c>
      <c r="S182" t="s">
        <v>570</v>
      </c>
      <c r="T182">
        <v>4</v>
      </c>
      <c r="U182">
        <v>333.19</v>
      </c>
      <c r="V182" t="s">
        <v>575</v>
      </c>
      <c r="W182" t="s">
        <v>576</v>
      </c>
    </row>
    <row r="183" spans="1:23" x14ac:dyDescent="0.25">
      <c r="A183" s="2">
        <v>45738</v>
      </c>
      <c r="B183" t="s">
        <v>27</v>
      </c>
      <c r="C183" t="s">
        <v>30</v>
      </c>
      <c r="D183" t="s">
        <v>39</v>
      </c>
      <c r="E183">
        <v>4</v>
      </c>
      <c r="F183">
        <v>1000</v>
      </c>
      <c r="G183">
        <v>4000</v>
      </c>
      <c r="H183">
        <v>223</v>
      </c>
      <c r="I183">
        <v>1180.3599999999999</v>
      </c>
      <c r="J183">
        <v>240701</v>
      </c>
      <c r="K183" t="s">
        <v>40</v>
      </c>
      <c r="L183" t="s">
        <v>48</v>
      </c>
      <c r="M183">
        <v>10</v>
      </c>
      <c r="N183" t="s">
        <v>52</v>
      </c>
      <c r="O183" t="s">
        <v>237</v>
      </c>
      <c r="P183" t="s">
        <v>561</v>
      </c>
      <c r="Q183" t="s">
        <v>564</v>
      </c>
      <c r="R183" t="s">
        <v>566</v>
      </c>
      <c r="S183" t="s">
        <v>569</v>
      </c>
      <c r="T183">
        <v>3</v>
      </c>
      <c r="U183">
        <v>880.36</v>
      </c>
      <c r="V183" t="s">
        <v>575</v>
      </c>
      <c r="W183" t="s">
        <v>576</v>
      </c>
    </row>
    <row r="184" spans="1:23" x14ac:dyDescent="0.25">
      <c r="A184" s="2">
        <v>45813</v>
      </c>
      <c r="B184" t="s">
        <v>24</v>
      </c>
      <c r="C184" t="s">
        <v>29</v>
      </c>
      <c r="D184" t="s">
        <v>36</v>
      </c>
      <c r="E184">
        <v>12</v>
      </c>
      <c r="F184">
        <v>15000</v>
      </c>
      <c r="G184">
        <v>180000</v>
      </c>
      <c r="H184">
        <v>17663.72</v>
      </c>
      <c r="I184">
        <v>41221.68</v>
      </c>
      <c r="J184">
        <v>241350</v>
      </c>
      <c r="K184" t="s">
        <v>40</v>
      </c>
      <c r="L184" t="s">
        <v>49</v>
      </c>
      <c r="M184">
        <v>8</v>
      </c>
      <c r="N184" t="s">
        <v>52</v>
      </c>
      <c r="O184" t="s">
        <v>238</v>
      </c>
      <c r="P184" t="s">
        <v>561</v>
      </c>
      <c r="Q184" t="s">
        <v>564</v>
      </c>
      <c r="R184" t="s">
        <v>567</v>
      </c>
      <c r="S184" t="s">
        <v>568</v>
      </c>
      <c r="T184">
        <v>4</v>
      </c>
      <c r="U184">
        <v>216.96</v>
      </c>
      <c r="V184" t="s">
        <v>572</v>
      </c>
      <c r="W184" t="s">
        <v>577</v>
      </c>
    </row>
    <row r="185" spans="1:23" x14ac:dyDescent="0.25">
      <c r="A185" s="2">
        <v>45766</v>
      </c>
      <c r="B185" t="s">
        <v>27</v>
      </c>
      <c r="C185" t="s">
        <v>31</v>
      </c>
      <c r="D185" t="s">
        <v>38</v>
      </c>
      <c r="E185">
        <v>11</v>
      </c>
      <c r="F185">
        <v>18000</v>
      </c>
      <c r="G185">
        <v>198000</v>
      </c>
      <c r="H185">
        <v>19237.27</v>
      </c>
      <c r="I185">
        <v>39874.46</v>
      </c>
      <c r="J185">
        <v>53338</v>
      </c>
      <c r="K185" t="s">
        <v>43</v>
      </c>
      <c r="L185" t="s">
        <v>48</v>
      </c>
      <c r="M185">
        <v>8</v>
      </c>
      <c r="N185" t="s">
        <v>53</v>
      </c>
      <c r="O185" t="s">
        <v>239</v>
      </c>
      <c r="P185" t="s">
        <v>559</v>
      </c>
      <c r="Q185" t="s">
        <v>563</v>
      </c>
      <c r="R185" t="s">
        <v>565</v>
      </c>
      <c r="S185" t="s">
        <v>570</v>
      </c>
      <c r="T185">
        <v>2</v>
      </c>
      <c r="U185">
        <v>328.7</v>
      </c>
      <c r="V185" t="s">
        <v>574</v>
      </c>
      <c r="W185" t="s">
        <v>577</v>
      </c>
    </row>
    <row r="186" spans="1:23" x14ac:dyDescent="0.25">
      <c r="A186" s="2">
        <v>45750</v>
      </c>
      <c r="B186" t="s">
        <v>25</v>
      </c>
      <c r="C186" t="s">
        <v>29</v>
      </c>
      <c r="D186" t="s">
        <v>33</v>
      </c>
      <c r="E186">
        <v>9</v>
      </c>
      <c r="F186">
        <v>22000</v>
      </c>
      <c r="G186">
        <v>198000</v>
      </c>
      <c r="H186">
        <v>15693.91</v>
      </c>
      <c r="I186">
        <v>56625.14</v>
      </c>
      <c r="J186">
        <v>136109</v>
      </c>
      <c r="K186" t="s">
        <v>41</v>
      </c>
      <c r="L186" t="s">
        <v>51</v>
      </c>
      <c r="M186">
        <v>5</v>
      </c>
      <c r="N186" t="s">
        <v>52</v>
      </c>
      <c r="O186" t="s">
        <v>240</v>
      </c>
      <c r="P186" t="s">
        <v>561</v>
      </c>
      <c r="Q186" t="s">
        <v>563</v>
      </c>
      <c r="R186" t="s">
        <v>567</v>
      </c>
      <c r="S186" t="s">
        <v>568</v>
      </c>
      <c r="T186">
        <v>4</v>
      </c>
      <c r="U186">
        <v>195.06</v>
      </c>
      <c r="V186" t="s">
        <v>574</v>
      </c>
      <c r="W186" t="s">
        <v>577</v>
      </c>
    </row>
    <row r="187" spans="1:23" x14ac:dyDescent="0.25">
      <c r="A187" s="2">
        <v>45825</v>
      </c>
      <c r="B187" t="s">
        <v>25</v>
      </c>
      <c r="C187" t="s">
        <v>29</v>
      </c>
      <c r="D187" t="s">
        <v>33</v>
      </c>
      <c r="E187">
        <v>5</v>
      </c>
      <c r="F187">
        <v>22000</v>
      </c>
      <c r="G187">
        <v>110000</v>
      </c>
      <c r="H187">
        <v>14552.96</v>
      </c>
      <c r="I187">
        <v>24892.67</v>
      </c>
      <c r="J187">
        <v>240229</v>
      </c>
      <c r="K187" t="s">
        <v>42</v>
      </c>
      <c r="L187" t="s">
        <v>49</v>
      </c>
      <c r="M187">
        <v>5</v>
      </c>
      <c r="N187" t="s">
        <v>52</v>
      </c>
      <c r="O187" t="s">
        <v>241</v>
      </c>
      <c r="P187" t="s">
        <v>561</v>
      </c>
      <c r="Q187" t="s">
        <v>563</v>
      </c>
      <c r="R187" t="s">
        <v>566</v>
      </c>
      <c r="S187" t="s">
        <v>568</v>
      </c>
      <c r="T187">
        <v>2</v>
      </c>
      <c r="U187">
        <v>241.26</v>
      </c>
      <c r="V187" t="s">
        <v>574</v>
      </c>
      <c r="W187" t="s">
        <v>576</v>
      </c>
    </row>
    <row r="188" spans="1:23" x14ac:dyDescent="0.25">
      <c r="A188" s="2">
        <v>45824</v>
      </c>
      <c r="B188" t="s">
        <v>26</v>
      </c>
      <c r="C188" t="s">
        <v>29</v>
      </c>
      <c r="D188" t="s">
        <v>35</v>
      </c>
      <c r="E188">
        <v>20</v>
      </c>
      <c r="F188">
        <v>2000</v>
      </c>
      <c r="G188">
        <v>40000</v>
      </c>
      <c r="H188">
        <v>2425.85</v>
      </c>
      <c r="I188">
        <v>5805.4</v>
      </c>
      <c r="J188">
        <v>91188</v>
      </c>
      <c r="K188" t="s">
        <v>41</v>
      </c>
      <c r="L188" t="s">
        <v>48</v>
      </c>
      <c r="M188">
        <v>5</v>
      </c>
      <c r="N188" t="s">
        <v>54</v>
      </c>
      <c r="O188" t="s">
        <v>242</v>
      </c>
      <c r="P188" t="s">
        <v>561</v>
      </c>
      <c r="Q188" t="s">
        <v>564</v>
      </c>
      <c r="R188" t="s">
        <v>566</v>
      </c>
      <c r="S188" t="s">
        <v>568</v>
      </c>
      <c r="T188">
        <v>5</v>
      </c>
      <c r="U188">
        <v>935.22</v>
      </c>
      <c r="V188" t="s">
        <v>572</v>
      </c>
      <c r="W188" t="s">
        <v>577</v>
      </c>
    </row>
    <row r="189" spans="1:23" x14ac:dyDescent="0.25">
      <c r="A189" s="2">
        <v>45791</v>
      </c>
      <c r="B189" t="s">
        <v>23</v>
      </c>
      <c r="C189" t="s">
        <v>29</v>
      </c>
      <c r="D189" t="s">
        <v>36</v>
      </c>
      <c r="E189">
        <v>14</v>
      </c>
      <c r="F189">
        <v>15000</v>
      </c>
      <c r="G189">
        <v>210000</v>
      </c>
      <c r="H189">
        <v>16301.95</v>
      </c>
      <c r="I189">
        <v>21304.31</v>
      </c>
      <c r="J189">
        <v>137527</v>
      </c>
      <c r="K189" t="s">
        <v>44</v>
      </c>
      <c r="L189" t="s">
        <v>51</v>
      </c>
      <c r="M189">
        <v>8</v>
      </c>
      <c r="N189" t="s">
        <v>52</v>
      </c>
      <c r="O189" t="s">
        <v>243</v>
      </c>
      <c r="P189" t="s">
        <v>556</v>
      </c>
      <c r="Q189" t="s">
        <v>564</v>
      </c>
      <c r="R189" t="s">
        <v>567</v>
      </c>
      <c r="S189" t="s">
        <v>568</v>
      </c>
      <c r="T189">
        <v>3</v>
      </c>
      <c r="U189">
        <v>343.68</v>
      </c>
      <c r="V189" t="s">
        <v>574</v>
      </c>
      <c r="W189" t="s">
        <v>576</v>
      </c>
    </row>
    <row r="190" spans="1:23" x14ac:dyDescent="0.25">
      <c r="A190" s="2">
        <v>45787</v>
      </c>
      <c r="B190" t="s">
        <v>25</v>
      </c>
      <c r="C190" t="s">
        <v>29</v>
      </c>
      <c r="D190" t="s">
        <v>33</v>
      </c>
      <c r="E190">
        <v>15</v>
      </c>
      <c r="F190">
        <v>22000</v>
      </c>
      <c r="G190">
        <v>330000</v>
      </c>
      <c r="H190">
        <v>1305.6199999999999</v>
      </c>
      <c r="I190">
        <v>90682.11</v>
      </c>
      <c r="J190">
        <v>168092</v>
      </c>
      <c r="K190" t="s">
        <v>41</v>
      </c>
      <c r="L190" t="s">
        <v>48</v>
      </c>
      <c r="M190">
        <v>5</v>
      </c>
      <c r="N190" t="s">
        <v>52</v>
      </c>
      <c r="O190" t="s">
        <v>244</v>
      </c>
      <c r="P190" t="s">
        <v>558</v>
      </c>
      <c r="Q190" t="s">
        <v>563</v>
      </c>
      <c r="R190" t="s">
        <v>566</v>
      </c>
      <c r="S190" t="s">
        <v>568</v>
      </c>
      <c r="T190">
        <v>5</v>
      </c>
      <c r="U190">
        <v>971.75</v>
      </c>
      <c r="V190" t="s">
        <v>572</v>
      </c>
      <c r="W190" t="s">
        <v>577</v>
      </c>
    </row>
    <row r="191" spans="1:23" x14ac:dyDescent="0.25">
      <c r="A191" s="2">
        <v>45757</v>
      </c>
      <c r="B191" t="s">
        <v>26</v>
      </c>
      <c r="C191" t="s">
        <v>30</v>
      </c>
      <c r="D191" t="s">
        <v>36</v>
      </c>
      <c r="E191">
        <v>3</v>
      </c>
      <c r="F191">
        <v>15000</v>
      </c>
      <c r="G191">
        <v>45000</v>
      </c>
      <c r="H191">
        <v>4330.66</v>
      </c>
      <c r="I191">
        <v>8050.98</v>
      </c>
      <c r="J191">
        <v>200846</v>
      </c>
      <c r="K191" t="s">
        <v>44</v>
      </c>
      <c r="L191" t="s">
        <v>51</v>
      </c>
      <c r="M191">
        <v>2</v>
      </c>
      <c r="N191" t="s">
        <v>55</v>
      </c>
      <c r="O191" t="s">
        <v>245</v>
      </c>
      <c r="P191" t="s">
        <v>557</v>
      </c>
      <c r="Q191" t="s">
        <v>564</v>
      </c>
      <c r="R191" t="s">
        <v>566</v>
      </c>
      <c r="S191" t="s">
        <v>569</v>
      </c>
      <c r="T191">
        <v>3</v>
      </c>
      <c r="U191">
        <v>263.79000000000002</v>
      </c>
      <c r="V191" t="s">
        <v>572</v>
      </c>
      <c r="W191" t="s">
        <v>577</v>
      </c>
    </row>
    <row r="192" spans="1:23" x14ac:dyDescent="0.25">
      <c r="A192" s="2">
        <v>45777</v>
      </c>
      <c r="B192" t="s">
        <v>24</v>
      </c>
      <c r="C192" t="s">
        <v>32</v>
      </c>
      <c r="D192" t="s">
        <v>35</v>
      </c>
      <c r="E192">
        <v>11</v>
      </c>
      <c r="F192">
        <v>2000</v>
      </c>
      <c r="G192">
        <v>22000</v>
      </c>
      <c r="H192">
        <v>2163.58</v>
      </c>
      <c r="I192">
        <v>4181.83</v>
      </c>
      <c r="J192">
        <v>81087</v>
      </c>
      <c r="K192" t="s">
        <v>43</v>
      </c>
      <c r="L192" t="s">
        <v>48</v>
      </c>
      <c r="M192">
        <v>8</v>
      </c>
      <c r="N192" t="s">
        <v>52</v>
      </c>
      <c r="O192" t="s">
        <v>246</v>
      </c>
      <c r="P192" t="s">
        <v>558</v>
      </c>
      <c r="Q192" t="s">
        <v>564</v>
      </c>
      <c r="R192" t="s">
        <v>567</v>
      </c>
      <c r="S192" t="s">
        <v>571</v>
      </c>
      <c r="T192">
        <v>1</v>
      </c>
      <c r="U192">
        <v>330.27</v>
      </c>
      <c r="V192" t="s">
        <v>572</v>
      </c>
      <c r="W192" t="s">
        <v>577</v>
      </c>
    </row>
    <row r="193" spans="1:23" x14ac:dyDescent="0.25">
      <c r="A193" s="2">
        <v>45709</v>
      </c>
      <c r="B193" t="s">
        <v>26</v>
      </c>
      <c r="C193" t="s">
        <v>29</v>
      </c>
      <c r="D193" t="s">
        <v>34</v>
      </c>
      <c r="E193">
        <v>2</v>
      </c>
      <c r="F193">
        <v>55000</v>
      </c>
      <c r="G193">
        <v>110000</v>
      </c>
      <c r="H193">
        <v>1945.66</v>
      </c>
      <c r="I193">
        <v>10822.12</v>
      </c>
      <c r="J193">
        <v>167971</v>
      </c>
      <c r="K193" t="s">
        <v>45</v>
      </c>
      <c r="L193" t="s">
        <v>51</v>
      </c>
      <c r="M193">
        <v>5</v>
      </c>
      <c r="N193" t="s">
        <v>53</v>
      </c>
      <c r="O193" t="s">
        <v>247</v>
      </c>
      <c r="P193" t="s">
        <v>556</v>
      </c>
      <c r="Q193" t="s">
        <v>563</v>
      </c>
      <c r="R193" t="s">
        <v>567</v>
      </c>
      <c r="S193" t="s">
        <v>568</v>
      </c>
      <c r="T193">
        <v>3</v>
      </c>
      <c r="U193">
        <v>778.3</v>
      </c>
      <c r="V193" t="s">
        <v>573</v>
      </c>
      <c r="W193" t="s">
        <v>577</v>
      </c>
    </row>
    <row r="194" spans="1:23" x14ac:dyDescent="0.25">
      <c r="A194" s="2">
        <v>45752</v>
      </c>
      <c r="B194" t="s">
        <v>27</v>
      </c>
      <c r="C194" t="s">
        <v>31</v>
      </c>
      <c r="D194" t="s">
        <v>38</v>
      </c>
      <c r="E194">
        <v>15</v>
      </c>
      <c r="F194">
        <v>18000</v>
      </c>
      <c r="G194">
        <v>270000</v>
      </c>
      <c r="H194">
        <v>30910.68</v>
      </c>
      <c r="I194">
        <v>13720.84</v>
      </c>
      <c r="J194">
        <v>129003</v>
      </c>
      <c r="K194" t="s">
        <v>44</v>
      </c>
      <c r="L194" t="s">
        <v>50</v>
      </c>
      <c r="M194">
        <v>9</v>
      </c>
      <c r="N194" t="s">
        <v>55</v>
      </c>
      <c r="O194" t="s">
        <v>248</v>
      </c>
      <c r="P194" t="s">
        <v>556</v>
      </c>
      <c r="Q194" t="s">
        <v>563</v>
      </c>
      <c r="R194" t="s">
        <v>566</v>
      </c>
      <c r="S194" t="s">
        <v>570</v>
      </c>
      <c r="T194">
        <v>1</v>
      </c>
      <c r="U194">
        <v>201.26</v>
      </c>
      <c r="V194" t="s">
        <v>573</v>
      </c>
      <c r="W194" t="s">
        <v>577</v>
      </c>
    </row>
    <row r="195" spans="1:23" x14ac:dyDescent="0.25">
      <c r="A195" s="2">
        <v>45722</v>
      </c>
      <c r="B195" t="s">
        <v>23</v>
      </c>
      <c r="C195" t="s">
        <v>29</v>
      </c>
      <c r="D195" t="s">
        <v>38</v>
      </c>
      <c r="E195">
        <v>17</v>
      </c>
      <c r="F195">
        <v>18000</v>
      </c>
      <c r="G195">
        <v>306000</v>
      </c>
      <c r="H195">
        <v>27395.64</v>
      </c>
      <c r="I195">
        <v>57213.58</v>
      </c>
      <c r="J195">
        <v>170435</v>
      </c>
      <c r="K195" t="s">
        <v>43</v>
      </c>
      <c r="L195" t="s">
        <v>50</v>
      </c>
      <c r="M195">
        <v>10</v>
      </c>
      <c r="N195" t="s">
        <v>52</v>
      </c>
      <c r="O195" t="s">
        <v>249</v>
      </c>
      <c r="P195" t="s">
        <v>561</v>
      </c>
      <c r="Q195" t="s">
        <v>563</v>
      </c>
      <c r="R195" t="s">
        <v>566</v>
      </c>
      <c r="S195" t="s">
        <v>568</v>
      </c>
      <c r="T195">
        <v>5</v>
      </c>
      <c r="U195">
        <v>698.78</v>
      </c>
      <c r="V195" t="s">
        <v>574</v>
      </c>
      <c r="W195" t="s">
        <v>576</v>
      </c>
    </row>
    <row r="196" spans="1:23" x14ac:dyDescent="0.25">
      <c r="A196" s="2">
        <v>45809</v>
      </c>
      <c r="B196" t="s">
        <v>25</v>
      </c>
      <c r="C196" t="s">
        <v>32</v>
      </c>
      <c r="D196" t="s">
        <v>39</v>
      </c>
      <c r="E196">
        <v>8</v>
      </c>
      <c r="F196">
        <v>1000</v>
      </c>
      <c r="G196">
        <v>8000</v>
      </c>
      <c r="H196">
        <v>1196.73</v>
      </c>
      <c r="I196">
        <v>2213.33</v>
      </c>
      <c r="J196">
        <v>153469</v>
      </c>
      <c r="K196" t="s">
        <v>44</v>
      </c>
      <c r="L196" t="s">
        <v>48</v>
      </c>
      <c r="M196">
        <v>8</v>
      </c>
      <c r="N196" t="s">
        <v>52</v>
      </c>
      <c r="O196" t="s">
        <v>250</v>
      </c>
      <c r="P196" t="s">
        <v>562</v>
      </c>
      <c r="Q196" t="s">
        <v>564</v>
      </c>
      <c r="R196" t="s">
        <v>565</v>
      </c>
      <c r="S196" t="s">
        <v>571</v>
      </c>
      <c r="T196">
        <v>2</v>
      </c>
      <c r="U196">
        <v>787.13</v>
      </c>
      <c r="V196" t="s">
        <v>574</v>
      </c>
      <c r="W196" t="s">
        <v>577</v>
      </c>
    </row>
    <row r="197" spans="1:23" x14ac:dyDescent="0.25">
      <c r="A197" s="2">
        <v>45725</v>
      </c>
      <c r="B197" t="s">
        <v>26</v>
      </c>
      <c r="C197" t="s">
        <v>32</v>
      </c>
      <c r="D197" t="s">
        <v>34</v>
      </c>
      <c r="E197">
        <v>20</v>
      </c>
      <c r="F197">
        <v>55000</v>
      </c>
      <c r="G197">
        <v>1100000</v>
      </c>
      <c r="H197">
        <v>69009.38</v>
      </c>
      <c r="I197">
        <v>306606.05</v>
      </c>
      <c r="J197">
        <v>84059</v>
      </c>
      <c r="K197" t="s">
        <v>43</v>
      </c>
      <c r="L197" t="s">
        <v>50</v>
      </c>
      <c r="M197">
        <v>10</v>
      </c>
      <c r="N197" t="s">
        <v>52</v>
      </c>
      <c r="O197" t="s">
        <v>251</v>
      </c>
      <c r="P197" t="s">
        <v>557</v>
      </c>
      <c r="Q197" t="s">
        <v>563</v>
      </c>
      <c r="R197" t="s">
        <v>565</v>
      </c>
      <c r="S197" t="s">
        <v>571</v>
      </c>
      <c r="T197">
        <v>1</v>
      </c>
      <c r="U197">
        <v>550.69000000000005</v>
      </c>
      <c r="V197" t="s">
        <v>572</v>
      </c>
      <c r="W197" t="s">
        <v>576</v>
      </c>
    </row>
    <row r="198" spans="1:23" x14ac:dyDescent="0.25">
      <c r="A198" s="2">
        <v>45773</v>
      </c>
      <c r="B198" t="s">
        <v>24</v>
      </c>
      <c r="C198" t="s">
        <v>29</v>
      </c>
      <c r="D198" t="s">
        <v>33</v>
      </c>
      <c r="E198">
        <v>6</v>
      </c>
      <c r="F198">
        <v>22000</v>
      </c>
      <c r="G198">
        <v>132000</v>
      </c>
      <c r="H198">
        <v>4959.2</v>
      </c>
      <c r="I198">
        <v>27508.77</v>
      </c>
      <c r="J198">
        <v>128791</v>
      </c>
      <c r="K198" t="s">
        <v>42</v>
      </c>
      <c r="L198" t="s">
        <v>47</v>
      </c>
      <c r="M198">
        <v>7</v>
      </c>
      <c r="N198" t="s">
        <v>52</v>
      </c>
      <c r="O198" t="s">
        <v>252</v>
      </c>
      <c r="P198" t="s">
        <v>556</v>
      </c>
      <c r="Q198" t="s">
        <v>563</v>
      </c>
      <c r="R198" t="s">
        <v>565</v>
      </c>
      <c r="S198" t="s">
        <v>568</v>
      </c>
      <c r="T198">
        <v>2</v>
      </c>
      <c r="U198">
        <v>311.79000000000002</v>
      </c>
      <c r="V198" t="s">
        <v>572</v>
      </c>
      <c r="W198" t="s">
        <v>576</v>
      </c>
    </row>
    <row r="199" spans="1:23" x14ac:dyDescent="0.25">
      <c r="A199" s="2">
        <v>45817</v>
      </c>
      <c r="B199" t="s">
        <v>28</v>
      </c>
      <c r="C199" t="s">
        <v>29</v>
      </c>
      <c r="D199" t="s">
        <v>39</v>
      </c>
      <c r="E199">
        <v>5</v>
      </c>
      <c r="F199">
        <v>1000</v>
      </c>
      <c r="G199">
        <v>5000</v>
      </c>
      <c r="H199">
        <v>725.02</v>
      </c>
      <c r="I199">
        <v>636.83000000000004</v>
      </c>
      <c r="J199">
        <v>161884</v>
      </c>
      <c r="K199" t="s">
        <v>44</v>
      </c>
      <c r="L199" t="s">
        <v>48</v>
      </c>
      <c r="M199">
        <v>9</v>
      </c>
      <c r="N199" t="s">
        <v>53</v>
      </c>
      <c r="O199" t="s">
        <v>253</v>
      </c>
      <c r="P199" t="s">
        <v>557</v>
      </c>
      <c r="Q199" t="s">
        <v>564</v>
      </c>
      <c r="R199" t="s">
        <v>567</v>
      </c>
      <c r="S199" t="s">
        <v>568</v>
      </c>
      <c r="T199">
        <v>1</v>
      </c>
      <c r="U199">
        <v>741.67</v>
      </c>
      <c r="V199" t="s">
        <v>572</v>
      </c>
      <c r="W199" t="s">
        <v>576</v>
      </c>
    </row>
    <row r="200" spans="1:23" x14ac:dyDescent="0.25">
      <c r="A200" s="2">
        <v>45735</v>
      </c>
      <c r="B200" t="s">
        <v>24</v>
      </c>
      <c r="C200" t="s">
        <v>31</v>
      </c>
      <c r="D200" t="s">
        <v>36</v>
      </c>
      <c r="E200">
        <v>8</v>
      </c>
      <c r="F200">
        <v>15000</v>
      </c>
      <c r="G200">
        <v>120000</v>
      </c>
      <c r="H200">
        <v>140.21</v>
      </c>
      <c r="I200">
        <v>22104.17</v>
      </c>
      <c r="J200">
        <v>67953</v>
      </c>
      <c r="K200" t="s">
        <v>43</v>
      </c>
      <c r="L200" t="s">
        <v>51</v>
      </c>
      <c r="M200">
        <v>2</v>
      </c>
      <c r="N200" t="s">
        <v>52</v>
      </c>
      <c r="O200" t="s">
        <v>254</v>
      </c>
      <c r="P200" t="s">
        <v>556</v>
      </c>
      <c r="Q200" t="s">
        <v>564</v>
      </c>
      <c r="R200" t="s">
        <v>567</v>
      </c>
      <c r="S200" t="s">
        <v>570</v>
      </c>
      <c r="T200">
        <v>1</v>
      </c>
      <c r="U200">
        <v>345.26</v>
      </c>
      <c r="V200" t="s">
        <v>572</v>
      </c>
      <c r="W200" t="s">
        <v>577</v>
      </c>
    </row>
    <row r="201" spans="1:23" x14ac:dyDescent="0.25">
      <c r="A201" s="2">
        <v>45811</v>
      </c>
      <c r="B201" t="s">
        <v>24</v>
      </c>
      <c r="C201" t="s">
        <v>29</v>
      </c>
      <c r="D201" t="s">
        <v>36</v>
      </c>
      <c r="E201">
        <v>9</v>
      </c>
      <c r="F201">
        <v>15000</v>
      </c>
      <c r="G201">
        <v>135000</v>
      </c>
      <c r="H201">
        <v>9345.9500000000007</v>
      </c>
      <c r="I201">
        <v>11471.6</v>
      </c>
      <c r="J201">
        <v>144103</v>
      </c>
      <c r="K201" t="s">
        <v>42</v>
      </c>
      <c r="L201" t="s">
        <v>51</v>
      </c>
      <c r="M201">
        <v>8</v>
      </c>
      <c r="N201" t="s">
        <v>54</v>
      </c>
      <c r="O201" t="s">
        <v>255</v>
      </c>
      <c r="P201" t="s">
        <v>558</v>
      </c>
      <c r="Q201" t="s">
        <v>564</v>
      </c>
      <c r="R201" t="s">
        <v>567</v>
      </c>
      <c r="S201" t="s">
        <v>568</v>
      </c>
      <c r="T201">
        <v>4</v>
      </c>
      <c r="U201">
        <v>549.11</v>
      </c>
      <c r="V201" t="s">
        <v>574</v>
      </c>
      <c r="W201" t="s">
        <v>577</v>
      </c>
    </row>
    <row r="202" spans="1:23" x14ac:dyDescent="0.25">
      <c r="A202" s="2">
        <v>45727</v>
      </c>
      <c r="B202" t="s">
        <v>27</v>
      </c>
      <c r="C202" t="s">
        <v>32</v>
      </c>
      <c r="D202" t="s">
        <v>34</v>
      </c>
      <c r="E202">
        <v>15</v>
      </c>
      <c r="F202">
        <v>55000</v>
      </c>
      <c r="G202">
        <v>825000</v>
      </c>
      <c r="H202">
        <v>53351.4</v>
      </c>
      <c r="I202">
        <v>216760.51</v>
      </c>
      <c r="J202">
        <v>143035</v>
      </c>
      <c r="K202" t="s">
        <v>44</v>
      </c>
      <c r="L202" t="s">
        <v>48</v>
      </c>
      <c r="M202">
        <v>9</v>
      </c>
      <c r="N202" t="s">
        <v>52</v>
      </c>
      <c r="O202" t="s">
        <v>256</v>
      </c>
      <c r="P202" t="s">
        <v>559</v>
      </c>
      <c r="Q202" t="s">
        <v>563</v>
      </c>
      <c r="R202" t="s">
        <v>565</v>
      </c>
      <c r="S202" t="s">
        <v>571</v>
      </c>
      <c r="T202">
        <v>1</v>
      </c>
      <c r="U202">
        <v>280.81</v>
      </c>
      <c r="V202" t="s">
        <v>574</v>
      </c>
      <c r="W202" t="s">
        <v>577</v>
      </c>
    </row>
    <row r="203" spans="1:23" x14ac:dyDescent="0.25">
      <c r="A203" s="2">
        <v>45754</v>
      </c>
      <c r="B203" t="s">
        <v>23</v>
      </c>
      <c r="C203" t="s">
        <v>29</v>
      </c>
      <c r="D203" t="s">
        <v>36</v>
      </c>
      <c r="E203">
        <v>8</v>
      </c>
      <c r="F203">
        <v>15000</v>
      </c>
      <c r="G203">
        <v>120000</v>
      </c>
      <c r="H203">
        <v>16201.45</v>
      </c>
      <c r="I203">
        <v>27650.06</v>
      </c>
      <c r="J203">
        <v>204349</v>
      </c>
      <c r="K203" t="s">
        <v>41</v>
      </c>
      <c r="L203" t="s">
        <v>50</v>
      </c>
      <c r="M203">
        <v>10</v>
      </c>
      <c r="N203" t="s">
        <v>54</v>
      </c>
      <c r="O203" t="s">
        <v>257</v>
      </c>
      <c r="P203" t="s">
        <v>557</v>
      </c>
      <c r="Q203" t="s">
        <v>564</v>
      </c>
      <c r="R203" t="s">
        <v>566</v>
      </c>
      <c r="S203" t="s">
        <v>568</v>
      </c>
      <c r="T203">
        <v>4</v>
      </c>
      <c r="U203">
        <v>403.04</v>
      </c>
      <c r="V203" t="s">
        <v>572</v>
      </c>
      <c r="W203" t="s">
        <v>576</v>
      </c>
    </row>
    <row r="204" spans="1:23" x14ac:dyDescent="0.25">
      <c r="A204" s="2">
        <v>45838</v>
      </c>
      <c r="B204" t="s">
        <v>28</v>
      </c>
      <c r="C204" t="s">
        <v>31</v>
      </c>
      <c r="D204" t="s">
        <v>36</v>
      </c>
      <c r="E204">
        <v>4</v>
      </c>
      <c r="F204">
        <v>15000</v>
      </c>
      <c r="G204">
        <v>60000</v>
      </c>
      <c r="H204">
        <v>289.16000000000003</v>
      </c>
      <c r="I204">
        <v>12474.59</v>
      </c>
      <c r="J204">
        <v>68081</v>
      </c>
      <c r="K204" t="s">
        <v>41</v>
      </c>
      <c r="L204" t="s">
        <v>51</v>
      </c>
      <c r="M204">
        <v>2</v>
      </c>
      <c r="N204" t="s">
        <v>52</v>
      </c>
      <c r="O204" t="s">
        <v>258</v>
      </c>
      <c r="P204" t="s">
        <v>557</v>
      </c>
      <c r="Q204" t="s">
        <v>564</v>
      </c>
      <c r="R204" t="s">
        <v>566</v>
      </c>
      <c r="S204" t="s">
        <v>570</v>
      </c>
      <c r="T204">
        <v>1</v>
      </c>
      <c r="U204">
        <v>658.81</v>
      </c>
      <c r="V204" t="s">
        <v>575</v>
      </c>
      <c r="W204" t="s">
        <v>576</v>
      </c>
    </row>
    <row r="205" spans="1:23" x14ac:dyDescent="0.25">
      <c r="A205" s="2">
        <v>45741</v>
      </c>
      <c r="B205" t="s">
        <v>24</v>
      </c>
      <c r="C205" t="s">
        <v>29</v>
      </c>
      <c r="D205" t="s">
        <v>35</v>
      </c>
      <c r="E205">
        <v>11</v>
      </c>
      <c r="F205">
        <v>2000</v>
      </c>
      <c r="G205">
        <v>22000</v>
      </c>
      <c r="H205">
        <v>180.41</v>
      </c>
      <c r="I205">
        <v>4269.37</v>
      </c>
      <c r="J205">
        <v>201169</v>
      </c>
      <c r="K205" t="s">
        <v>43</v>
      </c>
      <c r="L205" t="s">
        <v>47</v>
      </c>
      <c r="M205">
        <v>10</v>
      </c>
      <c r="N205" t="s">
        <v>54</v>
      </c>
      <c r="O205" t="s">
        <v>259</v>
      </c>
      <c r="P205" t="s">
        <v>557</v>
      </c>
      <c r="Q205" t="s">
        <v>564</v>
      </c>
      <c r="R205" t="s">
        <v>567</v>
      </c>
      <c r="S205" t="s">
        <v>568</v>
      </c>
      <c r="T205">
        <v>3</v>
      </c>
      <c r="U205">
        <v>194.68</v>
      </c>
      <c r="V205" t="s">
        <v>573</v>
      </c>
      <c r="W205" t="s">
        <v>576</v>
      </c>
    </row>
    <row r="206" spans="1:23" x14ac:dyDescent="0.25">
      <c r="A206" s="2">
        <v>45685</v>
      </c>
      <c r="B206" t="s">
        <v>27</v>
      </c>
      <c r="C206" t="s">
        <v>32</v>
      </c>
      <c r="D206" t="s">
        <v>38</v>
      </c>
      <c r="E206">
        <v>4</v>
      </c>
      <c r="F206">
        <v>18000</v>
      </c>
      <c r="G206">
        <v>72000</v>
      </c>
      <c r="H206">
        <v>4739.8999999999996</v>
      </c>
      <c r="I206">
        <v>19849.439999999999</v>
      </c>
      <c r="J206">
        <v>82155</v>
      </c>
      <c r="K206" t="s">
        <v>43</v>
      </c>
      <c r="L206" t="s">
        <v>50</v>
      </c>
      <c r="M206">
        <v>3</v>
      </c>
      <c r="N206" t="s">
        <v>52</v>
      </c>
      <c r="O206" t="s">
        <v>260</v>
      </c>
      <c r="P206" t="s">
        <v>557</v>
      </c>
      <c r="Q206" t="s">
        <v>563</v>
      </c>
      <c r="R206" t="s">
        <v>566</v>
      </c>
      <c r="S206" t="s">
        <v>571</v>
      </c>
      <c r="T206">
        <v>5</v>
      </c>
      <c r="U206">
        <v>181.79</v>
      </c>
      <c r="V206" t="s">
        <v>572</v>
      </c>
      <c r="W206" t="s">
        <v>577</v>
      </c>
    </row>
    <row r="207" spans="1:23" x14ac:dyDescent="0.25">
      <c r="A207" s="2">
        <v>45775</v>
      </c>
      <c r="B207" t="s">
        <v>23</v>
      </c>
      <c r="C207" t="s">
        <v>32</v>
      </c>
      <c r="D207" t="s">
        <v>37</v>
      </c>
      <c r="E207">
        <v>12</v>
      </c>
      <c r="F207">
        <v>12000</v>
      </c>
      <c r="G207">
        <v>144000</v>
      </c>
      <c r="H207">
        <v>3105.27</v>
      </c>
      <c r="I207">
        <v>20574.32</v>
      </c>
      <c r="J207">
        <v>204845</v>
      </c>
      <c r="K207" t="s">
        <v>44</v>
      </c>
      <c r="L207" t="s">
        <v>47</v>
      </c>
      <c r="M207">
        <v>3</v>
      </c>
      <c r="N207" t="s">
        <v>54</v>
      </c>
      <c r="O207" t="s">
        <v>261</v>
      </c>
      <c r="P207" t="s">
        <v>562</v>
      </c>
      <c r="Q207" t="s">
        <v>564</v>
      </c>
      <c r="R207" t="s">
        <v>567</v>
      </c>
      <c r="S207" t="s">
        <v>571</v>
      </c>
      <c r="T207">
        <v>4</v>
      </c>
      <c r="U207">
        <v>610.94000000000005</v>
      </c>
      <c r="V207" t="s">
        <v>572</v>
      </c>
      <c r="W207" t="s">
        <v>576</v>
      </c>
    </row>
    <row r="208" spans="1:23" x14ac:dyDescent="0.25">
      <c r="A208" s="2">
        <v>45752</v>
      </c>
      <c r="B208" t="s">
        <v>24</v>
      </c>
      <c r="C208" t="s">
        <v>29</v>
      </c>
      <c r="D208" t="s">
        <v>34</v>
      </c>
      <c r="E208">
        <v>20</v>
      </c>
      <c r="F208">
        <v>55000</v>
      </c>
      <c r="G208">
        <v>1100000</v>
      </c>
      <c r="H208">
        <v>71218.02</v>
      </c>
      <c r="I208">
        <v>280005.34999999998</v>
      </c>
      <c r="J208">
        <v>245230</v>
      </c>
      <c r="K208" t="s">
        <v>42</v>
      </c>
      <c r="L208" t="s">
        <v>51</v>
      </c>
      <c r="M208">
        <v>7</v>
      </c>
      <c r="N208" t="s">
        <v>52</v>
      </c>
      <c r="O208" t="s">
        <v>262</v>
      </c>
      <c r="P208" t="s">
        <v>558</v>
      </c>
      <c r="Q208" t="s">
        <v>563</v>
      </c>
      <c r="R208" t="s">
        <v>566</v>
      </c>
      <c r="S208" t="s">
        <v>568</v>
      </c>
      <c r="T208">
        <v>1</v>
      </c>
      <c r="U208">
        <v>317.7</v>
      </c>
      <c r="V208" t="s">
        <v>572</v>
      </c>
      <c r="W208" t="s">
        <v>577</v>
      </c>
    </row>
    <row r="209" spans="1:23" x14ac:dyDescent="0.25">
      <c r="A209" s="2">
        <v>45764</v>
      </c>
      <c r="B209" t="s">
        <v>25</v>
      </c>
      <c r="C209" t="s">
        <v>32</v>
      </c>
      <c r="D209" t="s">
        <v>39</v>
      </c>
      <c r="E209">
        <v>18</v>
      </c>
      <c r="F209">
        <v>1000</v>
      </c>
      <c r="G209">
        <v>18000</v>
      </c>
      <c r="H209">
        <v>1638.49</v>
      </c>
      <c r="I209">
        <v>2370.91</v>
      </c>
      <c r="J209">
        <v>234147</v>
      </c>
      <c r="K209" t="s">
        <v>43</v>
      </c>
      <c r="L209" t="s">
        <v>49</v>
      </c>
      <c r="M209">
        <v>3</v>
      </c>
      <c r="N209" t="s">
        <v>52</v>
      </c>
      <c r="O209" t="s">
        <v>263</v>
      </c>
      <c r="P209" t="s">
        <v>560</v>
      </c>
      <c r="Q209" t="s">
        <v>564</v>
      </c>
      <c r="R209" t="s">
        <v>565</v>
      </c>
      <c r="S209" t="s">
        <v>571</v>
      </c>
      <c r="T209">
        <v>4</v>
      </c>
      <c r="U209">
        <v>195.03</v>
      </c>
      <c r="V209" t="s">
        <v>573</v>
      </c>
      <c r="W209" t="s">
        <v>577</v>
      </c>
    </row>
    <row r="210" spans="1:23" x14ac:dyDescent="0.25">
      <c r="A210" s="2">
        <v>45678</v>
      </c>
      <c r="B210" t="s">
        <v>24</v>
      </c>
      <c r="C210" t="s">
        <v>29</v>
      </c>
      <c r="D210" t="s">
        <v>36</v>
      </c>
      <c r="E210">
        <v>13</v>
      </c>
      <c r="F210">
        <v>15000</v>
      </c>
      <c r="G210">
        <v>195000</v>
      </c>
      <c r="H210">
        <v>19897.64</v>
      </c>
      <c r="I210">
        <v>32172.13</v>
      </c>
      <c r="J210">
        <v>79461</v>
      </c>
      <c r="K210" t="s">
        <v>43</v>
      </c>
      <c r="L210" t="s">
        <v>48</v>
      </c>
      <c r="M210">
        <v>7</v>
      </c>
      <c r="N210" t="s">
        <v>52</v>
      </c>
      <c r="O210" t="s">
        <v>264</v>
      </c>
      <c r="P210" t="s">
        <v>559</v>
      </c>
      <c r="Q210" t="s">
        <v>564</v>
      </c>
      <c r="R210" t="s">
        <v>566</v>
      </c>
      <c r="S210" t="s">
        <v>568</v>
      </c>
      <c r="T210">
        <v>4</v>
      </c>
      <c r="U210">
        <v>783.86</v>
      </c>
      <c r="V210" t="s">
        <v>573</v>
      </c>
      <c r="W210" t="s">
        <v>576</v>
      </c>
    </row>
    <row r="211" spans="1:23" x14ac:dyDescent="0.25">
      <c r="A211" s="2">
        <v>45730</v>
      </c>
      <c r="B211" t="s">
        <v>24</v>
      </c>
      <c r="C211" t="s">
        <v>31</v>
      </c>
      <c r="D211" t="s">
        <v>35</v>
      </c>
      <c r="E211">
        <v>2</v>
      </c>
      <c r="F211">
        <v>2000</v>
      </c>
      <c r="G211">
        <v>4000</v>
      </c>
      <c r="H211">
        <v>7.85</v>
      </c>
      <c r="I211">
        <v>861.47</v>
      </c>
      <c r="J211">
        <v>192167</v>
      </c>
      <c r="K211" t="s">
        <v>45</v>
      </c>
      <c r="L211" t="s">
        <v>48</v>
      </c>
      <c r="M211">
        <v>4</v>
      </c>
      <c r="N211" t="s">
        <v>52</v>
      </c>
      <c r="O211" t="s">
        <v>265</v>
      </c>
      <c r="P211" t="s">
        <v>559</v>
      </c>
      <c r="Q211" t="s">
        <v>564</v>
      </c>
      <c r="R211" t="s">
        <v>567</v>
      </c>
      <c r="S211" t="s">
        <v>570</v>
      </c>
      <c r="T211">
        <v>4</v>
      </c>
      <c r="U211">
        <v>593.74</v>
      </c>
      <c r="V211" t="s">
        <v>572</v>
      </c>
      <c r="W211" t="s">
        <v>577</v>
      </c>
    </row>
    <row r="212" spans="1:23" x14ac:dyDescent="0.25">
      <c r="A212" s="2">
        <v>45676</v>
      </c>
      <c r="B212" t="s">
        <v>23</v>
      </c>
      <c r="C212" t="s">
        <v>32</v>
      </c>
      <c r="D212" t="s">
        <v>39</v>
      </c>
      <c r="E212">
        <v>8</v>
      </c>
      <c r="F212">
        <v>1000</v>
      </c>
      <c r="G212">
        <v>8000</v>
      </c>
      <c r="H212">
        <v>107.13</v>
      </c>
      <c r="I212">
        <v>545.22</v>
      </c>
      <c r="J212">
        <v>240901</v>
      </c>
      <c r="K212" t="s">
        <v>40</v>
      </c>
      <c r="L212" t="s">
        <v>48</v>
      </c>
      <c r="M212">
        <v>4</v>
      </c>
      <c r="N212" t="s">
        <v>53</v>
      </c>
      <c r="O212" t="s">
        <v>266</v>
      </c>
      <c r="P212" t="s">
        <v>560</v>
      </c>
      <c r="Q212" t="s">
        <v>564</v>
      </c>
      <c r="R212" t="s">
        <v>567</v>
      </c>
      <c r="S212" t="s">
        <v>571</v>
      </c>
      <c r="T212">
        <v>4</v>
      </c>
      <c r="U212">
        <v>596.49</v>
      </c>
      <c r="V212" t="s">
        <v>572</v>
      </c>
      <c r="W212" t="s">
        <v>577</v>
      </c>
    </row>
    <row r="213" spans="1:23" x14ac:dyDescent="0.25">
      <c r="A213" s="2">
        <v>45809</v>
      </c>
      <c r="B213" t="s">
        <v>28</v>
      </c>
      <c r="C213" t="s">
        <v>32</v>
      </c>
      <c r="D213" t="s">
        <v>37</v>
      </c>
      <c r="E213">
        <v>17</v>
      </c>
      <c r="F213">
        <v>12000</v>
      </c>
      <c r="G213">
        <v>204000</v>
      </c>
      <c r="H213">
        <v>4409.16</v>
      </c>
      <c r="I213">
        <v>58322.239999999998</v>
      </c>
      <c r="J213">
        <v>93080</v>
      </c>
      <c r="K213" t="s">
        <v>42</v>
      </c>
      <c r="L213" t="s">
        <v>48</v>
      </c>
      <c r="M213">
        <v>10</v>
      </c>
      <c r="N213" t="s">
        <v>53</v>
      </c>
      <c r="O213" t="s">
        <v>267</v>
      </c>
      <c r="P213" t="s">
        <v>556</v>
      </c>
      <c r="Q213" t="s">
        <v>564</v>
      </c>
      <c r="R213" t="s">
        <v>565</v>
      </c>
      <c r="S213" t="s">
        <v>571</v>
      </c>
      <c r="T213">
        <v>1</v>
      </c>
      <c r="U213">
        <v>791.89</v>
      </c>
      <c r="V213" t="s">
        <v>573</v>
      </c>
      <c r="W213" t="s">
        <v>576</v>
      </c>
    </row>
    <row r="214" spans="1:23" x14ac:dyDescent="0.25">
      <c r="A214" s="2">
        <v>45808</v>
      </c>
      <c r="B214" t="s">
        <v>25</v>
      </c>
      <c r="C214" t="s">
        <v>31</v>
      </c>
      <c r="D214" t="s">
        <v>37</v>
      </c>
      <c r="E214">
        <v>3</v>
      </c>
      <c r="F214">
        <v>12000</v>
      </c>
      <c r="G214">
        <v>36000</v>
      </c>
      <c r="H214">
        <v>4813.18</v>
      </c>
      <c r="I214">
        <v>10740.9</v>
      </c>
      <c r="J214">
        <v>116431</v>
      </c>
      <c r="K214" t="s">
        <v>44</v>
      </c>
      <c r="L214" t="s">
        <v>48</v>
      </c>
      <c r="M214">
        <v>10</v>
      </c>
      <c r="N214" t="s">
        <v>52</v>
      </c>
      <c r="O214" t="s">
        <v>268</v>
      </c>
      <c r="P214" t="s">
        <v>556</v>
      </c>
      <c r="Q214" t="s">
        <v>564</v>
      </c>
      <c r="R214" t="s">
        <v>566</v>
      </c>
      <c r="S214" t="s">
        <v>570</v>
      </c>
      <c r="T214">
        <v>1</v>
      </c>
      <c r="U214">
        <v>178.18</v>
      </c>
      <c r="V214" t="s">
        <v>572</v>
      </c>
      <c r="W214" t="s">
        <v>576</v>
      </c>
    </row>
    <row r="215" spans="1:23" x14ac:dyDescent="0.25">
      <c r="A215" s="2">
        <v>45820</v>
      </c>
      <c r="B215" t="s">
        <v>23</v>
      </c>
      <c r="C215" t="s">
        <v>30</v>
      </c>
      <c r="D215" t="s">
        <v>36</v>
      </c>
      <c r="E215">
        <v>14</v>
      </c>
      <c r="F215">
        <v>15000</v>
      </c>
      <c r="G215">
        <v>210000</v>
      </c>
      <c r="H215">
        <v>1636.88</v>
      </c>
      <c r="I215">
        <v>13952.69</v>
      </c>
      <c r="J215">
        <v>188600</v>
      </c>
      <c r="K215" t="s">
        <v>45</v>
      </c>
      <c r="L215" t="s">
        <v>49</v>
      </c>
      <c r="M215">
        <v>7</v>
      </c>
      <c r="N215" t="s">
        <v>52</v>
      </c>
      <c r="O215" t="s">
        <v>269</v>
      </c>
      <c r="P215" t="s">
        <v>557</v>
      </c>
      <c r="Q215" t="s">
        <v>564</v>
      </c>
      <c r="R215" t="s">
        <v>565</v>
      </c>
      <c r="S215" t="s">
        <v>569</v>
      </c>
      <c r="T215">
        <v>3</v>
      </c>
      <c r="U215">
        <v>743.45</v>
      </c>
      <c r="V215" t="s">
        <v>573</v>
      </c>
      <c r="W215" t="s">
        <v>576</v>
      </c>
    </row>
    <row r="216" spans="1:23" x14ac:dyDescent="0.25">
      <c r="A216" s="2">
        <v>45798</v>
      </c>
      <c r="B216" t="s">
        <v>24</v>
      </c>
      <c r="C216" t="s">
        <v>32</v>
      </c>
      <c r="D216" t="s">
        <v>37</v>
      </c>
      <c r="E216">
        <v>11</v>
      </c>
      <c r="F216">
        <v>12000</v>
      </c>
      <c r="G216">
        <v>132000</v>
      </c>
      <c r="H216">
        <v>14299.22</v>
      </c>
      <c r="I216">
        <v>8437.24</v>
      </c>
      <c r="J216">
        <v>203464</v>
      </c>
      <c r="K216" t="s">
        <v>46</v>
      </c>
      <c r="L216" t="s">
        <v>48</v>
      </c>
      <c r="M216">
        <v>7</v>
      </c>
      <c r="N216" t="s">
        <v>53</v>
      </c>
      <c r="O216" t="s">
        <v>270</v>
      </c>
      <c r="P216" t="s">
        <v>561</v>
      </c>
      <c r="Q216" t="s">
        <v>564</v>
      </c>
      <c r="R216" t="s">
        <v>567</v>
      </c>
      <c r="S216" t="s">
        <v>571</v>
      </c>
      <c r="T216">
        <v>1</v>
      </c>
      <c r="U216">
        <v>720.64</v>
      </c>
      <c r="V216" t="s">
        <v>572</v>
      </c>
      <c r="W216" t="s">
        <v>576</v>
      </c>
    </row>
    <row r="217" spans="1:23" x14ac:dyDescent="0.25">
      <c r="A217" s="2">
        <v>45801</v>
      </c>
      <c r="B217" t="s">
        <v>26</v>
      </c>
      <c r="C217" t="s">
        <v>32</v>
      </c>
      <c r="D217" t="s">
        <v>33</v>
      </c>
      <c r="E217">
        <v>12</v>
      </c>
      <c r="F217">
        <v>22000</v>
      </c>
      <c r="G217">
        <v>264000</v>
      </c>
      <c r="H217">
        <v>31923.41</v>
      </c>
      <c r="I217">
        <v>36416.18</v>
      </c>
      <c r="J217">
        <v>171515</v>
      </c>
      <c r="K217" t="s">
        <v>46</v>
      </c>
      <c r="L217" t="s">
        <v>51</v>
      </c>
      <c r="M217">
        <v>10</v>
      </c>
      <c r="N217" t="s">
        <v>52</v>
      </c>
      <c r="O217" t="s">
        <v>271</v>
      </c>
      <c r="P217" t="s">
        <v>556</v>
      </c>
      <c r="Q217" t="s">
        <v>563</v>
      </c>
      <c r="R217" t="s">
        <v>566</v>
      </c>
      <c r="S217" t="s">
        <v>571</v>
      </c>
      <c r="T217">
        <v>1</v>
      </c>
      <c r="U217">
        <v>308.02</v>
      </c>
      <c r="V217" t="s">
        <v>572</v>
      </c>
      <c r="W217" t="s">
        <v>576</v>
      </c>
    </row>
    <row r="218" spans="1:23" x14ac:dyDescent="0.25">
      <c r="A218" s="2">
        <v>45675</v>
      </c>
      <c r="B218" t="s">
        <v>23</v>
      </c>
      <c r="C218" t="s">
        <v>32</v>
      </c>
      <c r="D218" t="s">
        <v>35</v>
      </c>
      <c r="E218">
        <v>2</v>
      </c>
      <c r="F218">
        <v>2000</v>
      </c>
      <c r="G218">
        <v>4000</v>
      </c>
      <c r="H218">
        <v>84.71</v>
      </c>
      <c r="I218">
        <v>206.96</v>
      </c>
      <c r="J218">
        <v>148428</v>
      </c>
      <c r="K218" t="s">
        <v>45</v>
      </c>
      <c r="L218" t="s">
        <v>47</v>
      </c>
      <c r="M218">
        <v>4</v>
      </c>
      <c r="N218" t="s">
        <v>52</v>
      </c>
      <c r="O218" t="s">
        <v>272</v>
      </c>
      <c r="P218" t="s">
        <v>558</v>
      </c>
      <c r="Q218" t="s">
        <v>564</v>
      </c>
      <c r="R218" t="s">
        <v>567</v>
      </c>
      <c r="S218" t="s">
        <v>571</v>
      </c>
      <c r="T218">
        <v>4</v>
      </c>
      <c r="U218">
        <v>891.97</v>
      </c>
      <c r="V218" t="s">
        <v>573</v>
      </c>
      <c r="W218" t="s">
        <v>577</v>
      </c>
    </row>
    <row r="219" spans="1:23" x14ac:dyDescent="0.25">
      <c r="A219" s="2">
        <v>45787</v>
      </c>
      <c r="B219" t="s">
        <v>28</v>
      </c>
      <c r="C219" t="s">
        <v>30</v>
      </c>
      <c r="D219" t="s">
        <v>39</v>
      </c>
      <c r="E219">
        <v>16</v>
      </c>
      <c r="F219">
        <v>1000</v>
      </c>
      <c r="G219">
        <v>16000</v>
      </c>
      <c r="H219">
        <v>635.77</v>
      </c>
      <c r="I219">
        <v>4327.78</v>
      </c>
      <c r="J219">
        <v>93804</v>
      </c>
      <c r="K219" t="s">
        <v>42</v>
      </c>
      <c r="L219" t="s">
        <v>51</v>
      </c>
      <c r="M219">
        <v>8</v>
      </c>
      <c r="N219" t="s">
        <v>52</v>
      </c>
      <c r="O219" t="s">
        <v>273</v>
      </c>
      <c r="P219" t="s">
        <v>557</v>
      </c>
      <c r="Q219" t="s">
        <v>564</v>
      </c>
      <c r="R219" t="s">
        <v>566</v>
      </c>
      <c r="S219" t="s">
        <v>569</v>
      </c>
      <c r="T219">
        <v>4</v>
      </c>
      <c r="U219">
        <v>357.5</v>
      </c>
      <c r="V219" t="s">
        <v>572</v>
      </c>
      <c r="W219" t="s">
        <v>577</v>
      </c>
    </row>
    <row r="220" spans="1:23" x14ac:dyDescent="0.25">
      <c r="A220" s="2">
        <v>45734</v>
      </c>
      <c r="B220" t="s">
        <v>27</v>
      </c>
      <c r="C220" t="s">
        <v>30</v>
      </c>
      <c r="D220" t="s">
        <v>37</v>
      </c>
      <c r="E220">
        <v>19</v>
      </c>
      <c r="F220">
        <v>12000</v>
      </c>
      <c r="G220">
        <v>228000</v>
      </c>
      <c r="H220">
        <v>8180.78</v>
      </c>
      <c r="I220">
        <v>64718.55</v>
      </c>
      <c r="J220">
        <v>105534</v>
      </c>
      <c r="K220" t="s">
        <v>42</v>
      </c>
      <c r="L220" t="s">
        <v>51</v>
      </c>
      <c r="M220">
        <v>2</v>
      </c>
      <c r="N220" t="s">
        <v>52</v>
      </c>
      <c r="O220" t="s">
        <v>274</v>
      </c>
      <c r="P220" t="s">
        <v>559</v>
      </c>
      <c r="Q220" t="s">
        <v>564</v>
      </c>
      <c r="R220" t="s">
        <v>565</v>
      </c>
      <c r="S220" t="s">
        <v>569</v>
      </c>
      <c r="T220">
        <v>3</v>
      </c>
      <c r="U220">
        <v>752.32</v>
      </c>
      <c r="V220" t="s">
        <v>575</v>
      </c>
      <c r="W220" t="s">
        <v>577</v>
      </c>
    </row>
    <row r="221" spans="1:23" x14ac:dyDescent="0.25">
      <c r="A221" s="2">
        <v>45776</v>
      </c>
      <c r="B221" t="s">
        <v>28</v>
      </c>
      <c r="C221" t="s">
        <v>32</v>
      </c>
      <c r="D221" t="s">
        <v>36</v>
      </c>
      <c r="E221">
        <v>16</v>
      </c>
      <c r="F221">
        <v>15000</v>
      </c>
      <c r="G221">
        <v>240000</v>
      </c>
      <c r="H221">
        <v>26609.59</v>
      </c>
      <c r="I221">
        <v>27182.01</v>
      </c>
      <c r="J221">
        <v>86598</v>
      </c>
      <c r="K221" t="s">
        <v>41</v>
      </c>
      <c r="L221" t="s">
        <v>50</v>
      </c>
      <c r="M221">
        <v>2</v>
      </c>
      <c r="N221" t="s">
        <v>52</v>
      </c>
      <c r="O221" t="s">
        <v>275</v>
      </c>
      <c r="P221" t="s">
        <v>559</v>
      </c>
      <c r="Q221" t="s">
        <v>564</v>
      </c>
      <c r="R221" t="s">
        <v>566</v>
      </c>
      <c r="S221" t="s">
        <v>571</v>
      </c>
      <c r="T221">
        <v>3</v>
      </c>
      <c r="U221">
        <v>538.74</v>
      </c>
      <c r="V221" t="s">
        <v>575</v>
      </c>
      <c r="W221" t="s">
        <v>577</v>
      </c>
    </row>
    <row r="222" spans="1:23" x14ac:dyDescent="0.25">
      <c r="A222" s="2">
        <v>45769</v>
      </c>
      <c r="B222" t="s">
        <v>25</v>
      </c>
      <c r="C222" t="s">
        <v>29</v>
      </c>
      <c r="D222" t="s">
        <v>37</v>
      </c>
      <c r="E222">
        <v>6</v>
      </c>
      <c r="F222">
        <v>12000</v>
      </c>
      <c r="G222">
        <v>72000</v>
      </c>
      <c r="H222">
        <v>4628.38</v>
      </c>
      <c r="I222">
        <v>8645.18</v>
      </c>
      <c r="J222">
        <v>145624</v>
      </c>
      <c r="K222" t="s">
        <v>42</v>
      </c>
      <c r="L222" t="s">
        <v>51</v>
      </c>
      <c r="M222">
        <v>5</v>
      </c>
      <c r="N222" t="s">
        <v>53</v>
      </c>
      <c r="O222" t="s">
        <v>276</v>
      </c>
      <c r="P222" t="s">
        <v>557</v>
      </c>
      <c r="Q222" t="s">
        <v>564</v>
      </c>
      <c r="R222" t="s">
        <v>566</v>
      </c>
      <c r="S222" t="s">
        <v>568</v>
      </c>
      <c r="T222">
        <v>5</v>
      </c>
      <c r="U222">
        <v>223.06</v>
      </c>
      <c r="V222" t="s">
        <v>573</v>
      </c>
      <c r="W222" t="s">
        <v>577</v>
      </c>
    </row>
    <row r="223" spans="1:23" x14ac:dyDescent="0.25">
      <c r="A223" s="2">
        <v>45729</v>
      </c>
      <c r="B223" t="s">
        <v>25</v>
      </c>
      <c r="C223" t="s">
        <v>31</v>
      </c>
      <c r="D223" t="s">
        <v>33</v>
      </c>
      <c r="E223">
        <v>20</v>
      </c>
      <c r="F223">
        <v>22000</v>
      </c>
      <c r="G223">
        <v>440000</v>
      </c>
      <c r="H223">
        <v>52860.14</v>
      </c>
      <c r="I223">
        <v>90428.35</v>
      </c>
      <c r="J223">
        <v>226044</v>
      </c>
      <c r="K223" t="s">
        <v>43</v>
      </c>
      <c r="L223" t="s">
        <v>48</v>
      </c>
      <c r="M223">
        <v>10</v>
      </c>
      <c r="N223" t="s">
        <v>55</v>
      </c>
      <c r="O223" t="s">
        <v>277</v>
      </c>
      <c r="P223" t="s">
        <v>560</v>
      </c>
      <c r="Q223" t="s">
        <v>563</v>
      </c>
      <c r="R223" t="s">
        <v>565</v>
      </c>
      <c r="S223" t="s">
        <v>570</v>
      </c>
      <c r="T223">
        <v>1</v>
      </c>
      <c r="U223">
        <v>957.66</v>
      </c>
      <c r="V223" t="s">
        <v>574</v>
      </c>
      <c r="W223" t="s">
        <v>577</v>
      </c>
    </row>
    <row r="224" spans="1:23" x14ac:dyDescent="0.25">
      <c r="A224" s="2">
        <v>45764</v>
      </c>
      <c r="B224" t="s">
        <v>28</v>
      </c>
      <c r="C224" t="s">
        <v>30</v>
      </c>
      <c r="D224" t="s">
        <v>37</v>
      </c>
      <c r="E224">
        <v>5</v>
      </c>
      <c r="F224">
        <v>12000</v>
      </c>
      <c r="G224">
        <v>60000</v>
      </c>
      <c r="H224">
        <v>5526.1</v>
      </c>
      <c r="I224">
        <v>17220.38</v>
      </c>
      <c r="J224">
        <v>102330</v>
      </c>
      <c r="K224" t="s">
        <v>45</v>
      </c>
      <c r="L224" t="s">
        <v>51</v>
      </c>
      <c r="M224">
        <v>4</v>
      </c>
      <c r="N224" t="s">
        <v>52</v>
      </c>
      <c r="O224" t="s">
        <v>278</v>
      </c>
      <c r="P224" t="s">
        <v>556</v>
      </c>
      <c r="Q224" t="s">
        <v>564</v>
      </c>
      <c r="R224" t="s">
        <v>567</v>
      </c>
      <c r="S224" t="s">
        <v>569</v>
      </c>
      <c r="T224">
        <v>1</v>
      </c>
      <c r="U224">
        <v>820.38</v>
      </c>
      <c r="V224" t="s">
        <v>574</v>
      </c>
      <c r="W224" t="s">
        <v>577</v>
      </c>
    </row>
    <row r="225" spans="1:23" x14ac:dyDescent="0.25">
      <c r="A225" s="2">
        <v>45817</v>
      </c>
      <c r="B225" t="s">
        <v>26</v>
      </c>
      <c r="C225" t="s">
        <v>29</v>
      </c>
      <c r="D225" t="s">
        <v>34</v>
      </c>
      <c r="E225">
        <v>8</v>
      </c>
      <c r="F225">
        <v>55000</v>
      </c>
      <c r="G225">
        <v>440000</v>
      </c>
      <c r="H225">
        <v>38847.07</v>
      </c>
      <c r="I225">
        <v>130836.78</v>
      </c>
      <c r="J225">
        <v>145031</v>
      </c>
      <c r="K225" t="s">
        <v>44</v>
      </c>
      <c r="L225" t="s">
        <v>47</v>
      </c>
      <c r="M225">
        <v>1</v>
      </c>
      <c r="N225" t="s">
        <v>52</v>
      </c>
      <c r="O225" t="s">
        <v>279</v>
      </c>
      <c r="P225" t="s">
        <v>559</v>
      </c>
      <c r="Q225" t="s">
        <v>563</v>
      </c>
      <c r="R225" t="s">
        <v>565</v>
      </c>
      <c r="S225" t="s">
        <v>568</v>
      </c>
      <c r="T225">
        <v>2</v>
      </c>
      <c r="U225">
        <v>781.45</v>
      </c>
      <c r="V225" t="s">
        <v>574</v>
      </c>
      <c r="W225" t="s">
        <v>576</v>
      </c>
    </row>
    <row r="226" spans="1:23" x14ac:dyDescent="0.25">
      <c r="A226" s="2">
        <v>45804</v>
      </c>
      <c r="B226" t="s">
        <v>23</v>
      </c>
      <c r="C226" t="s">
        <v>29</v>
      </c>
      <c r="D226" t="s">
        <v>36</v>
      </c>
      <c r="E226">
        <v>17</v>
      </c>
      <c r="F226">
        <v>15000</v>
      </c>
      <c r="G226">
        <v>255000</v>
      </c>
      <c r="H226">
        <v>23927.34</v>
      </c>
      <c r="I226">
        <v>26572.87</v>
      </c>
      <c r="J226">
        <v>82473</v>
      </c>
      <c r="K226" t="s">
        <v>44</v>
      </c>
      <c r="L226" t="s">
        <v>47</v>
      </c>
      <c r="M226">
        <v>6</v>
      </c>
      <c r="N226" t="s">
        <v>52</v>
      </c>
      <c r="O226" t="s">
        <v>280</v>
      </c>
      <c r="P226" t="s">
        <v>562</v>
      </c>
      <c r="Q226" t="s">
        <v>564</v>
      </c>
      <c r="R226" t="s">
        <v>566</v>
      </c>
      <c r="S226" t="s">
        <v>568</v>
      </c>
      <c r="T226">
        <v>2</v>
      </c>
      <c r="U226">
        <v>238.51</v>
      </c>
      <c r="V226" t="s">
        <v>572</v>
      </c>
      <c r="W226" t="s">
        <v>577</v>
      </c>
    </row>
    <row r="227" spans="1:23" x14ac:dyDescent="0.25">
      <c r="A227" s="2">
        <v>45775</v>
      </c>
      <c r="B227" t="s">
        <v>27</v>
      </c>
      <c r="C227" t="s">
        <v>32</v>
      </c>
      <c r="D227" t="s">
        <v>37</v>
      </c>
      <c r="E227">
        <v>10</v>
      </c>
      <c r="F227">
        <v>12000</v>
      </c>
      <c r="G227">
        <v>120000</v>
      </c>
      <c r="H227">
        <v>8524.84</v>
      </c>
      <c r="I227">
        <v>26055.15</v>
      </c>
      <c r="J227">
        <v>140329</v>
      </c>
      <c r="K227" t="s">
        <v>41</v>
      </c>
      <c r="L227" t="s">
        <v>48</v>
      </c>
      <c r="M227">
        <v>2</v>
      </c>
      <c r="N227" t="s">
        <v>54</v>
      </c>
      <c r="O227" t="s">
        <v>281</v>
      </c>
      <c r="P227" t="s">
        <v>558</v>
      </c>
      <c r="Q227" t="s">
        <v>564</v>
      </c>
      <c r="R227" t="s">
        <v>565</v>
      </c>
      <c r="S227" t="s">
        <v>571</v>
      </c>
      <c r="T227">
        <v>1</v>
      </c>
      <c r="U227">
        <v>814.58</v>
      </c>
      <c r="V227" t="s">
        <v>572</v>
      </c>
      <c r="W227" t="s">
        <v>577</v>
      </c>
    </row>
    <row r="228" spans="1:23" x14ac:dyDescent="0.25">
      <c r="A228" s="2">
        <v>45814</v>
      </c>
      <c r="B228" t="s">
        <v>27</v>
      </c>
      <c r="C228" t="s">
        <v>30</v>
      </c>
      <c r="D228" t="s">
        <v>37</v>
      </c>
      <c r="E228">
        <v>17</v>
      </c>
      <c r="F228">
        <v>12000</v>
      </c>
      <c r="G228">
        <v>204000</v>
      </c>
      <c r="H228">
        <v>14296.5</v>
      </c>
      <c r="I228">
        <v>45488.36</v>
      </c>
      <c r="J228">
        <v>233288</v>
      </c>
      <c r="K228" t="s">
        <v>40</v>
      </c>
      <c r="L228" t="s">
        <v>47</v>
      </c>
      <c r="M228">
        <v>8</v>
      </c>
      <c r="N228" t="s">
        <v>52</v>
      </c>
      <c r="O228" t="s">
        <v>282</v>
      </c>
      <c r="P228" t="s">
        <v>559</v>
      </c>
      <c r="Q228" t="s">
        <v>564</v>
      </c>
      <c r="R228" t="s">
        <v>567</v>
      </c>
      <c r="S228" t="s">
        <v>569</v>
      </c>
      <c r="T228">
        <v>3</v>
      </c>
      <c r="U228">
        <v>129.01</v>
      </c>
      <c r="V228" t="s">
        <v>574</v>
      </c>
      <c r="W228" t="s">
        <v>576</v>
      </c>
    </row>
    <row r="229" spans="1:23" x14ac:dyDescent="0.25">
      <c r="A229" s="2">
        <v>45808</v>
      </c>
      <c r="B229" t="s">
        <v>27</v>
      </c>
      <c r="C229" t="s">
        <v>31</v>
      </c>
      <c r="D229" t="s">
        <v>37</v>
      </c>
      <c r="E229">
        <v>20</v>
      </c>
      <c r="F229">
        <v>12000</v>
      </c>
      <c r="G229">
        <v>240000</v>
      </c>
      <c r="H229">
        <v>23575.32</v>
      </c>
      <c r="I229">
        <v>70635.86</v>
      </c>
      <c r="J229">
        <v>68211</v>
      </c>
      <c r="K229" t="s">
        <v>41</v>
      </c>
      <c r="L229" t="s">
        <v>51</v>
      </c>
      <c r="M229">
        <v>3</v>
      </c>
      <c r="N229" t="s">
        <v>52</v>
      </c>
      <c r="O229" t="s">
        <v>283</v>
      </c>
      <c r="P229" t="s">
        <v>556</v>
      </c>
      <c r="Q229" t="s">
        <v>564</v>
      </c>
      <c r="R229" t="s">
        <v>565</v>
      </c>
      <c r="S229" t="s">
        <v>570</v>
      </c>
      <c r="T229">
        <v>1</v>
      </c>
      <c r="U229">
        <v>462.56</v>
      </c>
      <c r="V229" t="s">
        <v>575</v>
      </c>
      <c r="W229" t="s">
        <v>577</v>
      </c>
    </row>
    <row r="230" spans="1:23" x14ac:dyDescent="0.25">
      <c r="A230" s="2">
        <v>45753</v>
      </c>
      <c r="B230" t="s">
        <v>23</v>
      </c>
      <c r="C230" t="s">
        <v>31</v>
      </c>
      <c r="D230" t="s">
        <v>33</v>
      </c>
      <c r="E230">
        <v>3</v>
      </c>
      <c r="F230">
        <v>22000</v>
      </c>
      <c r="G230">
        <v>66000</v>
      </c>
      <c r="H230">
        <v>242.05</v>
      </c>
      <c r="I230">
        <v>4318.01</v>
      </c>
      <c r="J230">
        <v>197764</v>
      </c>
      <c r="K230" t="s">
        <v>42</v>
      </c>
      <c r="L230" t="s">
        <v>48</v>
      </c>
      <c r="M230">
        <v>1</v>
      </c>
      <c r="N230" t="s">
        <v>52</v>
      </c>
      <c r="O230" t="s">
        <v>284</v>
      </c>
      <c r="P230" t="s">
        <v>560</v>
      </c>
      <c r="Q230" t="s">
        <v>563</v>
      </c>
      <c r="R230" t="s">
        <v>565</v>
      </c>
      <c r="S230" t="s">
        <v>570</v>
      </c>
      <c r="T230">
        <v>4</v>
      </c>
      <c r="U230">
        <v>374.3</v>
      </c>
      <c r="V230" t="s">
        <v>573</v>
      </c>
      <c r="W230" t="s">
        <v>576</v>
      </c>
    </row>
    <row r="231" spans="1:23" x14ac:dyDescent="0.25">
      <c r="A231" s="2">
        <v>45815</v>
      </c>
      <c r="B231" t="s">
        <v>27</v>
      </c>
      <c r="C231" t="s">
        <v>31</v>
      </c>
      <c r="D231" t="s">
        <v>34</v>
      </c>
      <c r="E231">
        <v>9</v>
      </c>
      <c r="F231">
        <v>55000</v>
      </c>
      <c r="G231">
        <v>495000</v>
      </c>
      <c r="H231">
        <v>16763.439999999999</v>
      </c>
      <c r="I231">
        <v>28625.45</v>
      </c>
      <c r="J231">
        <v>123624</v>
      </c>
      <c r="K231" t="s">
        <v>44</v>
      </c>
      <c r="L231" t="s">
        <v>48</v>
      </c>
      <c r="M231">
        <v>8</v>
      </c>
      <c r="N231" t="s">
        <v>52</v>
      </c>
      <c r="O231" t="s">
        <v>285</v>
      </c>
      <c r="P231" t="s">
        <v>556</v>
      </c>
      <c r="Q231" t="s">
        <v>563</v>
      </c>
      <c r="R231" t="s">
        <v>567</v>
      </c>
      <c r="S231" t="s">
        <v>570</v>
      </c>
      <c r="T231">
        <v>2</v>
      </c>
      <c r="U231">
        <v>389.83</v>
      </c>
      <c r="V231" t="s">
        <v>574</v>
      </c>
      <c r="W231" t="s">
        <v>576</v>
      </c>
    </row>
    <row r="232" spans="1:23" x14ac:dyDescent="0.25">
      <c r="A232" s="2">
        <v>45794</v>
      </c>
      <c r="B232" t="s">
        <v>25</v>
      </c>
      <c r="C232" t="s">
        <v>31</v>
      </c>
      <c r="D232" t="s">
        <v>38</v>
      </c>
      <c r="E232">
        <v>19</v>
      </c>
      <c r="F232">
        <v>18000</v>
      </c>
      <c r="G232">
        <v>342000</v>
      </c>
      <c r="H232">
        <v>33888.46</v>
      </c>
      <c r="I232">
        <v>77085.679999999993</v>
      </c>
      <c r="J232">
        <v>224768</v>
      </c>
      <c r="K232" t="s">
        <v>43</v>
      </c>
      <c r="L232" t="s">
        <v>48</v>
      </c>
      <c r="M232">
        <v>1</v>
      </c>
      <c r="N232" t="s">
        <v>52</v>
      </c>
      <c r="O232" t="s">
        <v>286</v>
      </c>
      <c r="P232" t="s">
        <v>556</v>
      </c>
      <c r="Q232" t="s">
        <v>563</v>
      </c>
      <c r="R232" t="s">
        <v>567</v>
      </c>
      <c r="S232" t="s">
        <v>570</v>
      </c>
      <c r="T232">
        <v>3</v>
      </c>
      <c r="U232">
        <v>583.16</v>
      </c>
      <c r="V232" t="s">
        <v>572</v>
      </c>
      <c r="W232" t="s">
        <v>577</v>
      </c>
    </row>
    <row r="233" spans="1:23" x14ac:dyDescent="0.25">
      <c r="A233" s="2">
        <v>45672</v>
      </c>
      <c r="B233" t="s">
        <v>25</v>
      </c>
      <c r="C233" t="s">
        <v>29</v>
      </c>
      <c r="D233" t="s">
        <v>39</v>
      </c>
      <c r="E233">
        <v>10</v>
      </c>
      <c r="F233">
        <v>1000</v>
      </c>
      <c r="G233">
        <v>10000</v>
      </c>
      <c r="H233">
        <v>269.48</v>
      </c>
      <c r="I233">
        <v>1628.3</v>
      </c>
      <c r="J233">
        <v>110626</v>
      </c>
      <c r="K233" t="s">
        <v>41</v>
      </c>
      <c r="L233" t="s">
        <v>50</v>
      </c>
      <c r="M233">
        <v>4</v>
      </c>
      <c r="N233" t="s">
        <v>53</v>
      </c>
      <c r="O233" t="s">
        <v>287</v>
      </c>
      <c r="P233" t="s">
        <v>557</v>
      </c>
      <c r="Q233" t="s">
        <v>564</v>
      </c>
      <c r="R233" t="s">
        <v>566</v>
      </c>
      <c r="S233" t="s">
        <v>568</v>
      </c>
      <c r="T233">
        <v>4</v>
      </c>
      <c r="U233">
        <v>175.61</v>
      </c>
      <c r="V233" t="s">
        <v>572</v>
      </c>
      <c r="W233" t="s">
        <v>576</v>
      </c>
    </row>
    <row r="234" spans="1:23" x14ac:dyDescent="0.25">
      <c r="A234" s="2">
        <v>45701</v>
      </c>
      <c r="B234" t="s">
        <v>25</v>
      </c>
      <c r="C234" t="s">
        <v>31</v>
      </c>
      <c r="D234" t="s">
        <v>35</v>
      </c>
      <c r="E234">
        <v>11</v>
      </c>
      <c r="F234">
        <v>2000</v>
      </c>
      <c r="G234">
        <v>22000</v>
      </c>
      <c r="H234">
        <v>1224.1400000000001</v>
      </c>
      <c r="I234">
        <v>1650.68</v>
      </c>
      <c r="J234">
        <v>207575</v>
      </c>
      <c r="K234" t="s">
        <v>46</v>
      </c>
      <c r="L234" t="s">
        <v>49</v>
      </c>
      <c r="M234">
        <v>4</v>
      </c>
      <c r="N234" t="s">
        <v>52</v>
      </c>
      <c r="O234" t="s">
        <v>288</v>
      </c>
      <c r="P234" t="s">
        <v>560</v>
      </c>
      <c r="Q234" t="s">
        <v>564</v>
      </c>
      <c r="R234" t="s">
        <v>566</v>
      </c>
      <c r="S234" t="s">
        <v>570</v>
      </c>
      <c r="T234">
        <v>3</v>
      </c>
      <c r="U234">
        <v>638.51</v>
      </c>
      <c r="V234" t="s">
        <v>572</v>
      </c>
      <c r="W234" t="s">
        <v>577</v>
      </c>
    </row>
    <row r="235" spans="1:23" x14ac:dyDescent="0.25">
      <c r="A235" s="2">
        <v>45669</v>
      </c>
      <c r="B235" t="s">
        <v>26</v>
      </c>
      <c r="C235" t="s">
        <v>31</v>
      </c>
      <c r="D235" t="s">
        <v>33</v>
      </c>
      <c r="E235">
        <v>7</v>
      </c>
      <c r="F235">
        <v>22000</v>
      </c>
      <c r="G235">
        <v>154000</v>
      </c>
      <c r="H235">
        <v>11574.16</v>
      </c>
      <c r="I235">
        <v>8108.53</v>
      </c>
      <c r="J235">
        <v>85281</v>
      </c>
      <c r="K235" t="s">
        <v>45</v>
      </c>
      <c r="L235" t="s">
        <v>48</v>
      </c>
      <c r="M235">
        <v>6</v>
      </c>
      <c r="N235" t="s">
        <v>52</v>
      </c>
      <c r="O235" t="s">
        <v>289</v>
      </c>
      <c r="P235" t="s">
        <v>559</v>
      </c>
      <c r="Q235" t="s">
        <v>563</v>
      </c>
      <c r="R235" t="s">
        <v>565</v>
      </c>
      <c r="S235" t="s">
        <v>570</v>
      </c>
      <c r="T235">
        <v>4</v>
      </c>
      <c r="U235">
        <v>856.12</v>
      </c>
      <c r="V235" t="s">
        <v>573</v>
      </c>
      <c r="W235" t="s">
        <v>576</v>
      </c>
    </row>
    <row r="236" spans="1:23" x14ac:dyDescent="0.25">
      <c r="A236" s="2">
        <v>45782</v>
      </c>
      <c r="B236" t="s">
        <v>27</v>
      </c>
      <c r="C236" t="s">
        <v>32</v>
      </c>
      <c r="D236" t="s">
        <v>35</v>
      </c>
      <c r="E236">
        <v>6</v>
      </c>
      <c r="F236">
        <v>2000</v>
      </c>
      <c r="G236">
        <v>12000</v>
      </c>
      <c r="H236">
        <v>247.73</v>
      </c>
      <c r="I236">
        <v>694.19</v>
      </c>
      <c r="J236">
        <v>244790</v>
      </c>
      <c r="K236" t="s">
        <v>42</v>
      </c>
      <c r="L236" t="s">
        <v>49</v>
      </c>
      <c r="M236">
        <v>9</v>
      </c>
      <c r="N236" t="s">
        <v>52</v>
      </c>
      <c r="O236" t="s">
        <v>290</v>
      </c>
      <c r="P236" t="s">
        <v>562</v>
      </c>
      <c r="Q236" t="s">
        <v>564</v>
      </c>
      <c r="R236" t="s">
        <v>567</v>
      </c>
      <c r="S236" t="s">
        <v>571</v>
      </c>
      <c r="T236">
        <v>1</v>
      </c>
      <c r="U236">
        <v>784.89</v>
      </c>
      <c r="V236" t="s">
        <v>573</v>
      </c>
      <c r="W236" t="s">
        <v>576</v>
      </c>
    </row>
    <row r="237" spans="1:23" x14ac:dyDescent="0.25">
      <c r="A237" s="2">
        <v>45734</v>
      </c>
      <c r="B237" t="s">
        <v>24</v>
      </c>
      <c r="C237" t="s">
        <v>32</v>
      </c>
      <c r="D237" t="s">
        <v>37</v>
      </c>
      <c r="E237">
        <v>1</v>
      </c>
      <c r="F237">
        <v>12000</v>
      </c>
      <c r="G237">
        <v>12000</v>
      </c>
      <c r="H237">
        <v>567.20000000000005</v>
      </c>
      <c r="I237">
        <v>3041.99</v>
      </c>
      <c r="J237">
        <v>221591</v>
      </c>
      <c r="K237" t="s">
        <v>41</v>
      </c>
      <c r="L237" t="s">
        <v>51</v>
      </c>
      <c r="M237">
        <v>7</v>
      </c>
      <c r="N237" t="s">
        <v>52</v>
      </c>
      <c r="O237" t="s">
        <v>291</v>
      </c>
      <c r="P237" t="s">
        <v>562</v>
      </c>
      <c r="Q237" t="s">
        <v>564</v>
      </c>
      <c r="R237" t="s">
        <v>567</v>
      </c>
      <c r="S237" t="s">
        <v>571</v>
      </c>
      <c r="T237">
        <v>1</v>
      </c>
      <c r="U237">
        <v>264.17</v>
      </c>
      <c r="V237" t="s">
        <v>572</v>
      </c>
      <c r="W237" t="s">
        <v>577</v>
      </c>
    </row>
    <row r="238" spans="1:23" x14ac:dyDescent="0.25">
      <c r="A238" s="2">
        <v>45756</v>
      </c>
      <c r="B238" t="s">
        <v>23</v>
      </c>
      <c r="C238" t="s">
        <v>31</v>
      </c>
      <c r="D238" t="s">
        <v>36</v>
      </c>
      <c r="E238">
        <v>4</v>
      </c>
      <c r="F238">
        <v>15000</v>
      </c>
      <c r="G238">
        <v>60000</v>
      </c>
      <c r="H238">
        <v>866.82</v>
      </c>
      <c r="I238">
        <v>15666.91</v>
      </c>
      <c r="J238">
        <v>60689</v>
      </c>
      <c r="K238" t="s">
        <v>46</v>
      </c>
      <c r="L238" t="s">
        <v>49</v>
      </c>
      <c r="M238">
        <v>7</v>
      </c>
      <c r="N238" t="s">
        <v>52</v>
      </c>
      <c r="O238" t="s">
        <v>292</v>
      </c>
      <c r="P238" t="s">
        <v>562</v>
      </c>
      <c r="Q238" t="s">
        <v>564</v>
      </c>
      <c r="R238" t="s">
        <v>566</v>
      </c>
      <c r="S238" t="s">
        <v>570</v>
      </c>
      <c r="T238">
        <v>2</v>
      </c>
      <c r="U238">
        <v>965.93</v>
      </c>
      <c r="V238" t="s">
        <v>573</v>
      </c>
      <c r="W238" t="s">
        <v>577</v>
      </c>
    </row>
    <row r="239" spans="1:23" x14ac:dyDescent="0.25">
      <c r="A239" s="2">
        <v>45728</v>
      </c>
      <c r="B239" t="s">
        <v>26</v>
      </c>
      <c r="C239" t="s">
        <v>29</v>
      </c>
      <c r="D239" t="s">
        <v>34</v>
      </c>
      <c r="E239">
        <v>12</v>
      </c>
      <c r="F239">
        <v>55000</v>
      </c>
      <c r="G239">
        <v>660000</v>
      </c>
      <c r="H239">
        <v>24805.69</v>
      </c>
      <c r="I239">
        <v>98485.53</v>
      </c>
      <c r="J239">
        <v>111757</v>
      </c>
      <c r="K239" t="s">
        <v>40</v>
      </c>
      <c r="L239" t="s">
        <v>50</v>
      </c>
      <c r="M239">
        <v>8</v>
      </c>
      <c r="N239" t="s">
        <v>52</v>
      </c>
      <c r="O239" t="s">
        <v>293</v>
      </c>
      <c r="P239" t="s">
        <v>559</v>
      </c>
      <c r="Q239" t="s">
        <v>563</v>
      </c>
      <c r="R239" t="s">
        <v>567</v>
      </c>
      <c r="S239" t="s">
        <v>568</v>
      </c>
      <c r="T239">
        <v>2</v>
      </c>
      <c r="U239">
        <v>458.23</v>
      </c>
      <c r="V239" t="s">
        <v>573</v>
      </c>
      <c r="W239" t="s">
        <v>577</v>
      </c>
    </row>
    <row r="240" spans="1:23" x14ac:dyDescent="0.25">
      <c r="A240" s="2">
        <v>45834</v>
      </c>
      <c r="B240" t="s">
        <v>28</v>
      </c>
      <c r="C240" t="s">
        <v>30</v>
      </c>
      <c r="D240" t="s">
        <v>39</v>
      </c>
      <c r="E240">
        <v>2</v>
      </c>
      <c r="F240">
        <v>1000</v>
      </c>
      <c r="G240">
        <v>2000</v>
      </c>
      <c r="H240">
        <v>100.7</v>
      </c>
      <c r="I240">
        <v>331.61</v>
      </c>
      <c r="J240">
        <v>104960</v>
      </c>
      <c r="K240" t="s">
        <v>46</v>
      </c>
      <c r="L240" t="s">
        <v>49</v>
      </c>
      <c r="M240">
        <v>10</v>
      </c>
      <c r="N240" t="s">
        <v>52</v>
      </c>
      <c r="O240" t="s">
        <v>294</v>
      </c>
      <c r="P240" t="s">
        <v>561</v>
      </c>
      <c r="Q240" t="s">
        <v>564</v>
      </c>
      <c r="R240" t="s">
        <v>567</v>
      </c>
      <c r="S240" t="s">
        <v>569</v>
      </c>
      <c r="T240">
        <v>2</v>
      </c>
      <c r="U240">
        <v>499.68</v>
      </c>
      <c r="V240" t="s">
        <v>574</v>
      </c>
      <c r="W240" t="s">
        <v>577</v>
      </c>
    </row>
    <row r="241" spans="1:23" x14ac:dyDescent="0.25">
      <c r="A241" s="2">
        <v>45724</v>
      </c>
      <c r="B241" t="s">
        <v>25</v>
      </c>
      <c r="C241" t="s">
        <v>30</v>
      </c>
      <c r="D241" t="s">
        <v>35</v>
      </c>
      <c r="E241">
        <v>13</v>
      </c>
      <c r="F241">
        <v>2000</v>
      </c>
      <c r="G241">
        <v>26000</v>
      </c>
      <c r="H241">
        <v>3688.43</v>
      </c>
      <c r="I241">
        <v>2869.05</v>
      </c>
      <c r="J241">
        <v>92877</v>
      </c>
      <c r="K241" t="s">
        <v>43</v>
      </c>
      <c r="L241" t="s">
        <v>50</v>
      </c>
      <c r="M241">
        <v>10</v>
      </c>
      <c r="N241" t="s">
        <v>52</v>
      </c>
      <c r="O241" t="s">
        <v>295</v>
      </c>
      <c r="P241" t="s">
        <v>558</v>
      </c>
      <c r="Q241" t="s">
        <v>564</v>
      </c>
      <c r="R241" t="s">
        <v>566</v>
      </c>
      <c r="S241" t="s">
        <v>569</v>
      </c>
      <c r="T241">
        <v>4</v>
      </c>
      <c r="U241">
        <v>754.99</v>
      </c>
      <c r="V241" t="s">
        <v>572</v>
      </c>
      <c r="W241" t="s">
        <v>576</v>
      </c>
    </row>
    <row r="242" spans="1:23" x14ac:dyDescent="0.25">
      <c r="A242" s="2">
        <v>45814</v>
      </c>
      <c r="B242" t="s">
        <v>26</v>
      </c>
      <c r="C242" t="s">
        <v>29</v>
      </c>
      <c r="D242" t="s">
        <v>38</v>
      </c>
      <c r="E242">
        <v>11</v>
      </c>
      <c r="F242">
        <v>18000</v>
      </c>
      <c r="G242">
        <v>198000</v>
      </c>
      <c r="H242">
        <v>1792.68</v>
      </c>
      <c r="I242">
        <v>28714.57</v>
      </c>
      <c r="J242">
        <v>139322</v>
      </c>
      <c r="K242" t="s">
        <v>46</v>
      </c>
      <c r="L242" t="s">
        <v>48</v>
      </c>
      <c r="M242">
        <v>6</v>
      </c>
      <c r="N242" t="s">
        <v>54</v>
      </c>
      <c r="O242" t="s">
        <v>296</v>
      </c>
      <c r="P242" t="s">
        <v>557</v>
      </c>
      <c r="Q242" t="s">
        <v>563</v>
      </c>
      <c r="R242" t="s">
        <v>566</v>
      </c>
      <c r="S242" t="s">
        <v>568</v>
      </c>
      <c r="T242">
        <v>5</v>
      </c>
      <c r="U242">
        <v>757.89</v>
      </c>
      <c r="V242" t="s">
        <v>574</v>
      </c>
      <c r="W242" t="s">
        <v>576</v>
      </c>
    </row>
    <row r="243" spans="1:23" x14ac:dyDescent="0.25">
      <c r="A243" s="2">
        <v>45819</v>
      </c>
      <c r="B243" t="s">
        <v>23</v>
      </c>
      <c r="C243" t="s">
        <v>29</v>
      </c>
      <c r="D243" t="s">
        <v>39</v>
      </c>
      <c r="E243">
        <v>13</v>
      </c>
      <c r="F243">
        <v>1000</v>
      </c>
      <c r="G243">
        <v>13000</v>
      </c>
      <c r="H243">
        <v>1092.71</v>
      </c>
      <c r="I243">
        <v>3573.55</v>
      </c>
      <c r="J243">
        <v>159781</v>
      </c>
      <c r="K243" t="s">
        <v>46</v>
      </c>
      <c r="L243" t="s">
        <v>51</v>
      </c>
      <c r="M243">
        <v>6</v>
      </c>
      <c r="N243" t="s">
        <v>52</v>
      </c>
      <c r="O243" t="s">
        <v>297</v>
      </c>
      <c r="P243" t="s">
        <v>558</v>
      </c>
      <c r="Q243" t="s">
        <v>564</v>
      </c>
      <c r="R243" t="s">
        <v>565</v>
      </c>
      <c r="S243" t="s">
        <v>568</v>
      </c>
      <c r="T243">
        <v>5</v>
      </c>
      <c r="U243">
        <v>616.30999999999995</v>
      </c>
      <c r="V243" t="s">
        <v>575</v>
      </c>
      <c r="W243" t="s">
        <v>576</v>
      </c>
    </row>
    <row r="244" spans="1:23" x14ac:dyDescent="0.25">
      <c r="A244" s="2">
        <v>45738</v>
      </c>
      <c r="B244" t="s">
        <v>25</v>
      </c>
      <c r="C244" t="s">
        <v>31</v>
      </c>
      <c r="D244" t="s">
        <v>39</v>
      </c>
      <c r="E244">
        <v>14</v>
      </c>
      <c r="F244">
        <v>1000</v>
      </c>
      <c r="G244">
        <v>14000</v>
      </c>
      <c r="H244">
        <v>1275.8599999999999</v>
      </c>
      <c r="I244">
        <v>1887.02</v>
      </c>
      <c r="J244">
        <v>235198</v>
      </c>
      <c r="K244" t="s">
        <v>41</v>
      </c>
      <c r="L244" t="s">
        <v>50</v>
      </c>
      <c r="M244">
        <v>3</v>
      </c>
      <c r="N244" t="s">
        <v>53</v>
      </c>
      <c r="O244" t="s">
        <v>298</v>
      </c>
      <c r="P244" t="s">
        <v>558</v>
      </c>
      <c r="Q244" t="s">
        <v>564</v>
      </c>
      <c r="R244" t="s">
        <v>565</v>
      </c>
      <c r="S244" t="s">
        <v>570</v>
      </c>
      <c r="T244">
        <v>2</v>
      </c>
      <c r="U244">
        <v>898.67</v>
      </c>
      <c r="V244" t="s">
        <v>574</v>
      </c>
      <c r="W244" t="s">
        <v>577</v>
      </c>
    </row>
    <row r="245" spans="1:23" x14ac:dyDescent="0.25">
      <c r="A245" s="2">
        <v>45705</v>
      </c>
      <c r="B245" t="s">
        <v>25</v>
      </c>
      <c r="C245" t="s">
        <v>29</v>
      </c>
      <c r="D245" t="s">
        <v>37</v>
      </c>
      <c r="E245">
        <v>8</v>
      </c>
      <c r="F245">
        <v>12000</v>
      </c>
      <c r="G245">
        <v>96000</v>
      </c>
      <c r="H245">
        <v>898.13</v>
      </c>
      <c r="I245">
        <v>28018.06</v>
      </c>
      <c r="J245">
        <v>50825</v>
      </c>
      <c r="K245" t="s">
        <v>40</v>
      </c>
      <c r="L245" t="s">
        <v>49</v>
      </c>
      <c r="M245">
        <v>2</v>
      </c>
      <c r="N245" t="s">
        <v>52</v>
      </c>
      <c r="O245" t="s">
        <v>299</v>
      </c>
      <c r="P245" t="s">
        <v>560</v>
      </c>
      <c r="Q245" t="s">
        <v>564</v>
      </c>
      <c r="R245" t="s">
        <v>567</v>
      </c>
      <c r="S245" t="s">
        <v>568</v>
      </c>
      <c r="T245">
        <v>5</v>
      </c>
      <c r="U245">
        <v>702.7</v>
      </c>
      <c r="V245" t="s">
        <v>572</v>
      </c>
      <c r="W245" t="s">
        <v>577</v>
      </c>
    </row>
    <row r="246" spans="1:23" x14ac:dyDescent="0.25">
      <c r="A246" s="2">
        <v>45666</v>
      </c>
      <c r="B246" t="s">
        <v>25</v>
      </c>
      <c r="C246" t="s">
        <v>30</v>
      </c>
      <c r="D246" t="s">
        <v>34</v>
      </c>
      <c r="E246">
        <v>7</v>
      </c>
      <c r="F246">
        <v>55000</v>
      </c>
      <c r="G246">
        <v>385000</v>
      </c>
      <c r="H246">
        <v>18419.37</v>
      </c>
      <c r="I246">
        <v>34759.370000000003</v>
      </c>
      <c r="J246">
        <v>190161</v>
      </c>
      <c r="K246" t="s">
        <v>46</v>
      </c>
      <c r="L246" t="s">
        <v>49</v>
      </c>
      <c r="M246">
        <v>1</v>
      </c>
      <c r="N246" t="s">
        <v>52</v>
      </c>
      <c r="O246" t="s">
        <v>300</v>
      </c>
      <c r="P246" t="s">
        <v>557</v>
      </c>
      <c r="Q246" t="s">
        <v>563</v>
      </c>
      <c r="R246" t="s">
        <v>565</v>
      </c>
      <c r="S246" t="s">
        <v>569</v>
      </c>
      <c r="T246">
        <v>5</v>
      </c>
      <c r="U246">
        <v>319.43</v>
      </c>
      <c r="V246" t="s">
        <v>573</v>
      </c>
      <c r="W246" t="s">
        <v>576</v>
      </c>
    </row>
    <row r="247" spans="1:23" x14ac:dyDescent="0.25">
      <c r="A247" s="2">
        <v>45685</v>
      </c>
      <c r="B247" t="s">
        <v>27</v>
      </c>
      <c r="C247" t="s">
        <v>31</v>
      </c>
      <c r="D247" t="s">
        <v>34</v>
      </c>
      <c r="E247">
        <v>20</v>
      </c>
      <c r="F247">
        <v>55000</v>
      </c>
      <c r="G247">
        <v>1100000</v>
      </c>
      <c r="H247">
        <v>101792.58</v>
      </c>
      <c r="I247">
        <v>270166.03999999998</v>
      </c>
      <c r="J247">
        <v>151690</v>
      </c>
      <c r="K247" t="s">
        <v>45</v>
      </c>
      <c r="L247" t="s">
        <v>48</v>
      </c>
      <c r="M247">
        <v>9</v>
      </c>
      <c r="N247" t="s">
        <v>55</v>
      </c>
      <c r="O247" t="s">
        <v>301</v>
      </c>
      <c r="P247" t="s">
        <v>562</v>
      </c>
      <c r="Q247" t="s">
        <v>563</v>
      </c>
      <c r="R247" t="s">
        <v>567</v>
      </c>
      <c r="S247" t="s">
        <v>570</v>
      </c>
      <c r="T247">
        <v>1</v>
      </c>
      <c r="U247">
        <v>616.28</v>
      </c>
      <c r="V247" t="s">
        <v>572</v>
      </c>
      <c r="W247" t="s">
        <v>576</v>
      </c>
    </row>
    <row r="248" spans="1:23" x14ac:dyDescent="0.25">
      <c r="A248" s="2">
        <v>45664</v>
      </c>
      <c r="B248" t="s">
        <v>28</v>
      </c>
      <c r="C248" t="s">
        <v>30</v>
      </c>
      <c r="D248" t="s">
        <v>36</v>
      </c>
      <c r="E248">
        <v>7</v>
      </c>
      <c r="F248">
        <v>15000</v>
      </c>
      <c r="G248">
        <v>105000</v>
      </c>
      <c r="H248">
        <v>13849.5</v>
      </c>
      <c r="I248">
        <v>28896.47</v>
      </c>
      <c r="J248">
        <v>83175</v>
      </c>
      <c r="K248" t="s">
        <v>46</v>
      </c>
      <c r="L248" t="s">
        <v>48</v>
      </c>
      <c r="M248">
        <v>6</v>
      </c>
      <c r="N248" t="s">
        <v>53</v>
      </c>
      <c r="O248" t="s">
        <v>302</v>
      </c>
      <c r="P248" t="s">
        <v>559</v>
      </c>
      <c r="Q248" t="s">
        <v>564</v>
      </c>
      <c r="R248" t="s">
        <v>567</v>
      </c>
      <c r="S248" t="s">
        <v>569</v>
      </c>
      <c r="T248">
        <v>3</v>
      </c>
      <c r="U248">
        <v>957.11</v>
      </c>
      <c r="V248" t="s">
        <v>573</v>
      </c>
      <c r="W248" t="s">
        <v>576</v>
      </c>
    </row>
    <row r="249" spans="1:23" x14ac:dyDescent="0.25">
      <c r="A249" s="2">
        <v>45707</v>
      </c>
      <c r="B249" t="s">
        <v>23</v>
      </c>
      <c r="C249" t="s">
        <v>32</v>
      </c>
      <c r="D249" t="s">
        <v>36</v>
      </c>
      <c r="E249">
        <v>3</v>
      </c>
      <c r="F249">
        <v>15000</v>
      </c>
      <c r="G249">
        <v>45000</v>
      </c>
      <c r="H249">
        <v>6701.62</v>
      </c>
      <c r="I249">
        <v>3014.26</v>
      </c>
      <c r="J249">
        <v>65707</v>
      </c>
      <c r="K249" t="s">
        <v>43</v>
      </c>
      <c r="L249" t="s">
        <v>47</v>
      </c>
      <c r="M249">
        <v>10</v>
      </c>
      <c r="N249" t="s">
        <v>52</v>
      </c>
      <c r="O249" t="s">
        <v>303</v>
      </c>
      <c r="P249" t="s">
        <v>557</v>
      </c>
      <c r="Q249" t="s">
        <v>564</v>
      </c>
      <c r="R249" t="s">
        <v>565</v>
      </c>
      <c r="S249" t="s">
        <v>571</v>
      </c>
      <c r="T249">
        <v>3</v>
      </c>
      <c r="U249">
        <v>420.94</v>
      </c>
      <c r="V249" t="s">
        <v>572</v>
      </c>
      <c r="W249" t="s">
        <v>576</v>
      </c>
    </row>
    <row r="250" spans="1:23" x14ac:dyDescent="0.25">
      <c r="A250" s="2">
        <v>45777</v>
      </c>
      <c r="B250" t="s">
        <v>26</v>
      </c>
      <c r="C250" t="s">
        <v>32</v>
      </c>
      <c r="D250" t="s">
        <v>34</v>
      </c>
      <c r="E250">
        <v>6</v>
      </c>
      <c r="F250">
        <v>55000</v>
      </c>
      <c r="G250">
        <v>330000</v>
      </c>
      <c r="H250">
        <v>6090.38</v>
      </c>
      <c r="I250">
        <v>62145.41</v>
      </c>
      <c r="J250">
        <v>183591</v>
      </c>
      <c r="K250" t="s">
        <v>41</v>
      </c>
      <c r="L250" t="s">
        <v>51</v>
      </c>
      <c r="M250">
        <v>6</v>
      </c>
      <c r="N250" t="s">
        <v>52</v>
      </c>
      <c r="O250" t="s">
        <v>304</v>
      </c>
      <c r="P250" t="s">
        <v>561</v>
      </c>
      <c r="Q250" t="s">
        <v>563</v>
      </c>
      <c r="R250" t="s">
        <v>565</v>
      </c>
      <c r="S250" t="s">
        <v>571</v>
      </c>
      <c r="T250">
        <v>4</v>
      </c>
      <c r="U250">
        <v>240.01</v>
      </c>
      <c r="V250" t="s">
        <v>574</v>
      </c>
      <c r="W250" t="s">
        <v>576</v>
      </c>
    </row>
    <row r="251" spans="1:23" x14ac:dyDescent="0.25">
      <c r="A251" s="2">
        <v>45768</v>
      </c>
      <c r="B251" t="s">
        <v>28</v>
      </c>
      <c r="C251" t="s">
        <v>31</v>
      </c>
      <c r="D251" t="s">
        <v>34</v>
      </c>
      <c r="E251">
        <v>14</v>
      </c>
      <c r="F251">
        <v>55000</v>
      </c>
      <c r="G251">
        <v>770000</v>
      </c>
      <c r="H251">
        <v>43751.12</v>
      </c>
      <c r="I251">
        <v>203241.65</v>
      </c>
      <c r="J251">
        <v>93053</v>
      </c>
      <c r="K251" t="s">
        <v>44</v>
      </c>
      <c r="L251" t="s">
        <v>48</v>
      </c>
      <c r="M251">
        <v>4</v>
      </c>
      <c r="N251" t="s">
        <v>52</v>
      </c>
      <c r="O251" t="s">
        <v>305</v>
      </c>
      <c r="P251" t="s">
        <v>561</v>
      </c>
      <c r="Q251" t="s">
        <v>563</v>
      </c>
      <c r="R251" t="s">
        <v>565</v>
      </c>
      <c r="S251" t="s">
        <v>570</v>
      </c>
      <c r="T251">
        <v>2</v>
      </c>
      <c r="U251">
        <v>552.86</v>
      </c>
      <c r="V251" t="s">
        <v>572</v>
      </c>
      <c r="W251" t="s">
        <v>576</v>
      </c>
    </row>
    <row r="252" spans="1:23" x14ac:dyDescent="0.25">
      <c r="A252" s="2">
        <v>45826</v>
      </c>
      <c r="B252" t="s">
        <v>25</v>
      </c>
      <c r="C252" t="s">
        <v>29</v>
      </c>
      <c r="D252" t="s">
        <v>36</v>
      </c>
      <c r="E252">
        <v>11</v>
      </c>
      <c r="F252">
        <v>15000</v>
      </c>
      <c r="G252">
        <v>165000</v>
      </c>
      <c r="H252">
        <v>5618.68</v>
      </c>
      <c r="I252">
        <v>42006.35</v>
      </c>
      <c r="J252">
        <v>205939</v>
      </c>
      <c r="K252" t="s">
        <v>43</v>
      </c>
      <c r="L252" t="s">
        <v>47</v>
      </c>
      <c r="M252">
        <v>9</v>
      </c>
      <c r="N252" t="s">
        <v>53</v>
      </c>
      <c r="O252" t="s">
        <v>306</v>
      </c>
      <c r="P252" t="s">
        <v>561</v>
      </c>
      <c r="Q252" t="s">
        <v>564</v>
      </c>
      <c r="R252" t="s">
        <v>565</v>
      </c>
      <c r="S252" t="s">
        <v>568</v>
      </c>
      <c r="T252">
        <v>1</v>
      </c>
      <c r="U252">
        <v>144.16999999999999</v>
      </c>
      <c r="V252" t="s">
        <v>573</v>
      </c>
      <c r="W252" t="s">
        <v>577</v>
      </c>
    </row>
    <row r="253" spans="1:23" x14ac:dyDescent="0.25">
      <c r="A253" s="2">
        <v>45712</v>
      </c>
      <c r="B253" t="s">
        <v>25</v>
      </c>
      <c r="C253" t="s">
        <v>29</v>
      </c>
      <c r="D253" t="s">
        <v>37</v>
      </c>
      <c r="E253">
        <v>11</v>
      </c>
      <c r="F253">
        <v>12000</v>
      </c>
      <c r="G253">
        <v>132000</v>
      </c>
      <c r="H253">
        <v>11010.16</v>
      </c>
      <c r="I253">
        <v>38743.15</v>
      </c>
      <c r="J253">
        <v>196763</v>
      </c>
      <c r="K253" t="s">
        <v>41</v>
      </c>
      <c r="L253" t="s">
        <v>50</v>
      </c>
      <c r="M253">
        <v>10</v>
      </c>
      <c r="N253" t="s">
        <v>52</v>
      </c>
      <c r="O253" t="s">
        <v>307</v>
      </c>
      <c r="P253" t="s">
        <v>560</v>
      </c>
      <c r="Q253" t="s">
        <v>564</v>
      </c>
      <c r="R253" t="s">
        <v>567</v>
      </c>
      <c r="S253" t="s">
        <v>568</v>
      </c>
      <c r="T253">
        <v>1</v>
      </c>
      <c r="U253">
        <v>938.65</v>
      </c>
      <c r="V253" t="s">
        <v>572</v>
      </c>
      <c r="W253" t="s">
        <v>577</v>
      </c>
    </row>
    <row r="254" spans="1:23" x14ac:dyDescent="0.25">
      <c r="A254" s="2">
        <v>45745</v>
      </c>
      <c r="B254" t="s">
        <v>26</v>
      </c>
      <c r="C254" t="s">
        <v>29</v>
      </c>
      <c r="D254" t="s">
        <v>37</v>
      </c>
      <c r="E254">
        <v>8</v>
      </c>
      <c r="F254">
        <v>12000</v>
      </c>
      <c r="G254">
        <v>96000</v>
      </c>
      <c r="H254">
        <v>1071.0999999999999</v>
      </c>
      <c r="I254">
        <v>6458.27</v>
      </c>
      <c r="J254">
        <v>77106</v>
      </c>
      <c r="K254" t="s">
        <v>44</v>
      </c>
      <c r="L254" t="s">
        <v>50</v>
      </c>
      <c r="M254">
        <v>7</v>
      </c>
      <c r="N254" t="s">
        <v>52</v>
      </c>
      <c r="O254" t="s">
        <v>308</v>
      </c>
      <c r="P254" t="s">
        <v>558</v>
      </c>
      <c r="Q254" t="s">
        <v>564</v>
      </c>
      <c r="R254" t="s">
        <v>567</v>
      </c>
      <c r="S254" t="s">
        <v>568</v>
      </c>
      <c r="T254">
        <v>2</v>
      </c>
      <c r="U254">
        <v>145.97999999999999</v>
      </c>
      <c r="V254" t="s">
        <v>572</v>
      </c>
      <c r="W254" t="s">
        <v>577</v>
      </c>
    </row>
    <row r="255" spans="1:23" x14ac:dyDescent="0.25">
      <c r="A255" s="2">
        <v>45719</v>
      </c>
      <c r="B255" t="s">
        <v>26</v>
      </c>
      <c r="C255" t="s">
        <v>30</v>
      </c>
      <c r="D255" t="s">
        <v>39</v>
      </c>
      <c r="E255">
        <v>5</v>
      </c>
      <c r="F255">
        <v>1000</v>
      </c>
      <c r="G255">
        <v>5000</v>
      </c>
      <c r="H255">
        <v>318.95999999999998</v>
      </c>
      <c r="I255">
        <v>1002.83</v>
      </c>
      <c r="J255">
        <v>179984</v>
      </c>
      <c r="K255" t="s">
        <v>46</v>
      </c>
      <c r="L255" t="s">
        <v>49</v>
      </c>
      <c r="M255">
        <v>3</v>
      </c>
      <c r="N255" t="s">
        <v>52</v>
      </c>
      <c r="O255" t="s">
        <v>309</v>
      </c>
      <c r="P255" t="s">
        <v>561</v>
      </c>
      <c r="Q255" t="s">
        <v>564</v>
      </c>
      <c r="R255" t="s">
        <v>567</v>
      </c>
      <c r="S255" t="s">
        <v>569</v>
      </c>
      <c r="T255">
        <v>4</v>
      </c>
      <c r="U255">
        <v>939.53</v>
      </c>
      <c r="V255" t="s">
        <v>572</v>
      </c>
      <c r="W255" t="s">
        <v>576</v>
      </c>
    </row>
    <row r="256" spans="1:23" x14ac:dyDescent="0.25">
      <c r="A256" s="2">
        <v>45828</v>
      </c>
      <c r="B256" t="s">
        <v>25</v>
      </c>
      <c r="C256" t="s">
        <v>31</v>
      </c>
      <c r="D256" t="s">
        <v>36</v>
      </c>
      <c r="E256">
        <v>15</v>
      </c>
      <c r="F256">
        <v>15000</v>
      </c>
      <c r="G256">
        <v>225000</v>
      </c>
      <c r="H256">
        <v>5987.11</v>
      </c>
      <c r="I256">
        <v>25814.15</v>
      </c>
      <c r="J256">
        <v>107061</v>
      </c>
      <c r="K256" t="s">
        <v>41</v>
      </c>
      <c r="L256" t="s">
        <v>47</v>
      </c>
      <c r="M256">
        <v>5</v>
      </c>
      <c r="N256" t="s">
        <v>53</v>
      </c>
      <c r="O256" t="s">
        <v>310</v>
      </c>
      <c r="P256" t="s">
        <v>556</v>
      </c>
      <c r="Q256" t="s">
        <v>564</v>
      </c>
      <c r="R256" t="s">
        <v>565</v>
      </c>
      <c r="S256" t="s">
        <v>570</v>
      </c>
      <c r="T256">
        <v>5</v>
      </c>
      <c r="U256">
        <v>335.8</v>
      </c>
      <c r="V256" t="s">
        <v>572</v>
      </c>
      <c r="W256" t="s">
        <v>577</v>
      </c>
    </row>
    <row r="257" spans="1:23" x14ac:dyDescent="0.25">
      <c r="A257" s="2">
        <v>45831</v>
      </c>
      <c r="B257" t="s">
        <v>25</v>
      </c>
      <c r="C257" t="s">
        <v>30</v>
      </c>
      <c r="D257" t="s">
        <v>37</v>
      </c>
      <c r="E257">
        <v>13</v>
      </c>
      <c r="F257">
        <v>12000</v>
      </c>
      <c r="G257">
        <v>156000</v>
      </c>
      <c r="H257">
        <v>9347.01</v>
      </c>
      <c r="I257">
        <v>22705.47</v>
      </c>
      <c r="J257">
        <v>61869</v>
      </c>
      <c r="K257" t="s">
        <v>44</v>
      </c>
      <c r="L257" t="s">
        <v>47</v>
      </c>
      <c r="M257">
        <v>8</v>
      </c>
      <c r="N257" t="s">
        <v>52</v>
      </c>
      <c r="O257" t="s">
        <v>311</v>
      </c>
      <c r="P257" t="s">
        <v>559</v>
      </c>
      <c r="Q257" t="s">
        <v>564</v>
      </c>
      <c r="R257" t="s">
        <v>566</v>
      </c>
      <c r="S257" t="s">
        <v>569</v>
      </c>
      <c r="T257">
        <v>2</v>
      </c>
      <c r="U257">
        <v>224.5</v>
      </c>
      <c r="V257" t="s">
        <v>572</v>
      </c>
      <c r="W257" t="s">
        <v>577</v>
      </c>
    </row>
    <row r="258" spans="1:23" x14ac:dyDescent="0.25">
      <c r="A258" s="2">
        <v>45731</v>
      </c>
      <c r="B258" t="s">
        <v>24</v>
      </c>
      <c r="C258" t="s">
        <v>31</v>
      </c>
      <c r="D258" t="s">
        <v>33</v>
      </c>
      <c r="E258">
        <v>15</v>
      </c>
      <c r="F258">
        <v>22000</v>
      </c>
      <c r="G258">
        <v>330000</v>
      </c>
      <c r="H258">
        <v>27625.18</v>
      </c>
      <c r="I258">
        <v>29426.55</v>
      </c>
      <c r="J258">
        <v>145831</v>
      </c>
      <c r="K258" t="s">
        <v>44</v>
      </c>
      <c r="L258" t="s">
        <v>49</v>
      </c>
      <c r="M258">
        <v>3</v>
      </c>
      <c r="N258" t="s">
        <v>52</v>
      </c>
      <c r="O258" t="s">
        <v>312</v>
      </c>
      <c r="P258" t="s">
        <v>558</v>
      </c>
      <c r="Q258" t="s">
        <v>563</v>
      </c>
      <c r="R258" t="s">
        <v>566</v>
      </c>
      <c r="S258" t="s">
        <v>570</v>
      </c>
      <c r="T258">
        <v>1</v>
      </c>
      <c r="U258">
        <v>502.92</v>
      </c>
      <c r="V258" t="s">
        <v>572</v>
      </c>
      <c r="W258" t="s">
        <v>576</v>
      </c>
    </row>
    <row r="259" spans="1:23" x14ac:dyDescent="0.25">
      <c r="A259" s="2">
        <v>45680</v>
      </c>
      <c r="B259" t="s">
        <v>26</v>
      </c>
      <c r="C259" t="s">
        <v>30</v>
      </c>
      <c r="D259" t="s">
        <v>33</v>
      </c>
      <c r="E259">
        <v>7</v>
      </c>
      <c r="F259">
        <v>22000</v>
      </c>
      <c r="G259">
        <v>154000</v>
      </c>
      <c r="H259">
        <v>22008.51</v>
      </c>
      <c r="I259">
        <v>38516.5</v>
      </c>
      <c r="J259">
        <v>224151</v>
      </c>
      <c r="K259" t="s">
        <v>42</v>
      </c>
      <c r="L259" t="s">
        <v>50</v>
      </c>
      <c r="M259">
        <v>4</v>
      </c>
      <c r="N259" t="s">
        <v>52</v>
      </c>
      <c r="O259" t="s">
        <v>313</v>
      </c>
      <c r="P259" t="s">
        <v>557</v>
      </c>
      <c r="Q259" t="s">
        <v>563</v>
      </c>
      <c r="R259" t="s">
        <v>566</v>
      </c>
      <c r="S259" t="s">
        <v>569</v>
      </c>
      <c r="T259">
        <v>5</v>
      </c>
      <c r="U259">
        <v>438.82</v>
      </c>
      <c r="V259" t="s">
        <v>572</v>
      </c>
      <c r="W259" t="s">
        <v>576</v>
      </c>
    </row>
    <row r="260" spans="1:23" x14ac:dyDescent="0.25">
      <c r="A260" s="2">
        <v>45804</v>
      </c>
      <c r="B260" t="s">
        <v>28</v>
      </c>
      <c r="C260" t="s">
        <v>30</v>
      </c>
      <c r="D260" t="s">
        <v>33</v>
      </c>
      <c r="E260">
        <v>5</v>
      </c>
      <c r="F260">
        <v>22000</v>
      </c>
      <c r="G260">
        <v>110000</v>
      </c>
      <c r="H260">
        <v>5671.49</v>
      </c>
      <c r="I260">
        <v>22133.13</v>
      </c>
      <c r="J260">
        <v>244886</v>
      </c>
      <c r="K260" t="s">
        <v>42</v>
      </c>
      <c r="L260" t="s">
        <v>47</v>
      </c>
      <c r="M260">
        <v>3</v>
      </c>
      <c r="N260" t="s">
        <v>52</v>
      </c>
      <c r="O260" t="s">
        <v>314</v>
      </c>
      <c r="P260" t="s">
        <v>557</v>
      </c>
      <c r="Q260" t="s">
        <v>563</v>
      </c>
      <c r="R260" t="s">
        <v>566</v>
      </c>
      <c r="S260" t="s">
        <v>569</v>
      </c>
      <c r="T260">
        <v>5</v>
      </c>
      <c r="U260">
        <v>774.93</v>
      </c>
      <c r="V260" t="s">
        <v>573</v>
      </c>
      <c r="W260" t="s">
        <v>577</v>
      </c>
    </row>
    <row r="261" spans="1:23" x14ac:dyDescent="0.25">
      <c r="A261" s="2">
        <v>45718</v>
      </c>
      <c r="B261" t="s">
        <v>25</v>
      </c>
      <c r="C261" t="s">
        <v>29</v>
      </c>
      <c r="D261" t="s">
        <v>39</v>
      </c>
      <c r="E261">
        <v>18</v>
      </c>
      <c r="F261">
        <v>1000</v>
      </c>
      <c r="G261">
        <v>18000</v>
      </c>
      <c r="H261">
        <v>112.64</v>
      </c>
      <c r="I261">
        <v>2866.22</v>
      </c>
      <c r="J261">
        <v>229008</v>
      </c>
      <c r="K261" t="s">
        <v>45</v>
      </c>
      <c r="L261" t="s">
        <v>48</v>
      </c>
      <c r="M261">
        <v>1</v>
      </c>
      <c r="N261" t="s">
        <v>54</v>
      </c>
      <c r="O261" t="s">
        <v>315</v>
      </c>
      <c r="P261" t="s">
        <v>562</v>
      </c>
      <c r="Q261" t="s">
        <v>564</v>
      </c>
      <c r="R261" t="s">
        <v>567</v>
      </c>
      <c r="S261" t="s">
        <v>568</v>
      </c>
      <c r="T261">
        <v>5</v>
      </c>
      <c r="U261">
        <v>511.79</v>
      </c>
      <c r="V261" t="s">
        <v>572</v>
      </c>
      <c r="W261" t="s">
        <v>577</v>
      </c>
    </row>
    <row r="262" spans="1:23" x14ac:dyDescent="0.25">
      <c r="A262" s="2">
        <v>45729</v>
      </c>
      <c r="B262" t="s">
        <v>27</v>
      </c>
      <c r="C262" t="s">
        <v>32</v>
      </c>
      <c r="D262" t="s">
        <v>34</v>
      </c>
      <c r="E262">
        <v>20</v>
      </c>
      <c r="F262">
        <v>55000</v>
      </c>
      <c r="G262">
        <v>1100000</v>
      </c>
      <c r="H262">
        <v>84119.32</v>
      </c>
      <c r="I262">
        <v>207911.54</v>
      </c>
      <c r="J262">
        <v>105060</v>
      </c>
      <c r="K262" t="s">
        <v>41</v>
      </c>
      <c r="L262" t="s">
        <v>50</v>
      </c>
      <c r="M262">
        <v>10</v>
      </c>
      <c r="N262" t="s">
        <v>53</v>
      </c>
      <c r="O262" t="s">
        <v>316</v>
      </c>
      <c r="P262" t="s">
        <v>562</v>
      </c>
      <c r="Q262" t="s">
        <v>563</v>
      </c>
      <c r="R262" t="s">
        <v>567</v>
      </c>
      <c r="S262" t="s">
        <v>571</v>
      </c>
      <c r="T262">
        <v>1</v>
      </c>
      <c r="U262">
        <v>128.65</v>
      </c>
      <c r="V262" t="s">
        <v>572</v>
      </c>
      <c r="W262" t="s">
        <v>576</v>
      </c>
    </row>
    <row r="263" spans="1:23" x14ac:dyDescent="0.25">
      <c r="A263" s="2">
        <v>45761</v>
      </c>
      <c r="B263" t="s">
        <v>28</v>
      </c>
      <c r="C263" t="s">
        <v>29</v>
      </c>
      <c r="D263" t="s">
        <v>38</v>
      </c>
      <c r="E263">
        <v>7</v>
      </c>
      <c r="F263">
        <v>18000</v>
      </c>
      <c r="G263">
        <v>126000</v>
      </c>
      <c r="H263">
        <v>2469.35</v>
      </c>
      <c r="I263">
        <v>19216.39</v>
      </c>
      <c r="J263">
        <v>199834</v>
      </c>
      <c r="K263" t="s">
        <v>44</v>
      </c>
      <c r="L263" t="s">
        <v>51</v>
      </c>
      <c r="M263">
        <v>9</v>
      </c>
      <c r="N263" t="s">
        <v>53</v>
      </c>
      <c r="O263" t="s">
        <v>317</v>
      </c>
      <c r="P263" t="s">
        <v>562</v>
      </c>
      <c r="Q263" t="s">
        <v>563</v>
      </c>
      <c r="R263" t="s">
        <v>565</v>
      </c>
      <c r="S263" t="s">
        <v>568</v>
      </c>
      <c r="T263">
        <v>4</v>
      </c>
      <c r="U263">
        <v>949.34</v>
      </c>
      <c r="V263" t="s">
        <v>573</v>
      </c>
      <c r="W263" t="s">
        <v>576</v>
      </c>
    </row>
    <row r="264" spans="1:23" x14ac:dyDescent="0.25">
      <c r="A264" s="2">
        <v>45783</v>
      </c>
      <c r="B264" t="s">
        <v>28</v>
      </c>
      <c r="C264" t="s">
        <v>29</v>
      </c>
      <c r="D264" t="s">
        <v>35</v>
      </c>
      <c r="E264">
        <v>7</v>
      </c>
      <c r="F264">
        <v>2000</v>
      </c>
      <c r="G264">
        <v>14000</v>
      </c>
      <c r="H264">
        <v>655.62</v>
      </c>
      <c r="I264">
        <v>4198.97</v>
      </c>
      <c r="J264">
        <v>88218</v>
      </c>
      <c r="K264" t="s">
        <v>43</v>
      </c>
      <c r="L264" t="s">
        <v>49</v>
      </c>
      <c r="M264">
        <v>9</v>
      </c>
      <c r="N264" t="s">
        <v>52</v>
      </c>
      <c r="O264" t="s">
        <v>318</v>
      </c>
      <c r="P264" t="s">
        <v>558</v>
      </c>
      <c r="Q264" t="s">
        <v>564</v>
      </c>
      <c r="R264" t="s">
        <v>566</v>
      </c>
      <c r="S264" t="s">
        <v>568</v>
      </c>
      <c r="T264">
        <v>2</v>
      </c>
      <c r="U264">
        <v>269.60000000000002</v>
      </c>
      <c r="V264" t="s">
        <v>572</v>
      </c>
      <c r="W264" t="s">
        <v>576</v>
      </c>
    </row>
    <row r="265" spans="1:23" x14ac:dyDescent="0.25">
      <c r="A265" s="2">
        <v>45830</v>
      </c>
      <c r="B265" t="s">
        <v>25</v>
      </c>
      <c r="C265" t="s">
        <v>32</v>
      </c>
      <c r="D265" t="s">
        <v>36</v>
      </c>
      <c r="E265">
        <v>18</v>
      </c>
      <c r="F265">
        <v>15000</v>
      </c>
      <c r="G265">
        <v>270000</v>
      </c>
      <c r="H265">
        <v>2653.76</v>
      </c>
      <c r="I265">
        <v>74855.320000000007</v>
      </c>
      <c r="J265">
        <v>101812</v>
      </c>
      <c r="K265" t="s">
        <v>42</v>
      </c>
      <c r="L265" t="s">
        <v>49</v>
      </c>
      <c r="M265">
        <v>8</v>
      </c>
      <c r="N265" t="s">
        <v>52</v>
      </c>
      <c r="O265" t="s">
        <v>319</v>
      </c>
      <c r="P265" t="s">
        <v>561</v>
      </c>
      <c r="Q265" t="s">
        <v>564</v>
      </c>
      <c r="R265" t="s">
        <v>566</v>
      </c>
      <c r="S265" t="s">
        <v>571</v>
      </c>
      <c r="T265">
        <v>2</v>
      </c>
      <c r="U265">
        <v>765.49</v>
      </c>
      <c r="V265" t="s">
        <v>573</v>
      </c>
      <c r="W265" t="s">
        <v>576</v>
      </c>
    </row>
    <row r="266" spans="1:23" x14ac:dyDescent="0.25">
      <c r="A266" s="2">
        <v>45771</v>
      </c>
      <c r="B266" t="s">
        <v>24</v>
      </c>
      <c r="C266" t="s">
        <v>30</v>
      </c>
      <c r="D266" t="s">
        <v>35</v>
      </c>
      <c r="E266">
        <v>14</v>
      </c>
      <c r="F266">
        <v>2000</v>
      </c>
      <c r="G266">
        <v>28000</v>
      </c>
      <c r="H266">
        <v>1387.57</v>
      </c>
      <c r="I266">
        <v>4687.47</v>
      </c>
      <c r="J266">
        <v>150690</v>
      </c>
      <c r="K266" t="s">
        <v>45</v>
      </c>
      <c r="L266" t="s">
        <v>51</v>
      </c>
      <c r="M266">
        <v>10</v>
      </c>
      <c r="N266" t="s">
        <v>52</v>
      </c>
      <c r="O266" t="s">
        <v>320</v>
      </c>
      <c r="P266" t="s">
        <v>556</v>
      </c>
      <c r="Q266" t="s">
        <v>564</v>
      </c>
      <c r="R266" t="s">
        <v>565</v>
      </c>
      <c r="S266" t="s">
        <v>569</v>
      </c>
      <c r="T266">
        <v>3</v>
      </c>
      <c r="U266">
        <v>165.48</v>
      </c>
      <c r="V266" t="s">
        <v>573</v>
      </c>
      <c r="W266" t="s">
        <v>577</v>
      </c>
    </row>
    <row r="267" spans="1:23" x14ac:dyDescent="0.25">
      <c r="A267" s="2">
        <v>45810</v>
      </c>
      <c r="B267" t="s">
        <v>24</v>
      </c>
      <c r="C267" t="s">
        <v>32</v>
      </c>
      <c r="D267" t="s">
        <v>35</v>
      </c>
      <c r="E267">
        <v>9</v>
      </c>
      <c r="F267">
        <v>2000</v>
      </c>
      <c r="G267">
        <v>18000</v>
      </c>
      <c r="H267">
        <v>636.78</v>
      </c>
      <c r="I267">
        <v>3612.65</v>
      </c>
      <c r="J267">
        <v>51510</v>
      </c>
      <c r="K267" t="s">
        <v>45</v>
      </c>
      <c r="L267" t="s">
        <v>48</v>
      </c>
      <c r="M267">
        <v>9</v>
      </c>
      <c r="N267" t="s">
        <v>55</v>
      </c>
      <c r="O267" t="s">
        <v>321</v>
      </c>
      <c r="P267" t="s">
        <v>561</v>
      </c>
      <c r="Q267" t="s">
        <v>564</v>
      </c>
      <c r="R267" t="s">
        <v>565</v>
      </c>
      <c r="S267" t="s">
        <v>571</v>
      </c>
      <c r="T267">
        <v>1</v>
      </c>
      <c r="U267">
        <v>504.21</v>
      </c>
      <c r="V267" t="s">
        <v>573</v>
      </c>
      <c r="W267" t="s">
        <v>577</v>
      </c>
    </row>
    <row r="268" spans="1:23" x14ac:dyDescent="0.25">
      <c r="A268" s="2">
        <v>45777</v>
      </c>
      <c r="B268" t="s">
        <v>24</v>
      </c>
      <c r="C268" t="s">
        <v>29</v>
      </c>
      <c r="D268" t="s">
        <v>35</v>
      </c>
      <c r="E268">
        <v>1</v>
      </c>
      <c r="F268">
        <v>2000</v>
      </c>
      <c r="G268">
        <v>2000</v>
      </c>
      <c r="H268">
        <v>126.31</v>
      </c>
      <c r="I268">
        <v>131.43</v>
      </c>
      <c r="J268">
        <v>87610</v>
      </c>
      <c r="K268" t="s">
        <v>40</v>
      </c>
      <c r="L268" t="s">
        <v>49</v>
      </c>
      <c r="M268">
        <v>7</v>
      </c>
      <c r="N268" t="s">
        <v>52</v>
      </c>
      <c r="O268" t="s">
        <v>322</v>
      </c>
      <c r="P268" t="s">
        <v>559</v>
      </c>
      <c r="Q268" t="s">
        <v>564</v>
      </c>
      <c r="R268" t="s">
        <v>565</v>
      </c>
      <c r="S268" t="s">
        <v>568</v>
      </c>
      <c r="T268">
        <v>2</v>
      </c>
      <c r="U268">
        <v>469.43</v>
      </c>
      <c r="V268" t="s">
        <v>574</v>
      </c>
      <c r="W268" t="s">
        <v>576</v>
      </c>
    </row>
    <row r="269" spans="1:23" x14ac:dyDescent="0.25">
      <c r="A269" s="2">
        <v>45778</v>
      </c>
      <c r="B269" t="s">
        <v>27</v>
      </c>
      <c r="C269" t="s">
        <v>31</v>
      </c>
      <c r="D269" t="s">
        <v>35</v>
      </c>
      <c r="E269">
        <v>8</v>
      </c>
      <c r="F269">
        <v>2000</v>
      </c>
      <c r="G269">
        <v>16000</v>
      </c>
      <c r="H269">
        <v>128.76</v>
      </c>
      <c r="I269">
        <v>849.3</v>
      </c>
      <c r="J269">
        <v>194749</v>
      </c>
      <c r="K269" t="s">
        <v>43</v>
      </c>
      <c r="L269" t="s">
        <v>51</v>
      </c>
      <c r="M269">
        <v>7</v>
      </c>
      <c r="N269" t="s">
        <v>52</v>
      </c>
      <c r="O269" t="s">
        <v>323</v>
      </c>
      <c r="P269" t="s">
        <v>560</v>
      </c>
      <c r="Q269" t="s">
        <v>564</v>
      </c>
      <c r="R269" t="s">
        <v>566</v>
      </c>
      <c r="S269" t="s">
        <v>570</v>
      </c>
      <c r="T269">
        <v>1</v>
      </c>
      <c r="U269">
        <v>218.94</v>
      </c>
      <c r="V269" t="s">
        <v>572</v>
      </c>
      <c r="W269" t="s">
        <v>577</v>
      </c>
    </row>
    <row r="270" spans="1:23" x14ac:dyDescent="0.25">
      <c r="A270" s="2">
        <v>45793</v>
      </c>
      <c r="B270" t="s">
        <v>27</v>
      </c>
      <c r="C270" t="s">
        <v>30</v>
      </c>
      <c r="D270" t="s">
        <v>36</v>
      </c>
      <c r="E270">
        <v>9</v>
      </c>
      <c r="F270">
        <v>15000</v>
      </c>
      <c r="G270">
        <v>135000</v>
      </c>
      <c r="H270">
        <v>8109.73</v>
      </c>
      <c r="I270">
        <v>36541.47</v>
      </c>
      <c r="J270">
        <v>107799</v>
      </c>
      <c r="K270" t="s">
        <v>40</v>
      </c>
      <c r="L270" t="s">
        <v>47</v>
      </c>
      <c r="M270">
        <v>3</v>
      </c>
      <c r="N270" t="s">
        <v>54</v>
      </c>
      <c r="O270" t="s">
        <v>324</v>
      </c>
      <c r="P270" t="s">
        <v>560</v>
      </c>
      <c r="Q270" t="s">
        <v>564</v>
      </c>
      <c r="R270" t="s">
        <v>565</v>
      </c>
      <c r="S270" t="s">
        <v>569</v>
      </c>
      <c r="T270">
        <v>5</v>
      </c>
      <c r="U270">
        <v>971.59</v>
      </c>
      <c r="V270" t="s">
        <v>572</v>
      </c>
      <c r="W270" t="s">
        <v>577</v>
      </c>
    </row>
    <row r="271" spans="1:23" x14ac:dyDescent="0.25">
      <c r="A271" s="2">
        <v>45776</v>
      </c>
      <c r="B271" t="s">
        <v>27</v>
      </c>
      <c r="C271" t="s">
        <v>32</v>
      </c>
      <c r="D271" t="s">
        <v>35</v>
      </c>
      <c r="E271">
        <v>14</v>
      </c>
      <c r="F271">
        <v>2000</v>
      </c>
      <c r="G271">
        <v>28000</v>
      </c>
      <c r="H271">
        <v>1512.82</v>
      </c>
      <c r="I271">
        <v>2964</v>
      </c>
      <c r="J271">
        <v>152395</v>
      </c>
      <c r="K271" t="s">
        <v>46</v>
      </c>
      <c r="L271" t="s">
        <v>50</v>
      </c>
      <c r="M271">
        <v>3</v>
      </c>
      <c r="N271" t="s">
        <v>52</v>
      </c>
      <c r="O271" t="s">
        <v>325</v>
      </c>
      <c r="P271" t="s">
        <v>558</v>
      </c>
      <c r="Q271" t="s">
        <v>564</v>
      </c>
      <c r="R271" t="s">
        <v>565</v>
      </c>
      <c r="S271" t="s">
        <v>571</v>
      </c>
      <c r="T271">
        <v>5</v>
      </c>
      <c r="U271">
        <v>959.31</v>
      </c>
      <c r="V271" t="s">
        <v>574</v>
      </c>
      <c r="W271" t="s">
        <v>576</v>
      </c>
    </row>
    <row r="272" spans="1:23" x14ac:dyDescent="0.25">
      <c r="A272" s="2">
        <v>45782</v>
      </c>
      <c r="B272" t="s">
        <v>25</v>
      </c>
      <c r="C272" t="s">
        <v>30</v>
      </c>
      <c r="D272" t="s">
        <v>35</v>
      </c>
      <c r="E272">
        <v>20</v>
      </c>
      <c r="F272">
        <v>2000</v>
      </c>
      <c r="G272">
        <v>40000</v>
      </c>
      <c r="H272">
        <v>4699.57</v>
      </c>
      <c r="I272">
        <v>2940.27</v>
      </c>
      <c r="J272">
        <v>150333</v>
      </c>
      <c r="K272" t="s">
        <v>42</v>
      </c>
      <c r="L272" t="s">
        <v>51</v>
      </c>
      <c r="M272">
        <v>1</v>
      </c>
      <c r="N272" t="s">
        <v>52</v>
      </c>
      <c r="O272" t="s">
        <v>326</v>
      </c>
      <c r="P272" t="s">
        <v>561</v>
      </c>
      <c r="Q272" t="s">
        <v>564</v>
      </c>
      <c r="R272" t="s">
        <v>565</v>
      </c>
      <c r="S272" t="s">
        <v>569</v>
      </c>
      <c r="T272">
        <v>1</v>
      </c>
      <c r="U272">
        <v>599.30999999999995</v>
      </c>
      <c r="V272" t="s">
        <v>574</v>
      </c>
      <c r="W272" t="s">
        <v>577</v>
      </c>
    </row>
    <row r="273" spans="1:23" x14ac:dyDescent="0.25">
      <c r="A273" s="2">
        <v>45828</v>
      </c>
      <c r="B273" t="s">
        <v>26</v>
      </c>
      <c r="C273" t="s">
        <v>31</v>
      </c>
      <c r="D273" t="s">
        <v>36</v>
      </c>
      <c r="E273">
        <v>19</v>
      </c>
      <c r="F273">
        <v>15000</v>
      </c>
      <c r="G273">
        <v>285000</v>
      </c>
      <c r="H273">
        <v>18145.95</v>
      </c>
      <c r="I273">
        <v>72149.009999999995</v>
      </c>
      <c r="J273">
        <v>118487</v>
      </c>
      <c r="K273" t="s">
        <v>41</v>
      </c>
      <c r="L273" t="s">
        <v>50</v>
      </c>
      <c r="M273">
        <v>2</v>
      </c>
      <c r="N273" t="s">
        <v>52</v>
      </c>
      <c r="O273" t="s">
        <v>327</v>
      </c>
      <c r="P273" t="s">
        <v>557</v>
      </c>
      <c r="Q273" t="s">
        <v>564</v>
      </c>
      <c r="R273" t="s">
        <v>567</v>
      </c>
      <c r="S273" t="s">
        <v>570</v>
      </c>
      <c r="T273">
        <v>1</v>
      </c>
      <c r="U273">
        <v>838.19</v>
      </c>
      <c r="V273" t="s">
        <v>572</v>
      </c>
      <c r="W273" t="s">
        <v>576</v>
      </c>
    </row>
    <row r="274" spans="1:23" x14ac:dyDescent="0.25">
      <c r="A274" s="2">
        <v>45685</v>
      </c>
      <c r="B274" t="s">
        <v>23</v>
      </c>
      <c r="C274" t="s">
        <v>29</v>
      </c>
      <c r="D274" t="s">
        <v>33</v>
      </c>
      <c r="E274">
        <v>15</v>
      </c>
      <c r="F274">
        <v>22000</v>
      </c>
      <c r="G274">
        <v>330000</v>
      </c>
      <c r="H274">
        <v>20534.68</v>
      </c>
      <c r="I274">
        <v>37813.43</v>
      </c>
      <c r="J274">
        <v>101320</v>
      </c>
      <c r="K274" t="s">
        <v>45</v>
      </c>
      <c r="L274" t="s">
        <v>49</v>
      </c>
      <c r="M274">
        <v>2</v>
      </c>
      <c r="N274" t="s">
        <v>52</v>
      </c>
      <c r="O274" t="s">
        <v>328</v>
      </c>
      <c r="P274" t="s">
        <v>561</v>
      </c>
      <c r="Q274" t="s">
        <v>563</v>
      </c>
      <c r="R274" t="s">
        <v>567</v>
      </c>
      <c r="S274" t="s">
        <v>568</v>
      </c>
      <c r="T274">
        <v>4</v>
      </c>
      <c r="U274">
        <v>811.59</v>
      </c>
      <c r="V274" t="s">
        <v>574</v>
      </c>
      <c r="W274" t="s">
        <v>577</v>
      </c>
    </row>
    <row r="275" spans="1:23" x14ac:dyDescent="0.25">
      <c r="A275" s="2">
        <v>45715</v>
      </c>
      <c r="B275" t="s">
        <v>24</v>
      </c>
      <c r="C275" t="s">
        <v>32</v>
      </c>
      <c r="D275" t="s">
        <v>38</v>
      </c>
      <c r="E275">
        <v>16</v>
      </c>
      <c r="F275">
        <v>18000</v>
      </c>
      <c r="G275">
        <v>288000</v>
      </c>
      <c r="H275">
        <v>26957.94</v>
      </c>
      <c r="I275">
        <v>68877.77</v>
      </c>
      <c r="J275">
        <v>119023</v>
      </c>
      <c r="K275" t="s">
        <v>41</v>
      </c>
      <c r="L275" t="s">
        <v>47</v>
      </c>
      <c r="M275">
        <v>3</v>
      </c>
      <c r="N275" t="s">
        <v>53</v>
      </c>
      <c r="O275" t="s">
        <v>329</v>
      </c>
      <c r="P275" t="s">
        <v>557</v>
      </c>
      <c r="Q275" t="s">
        <v>563</v>
      </c>
      <c r="R275" t="s">
        <v>566</v>
      </c>
      <c r="S275" t="s">
        <v>571</v>
      </c>
      <c r="T275">
        <v>5</v>
      </c>
      <c r="U275">
        <v>884.14</v>
      </c>
      <c r="V275" t="s">
        <v>572</v>
      </c>
      <c r="W275" t="s">
        <v>577</v>
      </c>
    </row>
    <row r="276" spans="1:23" x14ac:dyDescent="0.25">
      <c r="A276" s="2">
        <v>45802</v>
      </c>
      <c r="B276" t="s">
        <v>28</v>
      </c>
      <c r="C276" t="s">
        <v>29</v>
      </c>
      <c r="D276" t="s">
        <v>38</v>
      </c>
      <c r="E276">
        <v>14</v>
      </c>
      <c r="F276">
        <v>18000</v>
      </c>
      <c r="G276">
        <v>252000</v>
      </c>
      <c r="H276">
        <v>28138.6</v>
      </c>
      <c r="I276">
        <v>27821.87</v>
      </c>
      <c r="J276">
        <v>217955</v>
      </c>
      <c r="K276" t="s">
        <v>40</v>
      </c>
      <c r="L276" t="s">
        <v>51</v>
      </c>
      <c r="M276">
        <v>2</v>
      </c>
      <c r="N276" t="s">
        <v>53</v>
      </c>
      <c r="O276" t="s">
        <v>330</v>
      </c>
      <c r="P276" t="s">
        <v>560</v>
      </c>
      <c r="Q276" t="s">
        <v>563</v>
      </c>
      <c r="R276" t="s">
        <v>567</v>
      </c>
      <c r="S276" t="s">
        <v>568</v>
      </c>
      <c r="T276">
        <v>4</v>
      </c>
      <c r="U276">
        <v>327.39999999999998</v>
      </c>
      <c r="V276" t="s">
        <v>572</v>
      </c>
      <c r="W276" t="s">
        <v>576</v>
      </c>
    </row>
    <row r="277" spans="1:23" x14ac:dyDescent="0.25">
      <c r="A277" s="2">
        <v>45750</v>
      </c>
      <c r="B277" t="s">
        <v>23</v>
      </c>
      <c r="C277" t="s">
        <v>31</v>
      </c>
      <c r="D277" t="s">
        <v>34</v>
      </c>
      <c r="E277">
        <v>18</v>
      </c>
      <c r="F277">
        <v>55000</v>
      </c>
      <c r="G277">
        <v>990000</v>
      </c>
      <c r="H277">
        <v>89028.29</v>
      </c>
      <c r="I277">
        <v>125541.96</v>
      </c>
      <c r="J277">
        <v>83105</v>
      </c>
      <c r="K277" t="s">
        <v>40</v>
      </c>
      <c r="L277" t="s">
        <v>51</v>
      </c>
      <c r="M277">
        <v>2</v>
      </c>
      <c r="N277" t="s">
        <v>53</v>
      </c>
      <c r="O277" t="s">
        <v>331</v>
      </c>
      <c r="P277" t="s">
        <v>557</v>
      </c>
      <c r="Q277" t="s">
        <v>563</v>
      </c>
      <c r="R277" t="s">
        <v>566</v>
      </c>
      <c r="S277" t="s">
        <v>570</v>
      </c>
      <c r="T277">
        <v>4</v>
      </c>
      <c r="U277">
        <v>282.12</v>
      </c>
      <c r="V277" t="s">
        <v>572</v>
      </c>
      <c r="W277" t="s">
        <v>577</v>
      </c>
    </row>
    <row r="278" spans="1:23" x14ac:dyDescent="0.25">
      <c r="A278" s="2">
        <v>45694</v>
      </c>
      <c r="B278" t="s">
        <v>23</v>
      </c>
      <c r="C278" t="s">
        <v>32</v>
      </c>
      <c r="D278" t="s">
        <v>35</v>
      </c>
      <c r="E278">
        <v>4</v>
      </c>
      <c r="F278">
        <v>2000</v>
      </c>
      <c r="G278">
        <v>8000</v>
      </c>
      <c r="H278">
        <v>896.34</v>
      </c>
      <c r="I278">
        <v>2199.06</v>
      </c>
      <c r="J278">
        <v>73146</v>
      </c>
      <c r="K278" t="s">
        <v>40</v>
      </c>
      <c r="L278" t="s">
        <v>49</v>
      </c>
      <c r="M278">
        <v>8</v>
      </c>
      <c r="N278" t="s">
        <v>52</v>
      </c>
      <c r="O278" t="s">
        <v>332</v>
      </c>
      <c r="P278" t="s">
        <v>561</v>
      </c>
      <c r="Q278" t="s">
        <v>564</v>
      </c>
      <c r="R278" t="s">
        <v>565</v>
      </c>
      <c r="S278" t="s">
        <v>571</v>
      </c>
      <c r="T278">
        <v>2</v>
      </c>
      <c r="U278">
        <v>277.83</v>
      </c>
      <c r="V278" t="s">
        <v>574</v>
      </c>
      <c r="W278" t="s">
        <v>577</v>
      </c>
    </row>
    <row r="279" spans="1:23" x14ac:dyDescent="0.25">
      <c r="A279" s="2">
        <v>45686</v>
      </c>
      <c r="B279" t="s">
        <v>28</v>
      </c>
      <c r="C279" t="s">
        <v>31</v>
      </c>
      <c r="D279" t="s">
        <v>35</v>
      </c>
      <c r="E279">
        <v>14</v>
      </c>
      <c r="F279">
        <v>2000</v>
      </c>
      <c r="G279">
        <v>28000</v>
      </c>
      <c r="H279">
        <v>1104.6300000000001</v>
      </c>
      <c r="I279">
        <v>4087.71</v>
      </c>
      <c r="J279">
        <v>158756</v>
      </c>
      <c r="K279" t="s">
        <v>45</v>
      </c>
      <c r="L279" t="s">
        <v>48</v>
      </c>
      <c r="M279">
        <v>5</v>
      </c>
      <c r="N279" t="s">
        <v>52</v>
      </c>
      <c r="O279" t="s">
        <v>333</v>
      </c>
      <c r="P279" t="s">
        <v>556</v>
      </c>
      <c r="Q279" t="s">
        <v>564</v>
      </c>
      <c r="R279" t="s">
        <v>565</v>
      </c>
      <c r="S279" t="s">
        <v>570</v>
      </c>
      <c r="T279">
        <v>5</v>
      </c>
      <c r="U279">
        <v>559.4</v>
      </c>
      <c r="V279" t="s">
        <v>574</v>
      </c>
      <c r="W279" t="s">
        <v>576</v>
      </c>
    </row>
    <row r="280" spans="1:23" x14ac:dyDescent="0.25">
      <c r="A280" s="2">
        <v>45680</v>
      </c>
      <c r="B280" t="s">
        <v>26</v>
      </c>
      <c r="C280" t="s">
        <v>31</v>
      </c>
      <c r="D280" t="s">
        <v>33</v>
      </c>
      <c r="E280">
        <v>11</v>
      </c>
      <c r="F280">
        <v>22000</v>
      </c>
      <c r="G280">
        <v>242000</v>
      </c>
      <c r="H280">
        <v>2596.35</v>
      </c>
      <c r="I280">
        <v>33076.46</v>
      </c>
      <c r="J280">
        <v>246817</v>
      </c>
      <c r="K280" t="s">
        <v>40</v>
      </c>
      <c r="L280" t="s">
        <v>51</v>
      </c>
      <c r="M280">
        <v>2</v>
      </c>
      <c r="N280" t="s">
        <v>52</v>
      </c>
      <c r="O280" t="s">
        <v>334</v>
      </c>
      <c r="P280" t="s">
        <v>560</v>
      </c>
      <c r="Q280" t="s">
        <v>563</v>
      </c>
      <c r="R280" t="s">
        <v>565</v>
      </c>
      <c r="S280" t="s">
        <v>570</v>
      </c>
      <c r="T280">
        <v>4</v>
      </c>
      <c r="U280">
        <v>355.32</v>
      </c>
      <c r="V280" t="s">
        <v>574</v>
      </c>
      <c r="W280" t="s">
        <v>576</v>
      </c>
    </row>
    <row r="281" spans="1:23" x14ac:dyDescent="0.25">
      <c r="A281" s="2">
        <v>45681</v>
      </c>
      <c r="B281" t="s">
        <v>23</v>
      </c>
      <c r="C281" t="s">
        <v>29</v>
      </c>
      <c r="D281" t="s">
        <v>39</v>
      </c>
      <c r="E281">
        <v>20</v>
      </c>
      <c r="F281">
        <v>1000</v>
      </c>
      <c r="G281">
        <v>20000</v>
      </c>
      <c r="H281">
        <v>2512.6</v>
      </c>
      <c r="I281">
        <v>3901.93</v>
      </c>
      <c r="J281">
        <v>217138</v>
      </c>
      <c r="K281" t="s">
        <v>44</v>
      </c>
      <c r="L281" t="s">
        <v>48</v>
      </c>
      <c r="M281">
        <v>4</v>
      </c>
      <c r="N281" t="s">
        <v>54</v>
      </c>
      <c r="O281" t="s">
        <v>335</v>
      </c>
      <c r="P281" t="s">
        <v>557</v>
      </c>
      <c r="Q281" t="s">
        <v>564</v>
      </c>
      <c r="R281" t="s">
        <v>565</v>
      </c>
      <c r="S281" t="s">
        <v>568</v>
      </c>
      <c r="T281">
        <v>3</v>
      </c>
      <c r="U281">
        <v>599.12</v>
      </c>
      <c r="V281" t="s">
        <v>573</v>
      </c>
      <c r="W281" t="s">
        <v>577</v>
      </c>
    </row>
    <row r="282" spans="1:23" x14ac:dyDescent="0.25">
      <c r="A282" s="2">
        <v>45771</v>
      </c>
      <c r="B282" t="s">
        <v>26</v>
      </c>
      <c r="C282" t="s">
        <v>29</v>
      </c>
      <c r="D282" t="s">
        <v>34</v>
      </c>
      <c r="E282">
        <v>14</v>
      </c>
      <c r="F282">
        <v>55000</v>
      </c>
      <c r="G282">
        <v>770000</v>
      </c>
      <c r="H282">
        <v>14162.22</v>
      </c>
      <c r="I282">
        <v>171789.9</v>
      </c>
      <c r="J282">
        <v>79006</v>
      </c>
      <c r="K282" t="s">
        <v>40</v>
      </c>
      <c r="L282" t="s">
        <v>50</v>
      </c>
      <c r="M282">
        <v>3</v>
      </c>
      <c r="N282" t="s">
        <v>53</v>
      </c>
      <c r="O282" t="s">
        <v>336</v>
      </c>
      <c r="P282" t="s">
        <v>559</v>
      </c>
      <c r="Q282" t="s">
        <v>563</v>
      </c>
      <c r="R282" t="s">
        <v>565</v>
      </c>
      <c r="S282" t="s">
        <v>568</v>
      </c>
      <c r="T282">
        <v>1</v>
      </c>
      <c r="U282">
        <v>712.86</v>
      </c>
      <c r="V282" t="s">
        <v>573</v>
      </c>
      <c r="W282" t="s">
        <v>576</v>
      </c>
    </row>
    <row r="283" spans="1:23" x14ac:dyDescent="0.25">
      <c r="A283" s="2">
        <v>45745</v>
      </c>
      <c r="B283" t="s">
        <v>24</v>
      </c>
      <c r="C283" t="s">
        <v>32</v>
      </c>
      <c r="D283" t="s">
        <v>35</v>
      </c>
      <c r="E283">
        <v>14</v>
      </c>
      <c r="F283">
        <v>2000</v>
      </c>
      <c r="G283">
        <v>28000</v>
      </c>
      <c r="H283">
        <v>4054.77</v>
      </c>
      <c r="I283">
        <v>7974.39</v>
      </c>
      <c r="J283">
        <v>229237</v>
      </c>
      <c r="K283" t="s">
        <v>46</v>
      </c>
      <c r="L283" t="s">
        <v>51</v>
      </c>
      <c r="M283">
        <v>4</v>
      </c>
      <c r="N283" t="s">
        <v>52</v>
      </c>
      <c r="O283" t="s">
        <v>337</v>
      </c>
      <c r="P283" t="s">
        <v>557</v>
      </c>
      <c r="Q283" t="s">
        <v>564</v>
      </c>
      <c r="R283" t="s">
        <v>567</v>
      </c>
      <c r="S283" t="s">
        <v>571</v>
      </c>
      <c r="T283">
        <v>4</v>
      </c>
      <c r="U283">
        <v>374.9</v>
      </c>
      <c r="V283" t="s">
        <v>574</v>
      </c>
      <c r="W283" t="s">
        <v>576</v>
      </c>
    </row>
    <row r="284" spans="1:23" x14ac:dyDescent="0.25">
      <c r="A284" s="2">
        <v>45661</v>
      </c>
      <c r="B284" t="s">
        <v>24</v>
      </c>
      <c r="C284" t="s">
        <v>30</v>
      </c>
      <c r="D284" t="s">
        <v>34</v>
      </c>
      <c r="E284">
        <v>17</v>
      </c>
      <c r="F284">
        <v>55000</v>
      </c>
      <c r="G284">
        <v>935000</v>
      </c>
      <c r="H284">
        <v>59338.59</v>
      </c>
      <c r="I284">
        <v>233053.85</v>
      </c>
      <c r="J284">
        <v>111301</v>
      </c>
      <c r="K284" t="s">
        <v>46</v>
      </c>
      <c r="L284" t="s">
        <v>49</v>
      </c>
      <c r="M284">
        <v>8</v>
      </c>
      <c r="N284" t="s">
        <v>52</v>
      </c>
      <c r="O284" t="s">
        <v>338</v>
      </c>
      <c r="P284" t="s">
        <v>556</v>
      </c>
      <c r="Q284" t="s">
        <v>563</v>
      </c>
      <c r="R284" t="s">
        <v>565</v>
      </c>
      <c r="S284" t="s">
        <v>569</v>
      </c>
      <c r="T284">
        <v>3</v>
      </c>
      <c r="U284">
        <v>299.38</v>
      </c>
      <c r="V284" t="s">
        <v>573</v>
      </c>
      <c r="W284" t="s">
        <v>577</v>
      </c>
    </row>
    <row r="285" spans="1:23" x14ac:dyDescent="0.25">
      <c r="A285" s="2">
        <v>45713</v>
      </c>
      <c r="B285" t="s">
        <v>27</v>
      </c>
      <c r="C285" t="s">
        <v>32</v>
      </c>
      <c r="D285" t="s">
        <v>38</v>
      </c>
      <c r="E285">
        <v>4</v>
      </c>
      <c r="F285">
        <v>18000</v>
      </c>
      <c r="G285">
        <v>72000</v>
      </c>
      <c r="H285">
        <v>2203.23</v>
      </c>
      <c r="I285">
        <v>20483.54</v>
      </c>
      <c r="J285">
        <v>227382</v>
      </c>
      <c r="K285" t="s">
        <v>43</v>
      </c>
      <c r="L285" t="s">
        <v>50</v>
      </c>
      <c r="M285">
        <v>10</v>
      </c>
      <c r="N285" t="s">
        <v>52</v>
      </c>
      <c r="O285" t="s">
        <v>339</v>
      </c>
      <c r="P285" t="s">
        <v>557</v>
      </c>
      <c r="Q285" t="s">
        <v>563</v>
      </c>
      <c r="R285" t="s">
        <v>566</v>
      </c>
      <c r="S285" t="s">
        <v>571</v>
      </c>
      <c r="T285">
        <v>4</v>
      </c>
      <c r="U285">
        <v>507.57</v>
      </c>
      <c r="V285" t="s">
        <v>572</v>
      </c>
      <c r="W285" t="s">
        <v>576</v>
      </c>
    </row>
    <row r="286" spans="1:23" x14ac:dyDescent="0.25">
      <c r="A286" s="2">
        <v>45746</v>
      </c>
      <c r="B286" t="s">
        <v>27</v>
      </c>
      <c r="C286" t="s">
        <v>29</v>
      </c>
      <c r="D286" t="s">
        <v>38</v>
      </c>
      <c r="E286">
        <v>5</v>
      </c>
      <c r="F286">
        <v>18000</v>
      </c>
      <c r="G286">
        <v>90000</v>
      </c>
      <c r="H286">
        <v>888.45</v>
      </c>
      <c r="I286">
        <v>12605.13</v>
      </c>
      <c r="J286">
        <v>114185</v>
      </c>
      <c r="K286" t="s">
        <v>41</v>
      </c>
      <c r="L286" t="s">
        <v>50</v>
      </c>
      <c r="M286">
        <v>7</v>
      </c>
      <c r="N286" t="s">
        <v>53</v>
      </c>
      <c r="O286" t="s">
        <v>340</v>
      </c>
      <c r="P286" t="s">
        <v>558</v>
      </c>
      <c r="Q286" t="s">
        <v>563</v>
      </c>
      <c r="R286" t="s">
        <v>567</v>
      </c>
      <c r="S286" t="s">
        <v>568</v>
      </c>
      <c r="T286">
        <v>4</v>
      </c>
      <c r="U286">
        <v>832.13</v>
      </c>
      <c r="V286" t="s">
        <v>572</v>
      </c>
      <c r="W286" t="s">
        <v>576</v>
      </c>
    </row>
    <row r="287" spans="1:23" x14ac:dyDescent="0.25">
      <c r="A287" s="2">
        <v>45696</v>
      </c>
      <c r="B287" t="s">
        <v>23</v>
      </c>
      <c r="C287" t="s">
        <v>30</v>
      </c>
      <c r="D287" t="s">
        <v>35</v>
      </c>
      <c r="E287">
        <v>1</v>
      </c>
      <c r="F287">
        <v>2000</v>
      </c>
      <c r="G287">
        <v>2000</v>
      </c>
      <c r="H287">
        <v>238.77</v>
      </c>
      <c r="I287">
        <v>419.09</v>
      </c>
      <c r="J287">
        <v>62432</v>
      </c>
      <c r="K287" t="s">
        <v>40</v>
      </c>
      <c r="L287" t="s">
        <v>50</v>
      </c>
      <c r="M287">
        <v>6</v>
      </c>
      <c r="N287" t="s">
        <v>52</v>
      </c>
      <c r="O287" t="s">
        <v>341</v>
      </c>
      <c r="P287" t="s">
        <v>560</v>
      </c>
      <c r="Q287" t="s">
        <v>564</v>
      </c>
      <c r="R287" t="s">
        <v>565</v>
      </c>
      <c r="S287" t="s">
        <v>569</v>
      </c>
      <c r="T287">
        <v>5</v>
      </c>
      <c r="U287">
        <v>972.09</v>
      </c>
      <c r="V287" t="s">
        <v>573</v>
      </c>
      <c r="W287" t="s">
        <v>576</v>
      </c>
    </row>
    <row r="288" spans="1:23" x14ac:dyDescent="0.25">
      <c r="A288" s="2">
        <v>45682</v>
      </c>
      <c r="B288" t="s">
        <v>23</v>
      </c>
      <c r="C288" t="s">
        <v>31</v>
      </c>
      <c r="D288" t="s">
        <v>33</v>
      </c>
      <c r="E288">
        <v>1</v>
      </c>
      <c r="F288">
        <v>22000</v>
      </c>
      <c r="G288">
        <v>22000</v>
      </c>
      <c r="H288">
        <v>1.02</v>
      </c>
      <c r="I288">
        <v>3660.99</v>
      </c>
      <c r="J288">
        <v>148132</v>
      </c>
      <c r="K288" t="s">
        <v>45</v>
      </c>
      <c r="L288" t="s">
        <v>50</v>
      </c>
      <c r="M288">
        <v>8</v>
      </c>
      <c r="N288" t="s">
        <v>52</v>
      </c>
      <c r="O288" t="s">
        <v>342</v>
      </c>
      <c r="P288" t="s">
        <v>561</v>
      </c>
      <c r="Q288" t="s">
        <v>563</v>
      </c>
      <c r="R288" t="s">
        <v>566</v>
      </c>
      <c r="S288" t="s">
        <v>570</v>
      </c>
      <c r="T288">
        <v>1</v>
      </c>
      <c r="U288">
        <v>601.07000000000005</v>
      </c>
      <c r="V288" t="s">
        <v>572</v>
      </c>
      <c r="W288" t="s">
        <v>577</v>
      </c>
    </row>
    <row r="289" spans="1:23" x14ac:dyDescent="0.25">
      <c r="A289" s="2">
        <v>45759</v>
      </c>
      <c r="B289" t="s">
        <v>28</v>
      </c>
      <c r="C289" t="s">
        <v>29</v>
      </c>
      <c r="D289" t="s">
        <v>36</v>
      </c>
      <c r="E289">
        <v>2</v>
      </c>
      <c r="F289">
        <v>15000</v>
      </c>
      <c r="G289">
        <v>30000</v>
      </c>
      <c r="H289">
        <v>1604.33</v>
      </c>
      <c r="I289">
        <v>2135.4499999999998</v>
      </c>
      <c r="J289">
        <v>110742</v>
      </c>
      <c r="K289" t="s">
        <v>46</v>
      </c>
      <c r="L289" t="s">
        <v>47</v>
      </c>
      <c r="M289">
        <v>2</v>
      </c>
      <c r="N289" t="s">
        <v>52</v>
      </c>
      <c r="O289" t="s">
        <v>343</v>
      </c>
      <c r="P289" t="s">
        <v>559</v>
      </c>
      <c r="Q289" t="s">
        <v>564</v>
      </c>
      <c r="R289" t="s">
        <v>566</v>
      </c>
      <c r="S289" t="s">
        <v>568</v>
      </c>
      <c r="T289">
        <v>5</v>
      </c>
      <c r="U289">
        <v>568.16999999999996</v>
      </c>
      <c r="V289" t="s">
        <v>572</v>
      </c>
      <c r="W289" t="s">
        <v>577</v>
      </c>
    </row>
    <row r="290" spans="1:23" x14ac:dyDescent="0.25">
      <c r="A290" s="2">
        <v>45704</v>
      </c>
      <c r="B290" t="s">
        <v>28</v>
      </c>
      <c r="C290" t="s">
        <v>29</v>
      </c>
      <c r="D290" t="s">
        <v>38</v>
      </c>
      <c r="E290">
        <v>20</v>
      </c>
      <c r="F290">
        <v>18000</v>
      </c>
      <c r="G290">
        <v>360000</v>
      </c>
      <c r="H290">
        <v>41156.800000000003</v>
      </c>
      <c r="I290">
        <v>36657.4</v>
      </c>
      <c r="J290">
        <v>59767</v>
      </c>
      <c r="K290" t="s">
        <v>45</v>
      </c>
      <c r="L290" t="s">
        <v>50</v>
      </c>
      <c r="M290">
        <v>2</v>
      </c>
      <c r="N290" t="s">
        <v>52</v>
      </c>
      <c r="O290" t="s">
        <v>344</v>
      </c>
      <c r="P290" t="s">
        <v>557</v>
      </c>
      <c r="Q290" t="s">
        <v>563</v>
      </c>
      <c r="R290" t="s">
        <v>566</v>
      </c>
      <c r="S290" t="s">
        <v>568</v>
      </c>
      <c r="T290">
        <v>1</v>
      </c>
      <c r="U290">
        <v>649.30999999999995</v>
      </c>
      <c r="V290" t="s">
        <v>574</v>
      </c>
      <c r="W290" t="s">
        <v>577</v>
      </c>
    </row>
    <row r="291" spans="1:23" x14ac:dyDescent="0.25">
      <c r="A291" s="2">
        <v>45818</v>
      </c>
      <c r="B291" t="s">
        <v>27</v>
      </c>
      <c r="C291" t="s">
        <v>32</v>
      </c>
      <c r="D291" t="s">
        <v>33</v>
      </c>
      <c r="E291">
        <v>8</v>
      </c>
      <c r="F291">
        <v>22000</v>
      </c>
      <c r="G291">
        <v>176000</v>
      </c>
      <c r="H291">
        <v>23904.31</v>
      </c>
      <c r="I291">
        <v>29320.21</v>
      </c>
      <c r="J291">
        <v>124838</v>
      </c>
      <c r="K291" t="s">
        <v>40</v>
      </c>
      <c r="L291" t="s">
        <v>50</v>
      </c>
      <c r="M291">
        <v>2</v>
      </c>
      <c r="N291" t="s">
        <v>54</v>
      </c>
      <c r="O291" t="s">
        <v>345</v>
      </c>
      <c r="P291" t="s">
        <v>559</v>
      </c>
      <c r="Q291" t="s">
        <v>563</v>
      </c>
      <c r="R291" t="s">
        <v>566</v>
      </c>
      <c r="S291" t="s">
        <v>571</v>
      </c>
      <c r="T291">
        <v>1</v>
      </c>
      <c r="U291">
        <v>325.99</v>
      </c>
      <c r="V291" t="s">
        <v>572</v>
      </c>
      <c r="W291" t="s">
        <v>577</v>
      </c>
    </row>
    <row r="292" spans="1:23" x14ac:dyDescent="0.25">
      <c r="A292" s="2">
        <v>45665</v>
      </c>
      <c r="B292" t="s">
        <v>25</v>
      </c>
      <c r="C292" t="s">
        <v>32</v>
      </c>
      <c r="D292" t="s">
        <v>34</v>
      </c>
      <c r="E292">
        <v>9</v>
      </c>
      <c r="F292">
        <v>55000</v>
      </c>
      <c r="G292">
        <v>495000</v>
      </c>
      <c r="H292">
        <v>58868.69</v>
      </c>
      <c r="I292">
        <v>59491.41</v>
      </c>
      <c r="J292">
        <v>55109</v>
      </c>
      <c r="K292" t="s">
        <v>43</v>
      </c>
      <c r="L292" t="s">
        <v>50</v>
      </c>
      <c r="M292">
        <v>8</v>
      </c>
      <c r="N292" t="s">
        <v>52</v>
      </c>
      <c r="O292" t="s">
        <v>346</v>
      </c>
      <c r="P292" t="s">
        <v>557</v>
      </c>
      <c r="Q292" t="s">
        <v>563</v>
      </c>
      <c r="R292" t="s">
        <v>567</v>
      </c>
      <c r="S292" t="s">
        <v>571</v>
      </c>
      <c r="T292">
        <v>5</v>
      </c>
      <c r="U292">
        <v>677.96</v>
      </c>
      <c r="V292" t="s">
        <v>575</v>
      </c>
      <c r="W292" t="s">
        <v>577</v>
      </c>
    </row>
    <row r="293" spans="1:23" x14ac:dyDescent="0.25">
      <c r="A293" s="2">
        <v>45797</v>
      </c>
      <c r="B293" t="s">
        <v>27</v>
      </c>
      <c r="C293" t="s">
        <v>32</v>
      </c>
      <c r="D293" t="s">
        <v>37</v>
      </c>
      <c r="E293">
        <v>12</v>
      </c>
      <c r="F293">
        <v>12000</v>
      </c>
      <c r="G293">
        <v>144000</v>
      </c>
      <c r="H293">
        <v>17517.16</v>
      </c>
      <c r="I293">
        <v>19472.580000000002</v>
      </c>
      <c r="J293">
        <v>62636</v>
      </c>
      <c r="K293" t="s">
        <v>40</v>
      </c>
      <c r="L293" t="s">
        <v>50</v>
      </c>
      <c r="M293">
        <v>7</v>
      </c>
      <c r="N293" t="s">
        <v>52</v>
      </c>
      <c r="O293" t="s">
        <v>347</v>
      </c>
      <c r="P293" t="s">
        <v>558</v>
      </c>
      <c r="Q293" t="s">
        <v>564</v>
      </c>
      <c r="R293" t="s">
        <v>565</v>
      </c>
      <c r="S293" t="s">
        <v>571</v>
      </c>
      <c r="T293">
        <v>1</v>
      </c>
      <c r="U293">
        <v>310.87</v>
      </c>
      <c r="V293" t="s">
        <v>572</v>
      </c>
      <c r="W293" t="s">
        <v>577</v>
      </c>
    </row>
    <row r="294" spans="1:23" x14ac:dyDescent="0.25">
      <c r="A294" s="2">
        <v>45717</v>
      </c>
      <c r="B294" t="s">
        <v>24</v>
      </c>
      <c r="C294" t="s">
        <v>31</v>
      </c>
      <c r="D294" t="s">
        <v>39</v>
      </c>
      <c r="E294">
        <v>13</v>
      </c>
      <c r="F294">
        <v>1000</v>
      </c>
      <c r="G294">
        <v>13000</v>
      </c>
      <c r="H294">
        <v>57.61</v>
      </c>
      <c r="I294">
        <v>2259.71</v>
      </c>
      <c r="J294">
        <v>81343</v>
      </c>
      <c r="K294" t="s">
        <v>46</v>
      </c>
      <c r="L294" t="s">
        <v>51</v>
      </c>
      <c r="M294">
        <v>3</v>
      </c>
      <c r="N294" t="s">
        <v>52</v>
      </c>
      <c r="O294" t="s">
        <v>348</v>
      </c>
      <c r="P294" t="s">
        <v>561</v>
      </c>
      <c r="Q294" t="s">
        <v>564</v>
      </c>
      <c r="R294" t="s">
        <v>567</v>
      </c>
      <c r="S294" t="s">
        <v>570</v>
      </c>
      <c r="T294">
        <v>4</v>
      </c>
      <c r="U294">
        <v>268.51</v>
      </c>
      <c r="V294" t="s">
        <v>575</v>
      </c>
      <c r="W294" t="s">
        <v>577</v>
      </c>
    </row>
    <row r="295" spans="1:23" x14ac:dyDescent="0.25">
      <c r="A295" s="2">
        <v>45716</v>
      </c>
      <c r="B295" t="s">
        <v>28</v>
      </c>
      <c r="C295" t="s">
        <v>31</v>
      </c>
      <c r="D295" t="s">
        <v>35</v>
      </c>
      <c r="E295">
        <v>10</v>
      </c>
      <c r="F295">
        <v>2000</v>
      </c>
      <c r="G295">
        <v>20000</v>
      </c>
      <c r="H295">
        <v>2228.3000000000002</v>
      </c>
      <c r="I295">
        <v>1681.85</v>
      </c>
      <c r="J295">
        <v>178566</v>
      </c>
      <c r="K295" t="s">
        <v>43</v>
      </c>
      <c r="L295" t="s">
        <v>49</v>
      </c>
      <c r="M295">
        <v>8</v>
      </c>
      <c r="N295" t="s">
        <v>52</v>
      </c>
      <c r="O295" t="s">
        <v>349</v>
      </c>
      <c r="P295" t="s">
        <v>556</v>
      </c>
      <c r="Q295" t="s">
        <v>564</v>
      </c>
      <c r="R295" t="s">
        <v>567</v>
      </c>
      <c r="S295" t="s">
        <v>570</v>
      </c>
      <c r="T295">
        <v>3</v>
      </c>
      <c r="U295">
        <v>146.72</v>
      </c>
      <c r="V295" t="s">
        <v>572</v>
      </c>
      <c r="W295" t="s">
        <v>576</v>
      </c>
    </row>
    <row r="296" spans="1:23" x14ac:dyDescent="0.25">
      <c r="A296" s="2">
        <v>45735</v>
      </c>
      <c r="B296" t="s">
        <v>25</v>
      </c>
      <c r="C296" t="s">
        <v>29</v>
      </c>
      <c r="D296" t="s">
        <v>34</v>
      </c>
      <c r="E296">
        <v>2</v>
      </c>
      <c r="F296">
        <v>55000</v>
      </c>
      <c r="G296">
        <v>110000</v>
      </c>
      <c r="H296">
        <v>4120.37</v>
      </c>
      <c r="I296">
        <v>16365.58</v>
      </c>
      <c r="J296">
        <v>219371</v>
      </c>
      <c r="K296" t="s">
        <v>41</v>
      </c>
      <c r="L296" t="s">
        <v>50</v>
      </c>
      <c r="M296">
        <v>10</v>
      </c>
      <c r="N296" t="s">
        <v>55</v>
      </c>
      <c r="O296" t="s">
        <v>350</v>
      </c>
      <c r="P296" t="s">
        <v>558</v>
      </c>
      <c r="Q296" t="s">
        <v>563</v>
      </c>
      <c r="R296" t="s">
        <v>565</v>
      </c>
      <c r="S296" t="s">
        <v>568</v>
      </c>
      <c r="T296">
        <v>1</v>
      </c>
      <c r="U296">
        <v>189.99</v>
      </c>
      <c r="V296" t="s">
        <v>575</v>
      </c>
      <c r="W296" t="s">
        <v>576</v>
      </c>
    </row>
    <row r="297" spans="1:23" x14ac:dyDescent="0.25">
      <c r="A297" s="2">
        <v>45749</v>
      </c>
      <c r="B297" t="s">
        <v>28</v>
      </c>
      <c r="C297" t="s">
        <v>30</v>
      </c>
      <c r="D297" t="s">
        <v>36</v>
      </c>
      <c r="E297">
        <v>15</v>
      </c>
      <c r="F297">
        <v>15000</v>
      </c>
      <c r="G297">
        <v>225000</v>
      </c>
      <c r="H297">
        <v>24630.06</v>
      </c>
      <c r="I297">
        <v>60700.78</v>
      </c>
      <c r="J297">
        <v>160202</v>
      </c>
      <c r="K297" t="s">
        <v>46</v>
      </c>
      <c r="L297" t="s">
        <v>48</v>
      </c>
      <c r="M297">
        <v>5</v>
      </c>
      <c r="N297" t="s">
        <v>52</v>
      </c>
      <c r="O297" t="s">
        <v>351</v>
      </c>
      <c r="P297" t="s">
        <v>562</v>
      </c>
      <c r="Q297" t="s">
        <v>564</v>
      </c>
      <c r="R297" t="s">
        <v>565</v>
      </c>
      <c r="S297" t="s">
        <v>569</v>
      </c>
      <c r="T297">
        <v>4</v>
      </c>
      <c r="U297">
        <v>289.04000000000002</v>
      </c>
      <c r="V297" t="s">
        <v>572</v>
      </c>
      <c r="W297" t="s">
        <v>577</v>
      </c>
    </row>
    <row r="298" spans="1:23" x14ac:dyDescent="0.25">
      <c r="A298" s="2">
        <v>45737</v>
      </c>
      <c r="B298" t="s">
        <v>25</v>
      </c>
      <c r="C298" t="s">
        <v>31</v>
      </c>
      <c r="D298" t="s">
        <v>35</v>
      </c>
      <c r="E298">
        <v>8</v>
      </c>
      <c r="F298">
        <v>2000</v>
      </c>
      <c r="G298">
        <v>16000</v>
      </c>
      <c r="H298">
        <v>165.84</v>
      </c>
      <c r="I298">
        <v>2490.12</v>
      </c>
      <c r="J298">
        <v>153058</v>
      </c>
      <c r="K298" t="s">
        <v>46</v>
      </c>
      <c r="L298" t="s">
        <v>47</v>
      </c>
      <c r="M298">
        <v>6</v>
      </c>
      <c r="N298" t="s">
        <v>52</v>
      </c>
      <c r="O298" t="s">
        <v>352</v>
      </c>
      <c r="P298" t="s">
        <v>558</v>
      </c>
      <c r="Q298" t="s">
        <v>564</v>
      </c>
      <c r="R298" t="s">
        <v>565</v>
      </c>
      <c r="S298" t="s">
        <v>570</v>
      </c>
      <c r="T298">
        <v>3</v>
      </c>
      <c r="U298">
        <v>616.24</v>
      </c>
      <c r="V298" t="s">
        <v>574</v>
      </c>
      <c r="W298" t="s">
        <v>576</v>
      </c>
    </row>
    <row r="299" spans="1:23" x14ac:dyDescent="0.25">
      <c r="A299" s="2">
        <v>45755</v>
      </c>
      <c r="B299" t="s">
        <v>28</v>
      </c>
      <c r="C299" t="s">
        <v>29</v>
      </c>
      <c r="D299" t="s">
        <v>36</v>
      </c>
      <c r="E299">
        <v>6</v>
      </c>
      <c r="F299">
        <v>15000</v>
      </c>
      <c r="G299">
        <v>90000</v>
      </c>
      <c r="H299">
        <v>11613.05</v>
      </c>
      <c r="I299">
        <v>17166.11</v>
      </c>
      <c r="J299">
        <v>111306</v>
      </c>
      <c r="K299" t="s">
        <v>42</v>
      </c>
      <c r="L299" t="s">
        <v>48</v>
      </c>
      <c r="M299">
        <v>6</v>
      </c>
      <c r="N299" t="s">
        <v>52</v>
      </c>
      <c r="O299" t="s">
        <v>353</v>
      </c>
      <c r="P299" t="s">
        <v>557</v>
      </c>
      <c r="Q299" t="s">
        <v>564</v>
      </c>
      <c r="R299" t="s">
        <v>566</v>
      </c>
      <c r="S299" t="s">
        <v>568</v>
      </c>
      <c r="T299">
        <v>1</v>
      </c>
      <c r="U299">
        <v>639.79</v>
      </c>
      <c r="V299" t="s">
        <v>572</v>
      </c>
      <c r="W299" t="s">
        <v>577</v>
      </c>
    </row>
    <row r="300" spans="1:23" x14ac:dyDescent="0.25">
      <c r="A300" s="2">
        <v>45837</v>
      </c>
      <c r="B300" t="s">
        <v>26</v>
      </c>
      <c r="C300" t="s">
        <v>31</v>
      </c>
      <c r="D300" t="s">
        <v>39</v>
      </c>
      <c r="E300">
        <v>19</v>
      </c>
      <c r="F300">
        <v>1000</v>
      </c>
      <c r="G300">
        <v>19000</v>
      </c>
      <c r="H300">
        <v>18.88</v>
      </c>
      <c r="I300">
        <v>2149.4</v>
      </c>
      <c r="J300">
        <v>75444</v>
      </c>
      <c r="K300" t="s">
        <v>44</v>
      </c>
      <c r="L300" t="s">
        <v>49</v>
      </c>
      <c r="M300">
        <v>10</v>
      </c>
      <c r="N300" t="s">
        <v>53</v>
      </c>
      <c r="O300" t="s">
        <v>354</v>
      </c>
      <c r="P300" t="s">
        <v>561</v>
      </c>
      <c r="Q300" t="s">
        <v>564</v>
      </c>
      <c r="R300" t="s">
        <v>566</v>
      </c>
      <c r="S300" t="s">
        <v>570</v>
      </c>
      <c r="T300">
        <v>2</v>
      </c>
      <c r="U300">
        <v>188.16</v>
      </c>
      <c r="V300" t="s">
        <v>572</v>
      </c>
      <c r="W300" t="s">
        <v>577</v>
      </c>
    </row>
    <row r="301" spans="1:23" x14ac:dyDescent="0.25">
      <c r="A301" s="2">
        <v>45673</v>
      </c>
      <c r="B301" t="s">
        <v>27</v>
      </c>
      <c r="C301" t="s">
        <v>30</v>
      </c>
      <c r="D301" t="s">
        <v>34</v>
      </c>
      <c r="E301">
        <v>17</v>
      </c>
      <c r="F301">
        <v>55000</v>
      </c>
      <c r="G301">
        <v>935000</v>
      </c>
      <c r="H301">
        <v>60482.14</v>
      </c>
      <c r="I301">
        <v>65677.100000000006</v>
      </c>
      <c r="J301">
        <v>54632</v>
      </c>
      <c r="K301" t="s">
        <v>41</v>
      </c>
      <c r="L301" t="s">
        <v>49</v>
      </c>
      <c r="M301">
        <v>3</v>
      </c>
      <c r="N301" t="s">
        <v>52</v>
      </c>
      <c r="O301" t="s">
        <v>355</v>
      </c>
      <c r="P301" t="s">
        <v>556</v>
      </c>
      <c r="Q301" t="s">
        <v>563</v>
      </c>
      <c r="R301" t="s">
        <v>566</v>
      </c>
      <c r="S301" t="s">
        <v>569</v>
      </c>
      <c r="T301">
        <v>5</v>
      </c>
      <c r="U301">
        <v>424.33</v>
      </c>
      <c r="V301" t="s">
        <v>575</v>
      </c>
      <c r="W301" t="s">
        <v>577</v>
      </c>
    </row>
    <row r="302" spans="1:23" x14ac:dyDescent="0.25">
      <c r="A302" s="2">
        <v>45773</v>
      </c>
      <c r="B302" t="s">
        <v>28</v>
      </c>
      <c r="C302" t="s">
        <v>30</v>
      </c>
      <c r="D302" t="s">
        <v>38</v>
      </c>
      <c r="E302">
        <v>11</v>
      </c>
      <c r="F302">
        <v>18000</v>
      </c>
      <c r="G302">
        <v>198000</v>
      </c>
      <c r="H302">
        <v>1967.49</v>
      </c>
      <c r="I302">
        <v>12892.68</v>
      </c>
      <c r="J302">
        <v>71030</v>
      </c>
      <c r="K302" t="s">
        <v>43</v>
      </c>
      <c r="L302" t="s">
        <v>51</v>
      </c>
      <c r="M302">
        <v>1</v>
      </c>
      <c r="N302" t="s">
        <v>52</v>
      </c>
      <c r="O302" t="s">
        <v>356</v>
      </c>
      <c r="P302" t="s">
        <v>556</v>
      </c>
      <c r="Q302" t="s">
        <v>563</v>
      </c>
      <c r="R302" t="s">
        <v>565</v>
      </c>
      <c r="S302" t="s">
        <v>569</v>
      </c>
      <c r="T302">
        <v>5</v>
      </c>
      <c r="U302">
        <v>649.07000000000005</v>
      </c>
      <c r="V302" t="s">
        <v>574</v>
      </c>
      <c r="W302" t="s">
        <v>576</v>
      </c>
    </row>
    <row r="303" spans="1:23" x14ac:dyDescent="0.25">
      <c r="A303" s="2">
        <v>45658</v>
      </c>
      <c r="B303" t="s">
        <v>26</v>
      </c>
      <c r="C303" t="s">
        <v>30</v>
      </c>
      <c r="D303" t="s">
        <v>34</v>
      </c>
      <c r="E303">
        <v>5</v>
      </c>
      <c r="F303">
        <v>55000</v>
      </c>
      <c r="G303">
        <v>275000</v>
      </c>
      <c r="H303">
        <v>4904.8500000000004</v>
      </c>
      <c r="I303">
        <v>26537.42</v>
      </c>
      <c r="J303">
        <v>53962</v>
      </c>
      <c r="K303" t="s">
        <v>40</v>
      </c>
      <c r="L303" t="s">
        <v>51</v>
      </c>
      <c r="M303">
        <v>2</v>
      </c>
      <c r="N303" t="s">
        <v>52</v>
      </c>
      <c r="O303" t="s">
        <v>357</v>
      </c>
      <c r="P303" t="s">
        <v>561</v>
      </c>
      <c r="Q303" t="s">
        <v>563</v>
      </c>
      <c r="R303" t="s">
        <v>565</v>
      </c>
      <c r="S303" t="s">
        <v>569</v>
      </c>
      <c r="T303">
        <v>4</v>
      </c>
      <c r="U303">
        <v>195.57</v>
      </c>
      <c r="V303" t="s">
        <v>572</v>
      </c>
      <c r="W303" t="s">
        <v>577</v>
      </c>
    </row>
    <row r="304" spans="1:23" x14ac:dyDescent="0.25">
      <c r="A304" s="2">
        <v>45691</v>
      </c>
      <c r="B304" t="s">
        <v>25</v>
      </c>
      <c r="C304" t="s">
        <v>30</v>
      </c>
      <c r="D304" t="s">
        <v>35</v>
      </c>
      <c r="E304">
        <v>17</v>
      </c>
      <c r="F304">
        <v>2000</v>
      </c>
      <c r="G304">
        <v>34000</v>
      </c>
      <c r="H304">
        <v>4534.38</v>
      </c>
      <c r="I304">
        <v>5466.44</v>
      </c>
      <c r="J304">
        <v>82130</v>
      </c>
      <c r="K304" t="s">
        <v>40</v>
      </c>
      <c r="L304" t="s">
        <v>49</v>
      </c>
      <c r="M304">
        <v>2</v>
      </c>
      <c r="N304" t="s">
        <v>55</v>
      </c>
      <c r="O304" t="s">
        <v>358</v>
      </c>
      <c r="P304" t="s">
        <v>557</v>
      </c>
      <c r="Q304" t="s">
        <v>564</v>
      </c>
      <c r="R304" t="s">
        <v>565</v>
      </c>
      <c r="S304" t="s">
        <v>569</v>
      </c>
      <c r="T304">
        <v>4</v>
      </c>
      <c r="U304">
        <v>622.37</v>
      </c>
      <c r="V304" t="s">
        <v>572</v>
      </c>
      <c r="W304" t="s">
        <v>576</v>
      </c>
    </row>
    <row r="305" spans="1:23" x14ac:dyDescent="0.25">
      <c r="A305" s="2">
        <v>45759</v>
      </c>
      <c r="B305" t="s">
        <v>24</v>
      </c>
      <c r="C305" t="s">
        <v>29</v>
      </c>
      <c r="D305" t="s">
        <v>35</v>
      </c>
      <c r="E305">
        <v>9</v>
      </c>
      <c r="F305">
        <v>2000</v>
      </c>
      <c r="G305">
        <v>18000</v>
      </c>
      <c r="H305">
        <v>542.34</v>
      </c>
      <c r="I305">
        <v>2944.1</v>
      </c>
      <c r="J305">
        <v>246656</v>
      </c>
      <c r="K305" t="s">
        <v>40</v>
      </c>
      <c r="L305" t="s">
        <v>49</v>
      </c>
      <c r="M305">
        <v>9</v>
      </c>
      <c r="N305" t="s">
        <v>54</v>
      </c>
      <c r="O305" t="s">
        <v>359</v>
      </c>
      <c r="P305" t="s">
        <v>557</v>
      </c>
      <c r="Q305" t="s">
        <v>564</v>
      </c>
      <c r="R305" t="s">
        <v>565</v>
      </c>
      <c r="S305" t="s">
        <v>568</v>
      </c>
      <c r="T305">
        <v>4</v>
      </c>
      <c r="U305">
        <v>810.15</v>
      </c>
      <c r="V305" t="s">
        <v>573</v>
      </c>
      <c r="W305" t="s">
        <v>577</v>
      </c>
    </row>
    <row r="306" spans="1:23" x14ac:dyDescent="0.25">
      <c r="A306" s="2">
        <v>45800</v>
      </c>
      <c r="B306" t="s">
        <v>25</v>
      </c>
      <c r="C306" t="s">
        <v>31</v>
      </c>
      <c r="D306" t="s">
        <v>37</v>
      </c>
      <c r="E306">
        <v>12</v>
      </c>
      <c r="F306">
        <v>12000</v>
      </c>
      <c r="G306">
        <v>144000</v>
      </c>
      <c r="H306">
        <v>13623.5</v>
      </c>
      <c r="I306">
        <v>24517.919999999998</v>
      </c>
      <c r="J306">
        <v>80138</v>
      </c>
      <c r="K306" t="s">
        <v>45</v>
      </c>
      <c r="L306" t="s">
        <v>50</v>
      </c>
      <c r="M306">
        <v>10</v>
      </c>
      <c r="N306" t="s">
        <v>52</v>
      </c>
      <c r="O306" t="s">
        <v>360</v>
      </c>
      <c r="P306" t="s">
        <v>558</v>
      </c>
      <c r="Q306" t="s">
        <v>564</v>
      </c>
      <c r="R306" t="s">
        <v>565</v>
      </c>
      <c r="S306" t="s">
        <v>570</v>
      </c>
      <c r="T306">
        <v>5</v>
      </c>
      <c r="U306">
        <v>260.55</v>
      </c>
      <c r="V306" t="s">
        <v>572</v>
      </c>
      <c r="W306" t="s">
        <v>576</v>
      </c>
    </row>
    <row r="307" spans="1:23" x14ac:dyDescent="0.25">
      <c r="A307" s="2">
        <v>45716</v>
      </c>
      <c r="B307" t="s">
        <v>27</v>
      </c>
      <c r="C307" t="s">
        <v>32</v>
      </c>
      <c r="D307" t="s">
        <v>39</v>
      </c>
      <c r="E307">
        <v>7</v>
      </c>
      <c r="F307">
        <v>1000</v>
      </c>
      <c r="G307">
        <v>7000</v>
      </c>
      <c r="H307">
        <v>176.74</v>
      </c>
      <c r="I307">
        <v>920.75</v>
      </c>
      <c r="J307">
        <v>60472</v>
      </c>
      <c r="K307" t="s">
        <v>45</v>
      </c>
      <c r="L307" t="s">
        <v>51</v>
      </c>
      <c r="M307">
        <v>3</v>
      </c>
      <c r="N307" t="s">
        <v>52</v>
      </c>
      <c r="O307" t="s">
        <v>361</v>
      </c>
      <c r="P307" t="s">
        <v>559</v>
      </c>
      <c r="Q307" t="s">
        <v>564</v>
      </c>
      <c r="R307" t="s">
        <v>567</v>
      </c>
      <c r="S307" t="s">
        <v>571</v>
      </c>
      <c r="T307">
        <v>5</v>
      </c>
      <c r="U307">
        <v>521.02</v>
      </c>
      <c r="V307" t="s">
        <v>572</v>
      </c>
      <c r="W307" t="s">
        <v>577</v>
      </c>
    </row>
    <row r="308" spans="1:23" x14ac:dyDescent="0.25">
      <c r="A308" s="2">
        <v>45769</v>
      </c>
      <c r="B308" t="s">
        <v>23</v>
      </c>
      <c r="C308" t="s">
        <v>32</v>
      </c>
      <c r="D308" t="s">
        <v>33</v>
      </c>
      <c r="E308">
        <v>2</v>
      </c>
      <c r="F308">
        <v>22000</v>
      </c>
      <c r="G308">
        <v>44000</v>
      </c>
      <c r="H308">
        <v>454.79</v>
      </c>
      <c r="I308">
        <v>12162.29</v>
      </c>
      <c r="J308">
        <v>113305</v>
      </c>
      <c r="K308" t="s">
        <v>41</v>
      </c>
      <c r="L308" t="s">
        <v>49</v>
      </c>
      <c r="M308">
        <v>1</v>
      </c>
      <c r="N308" t="s">
        <v>53</v>
      </c>
      <c r="O308" t="s">
        <v>362</v>
      </c>
      <c r="P308" t="s">
        <v>560</v>
      </c>
      <c r="Q308" t="s">
        <v>563</v>
      </c>
      <c r="R308" t="s">
        <v>566</v>
      </c>
      <c r="S308" t="s">
        <v>571</v>
      </c>
      <c r="T308">
        <v>3</v>
      </c>
      <c r="U308">
        <v>120.17</v>
      </c>
      <c r="V308" t="s">
        <v>572</v>
      </c>
      <c r="W308" t="s">
        <v>577</v>
      </c>
    </row>
    <row r="309" spans="1:23" x14ac:dyDescent="0.25">
      <c r="A309" s="2">
        <v>45816</v>
      </c>
      <c r="B309" t="s">
        <v>24</v>
      </c>
      <c r="C309" t="s">
        <v>29</v>
      </c>
      <c r="D309" t="s">
        <v>37</v>
      </c>
      <c r="E309">
        <v>14</v>
      </c>
      <c r="F309">
        <v>12000</v>
      </c>
      <c r="G309">
        <v>168000</v>
      </c>
      <c r="H309">
        <v>15846.57</v>
      </c>
      <c r="I309">
        <v>16312.89</v>
      </c>
      <c r="J309">
        <v>85756</v>
      </c>
      <c r="K309" t="s">
        <v>40</v>
      </c>
      <c r="L309" t="s">
        <v>51</v>
      </c>
      <c r="M309">
        <v>9</v>
      </c>
      <c r="N309" t="s">
        <v>52</v>
      </c>
      <c r="O309" t="s">
        <v>363</v>
      </c>
      <c r="P309" t="s">
        <v>561</v>
      </c>
      <c r="Q309" t="s">
        <v>564</v>
      </c>
      <c r="R309" t="s">
        <v>567</v>
      </c>
      <c r="S309" t="s">
        <v>568</v>
      </c>
      <c r="T309">
        <v>3</v>
      </c>
      <c r="U309">
        <v>290.8</v>
      </c>
      <c r="V309" t="s">
        <v>574</v>
      </c>
      <c r="W309" t="s">
        <v>577</v>
      </c>
    </row>
    <row r="310" spans="1:23" x14ac:dyDescent="0.25">
      <c r="A310" s="2">
        <v>45671</v>
      </c>
      <c r="B310" t="s">
        <v>24</v>
      </c>
      <c r="C310" t="s">
        <v>31</v>
      </c>
      <c r="D310" t="s">
        <v>36</v>
      </c>
      <c r="E310">
        <v>14</v>
      </c>
      <c r="F310">
        <v>15000</v>
      </c>
      <c r="G310">
        <v>210000</v>
      </c>
      <c r="H310">
        <v>25335.61</v>
      </c>
      <c r="I310">
        <v>32570.49</v>
      </c>
      <c r="J310">
        <v>101904</v>
      </c>
      <c r="K310" t="s">
        <v>42</v>
      </c>
      <c r="L310" t="s">
        <v>47</v>
      </c>
      <c r="M310">
        <v>2</v>
      </c>
      <c r="N310" t="s">
        <v>54</v>
      </c>
      <c r="O310" t="s">
        <v>364</v>
      </c>
      <c r="P310" t="s">
        <v>558</v>
      </c>
      <c r="Q310" t="s">
        <v>564</v>
      </c>
      <c r="R310" t="s">
        <v>566</v>
      </c>
      <c r="S310" t="s">
        <v>570</v>
      </c>
      <c r="T310">
        <v>1</v>
      </c>
      <c r="U310">
        <v>318.73</v>
      </c>
      <c r="V310" t="s">
        <v>574</v>
      </c>
      <c r="W310" t="s">
        <v>577</v>
      </c>
    </row>
    <row r="311" spans="1:23" x14ac:dyDescent="0.25">
      <c r="A311" s="2">
        <v>45827</v>
      </c>
      <c r="B311" t="s">
        <v>25</v>
      </c>
      <c r="C311" t="s">
        <v>32</v>
      </c>
      <c r="D311" t="s">
        <v>33</v>
      </c>
      <c r="E311">
        <v>3</v>
      </c>
      <c r="F311">
        <v>22000</v>
      </c>
      <c r="G311">
        <v>66000</v>
      </c>
      <c r="H311">
        <v>5878.5</v>
      </c>
      <c r="I311">
        <v>14333.73</v>
      </c>
      <c r="J311">
        <v>194802</v>
      </c>
      <c r="K311" t="s">
        <v>42</v>
      </c>
      <c r="L311" t="s">
        <v>48</v>
      </c>
      <c r="M311">
        <v>7</v>
      </c>
      <c r="N311" t="s">
        <v>52</v>
      </c>
      <c r="O311" t="s">
        <v>365</v>
      </c>
      <c r="P311" t="s">
        <v>561</v>
      </c>
      <c r="Q311" t="s">
        <v>563</v>
      </c>
      <c r="R311" t="s">
        <v>565</v>
      </c>
      <c r="S311" t="s">
        <v>571</v>
      </c>
      <c r="T311">
        <v>4</v>
      </c>
      <c r="U311">
        <v>802.4</v>
      </c>
      <c r="V311" t="s">
        <v>575</v>
      </c>
      <c r="W311" t="s">
        <v>577</v>
      </c>
    </row>
    <row r="312" spans="1:23" x14ac:dyDescent="0.25">
      <c r="A312" s="2">
        <v>45813</v>
      </c>
      <c r="B312" t="s">
        <v>27</v>
      </c>
      <c r="C312" t="s">
        <v>32</v>
      </c>
      <c r="D312" t="s">
        <v>38</v>
      </c>
      <c r="E312">
        <v>4</v>
      </c>
      <c r="F312">
        <v>18000</v>
      </c>
      <c r="G312">
        <v>72000</v>
      </c>
      <c r="H312">
        <v>8142.84</v>
      </c>
      <c r="I312">
        <v>10737.12</v>
      </c>
      <c r="J312">
        <v>97165</v>
      </c>
      <c r="K312" t="s">
        <v>41</v>
      </c>
      <c r="L312" t="s">
        <v>49</v>
      </c>
      <c r="M312">
        <v>10</v>
      </c>
      <c r="N312" t="s">
        <v>52</v>
      </c>
      <c r="O312" t="s">
        <v>366</v>
      </c>
      <c r="P312" t="s">
        <v>560</v>
      </c>
      <c r="Q312" t="s">
        <v>563</v>
      </c>
      <c r="R312" t="s">
        <v>567</v>
      </c>
      <c r="S312" t="s">
        <v>571</v>
      </c>
      <c r="T312">
        <v>3</v>
      </c>
      <c r="U312">
        <v>854.13</v>
      </c>
      <c r="V312" t="s">
        <v>572</v>
      </c>
      <c r="W312" t="s">
        <v>576</v>
      </c>
    </row>
    <row r="313" spans="1:23" x14ac:dyDescent="0.25">
      <c r="A313" s="2">
        <v>45782</v>
      </c>
      <c r="B313" t="s">
        <v>28</v>
      </c>
      <c r="C313" t="s">
        <v>30</v>
      </c>
      <c r="D313" t="s">
        <v>35</v>
      </c>
      <c r="E313">
        <v>9</v>
      </c>
      <c r="F313">
        <v>2000</v>
      </c>
      <c r="G313">
        <v>18000</v>
      </c>
      <c r="H313">
        <v>3.71</v>
      </c>
      <c r="I313">
        <v>911.09</v>
      </c>
      <c r="J313">
        <v>82332</v>
      </c>
      <c r="K313" t="s">
        <v>40</v>
      </c>
      <c r="L313" t="s">
        <v>51</v>
      </c>
      <c r="M313">
        <v>5</v>
      </c>
      <c r="N313" t="s">
        <v>52</v>
      </c>
      <c r="O313" t="s">
        <v>367</v>
      </c>
      <c r="P313" t="s">
        <v>560</v>
      </c>
      <c r="Q313" t="s">
        <v>564</v>
      </c>
      <c r="R313" t="s">
        <v>565</v>
      </c>
      <c r="S313" t="s">
        <v>569</v>
      </c>
      <c r="T313">
        <v>3</v>
      </c>
      <c r="U313">
        <v>831.14</v>
      </c>
      <c r="V313" t="s">
        <v>573</v>
      </c>
      <c r="W313" t="s">
        <v>577</v>
      </c>
    </row>
    <row r="314" spans="1:23" x14ac:dyDescent="0.25">
      <c r="A314" s="2">
        <v>45775</v>
      </c>
      <c r="B314" t="s">
        <v>26</v>
      </c>
      <c r="C314" t="s">
        <v>32</v>
      </c>
      <c r="D314" t="s">
        <v>35</v>
      </c>
      <c r="E314">
        <v>3</v>
      </c>
      <c r="F314">
        <v>2000</v>
      </c>
      <c r="G314">
        <v>6000</v>
      </c>
      <c r="H314">
        <v>391.29</v>
      </c>
      <c r="I314">
        <v>328.17</v>
      </c>
      <c r="J314">
        <v>235876</v>
      </c>
      <c r="K314" t="s">
        <v>45</v>
      </c>
      <c r="L314" t="s">
        <v>48</v>
      </c>
      <c r="M314">
        <v>7</v>
      </c>
      <c r="N314" t="s">
        <v>52</v>
      </c>
      <c r="O314" t="s">
        <v>368</v>
      </c>
      <c r="P314" t="s">
        <v>556</v>
      </c>
      <c r="Q314" t="s">
        <v>564</v>
      </c>
      <c r="R314" t="s">
        <v>565</v>
      </c>
      <c r="S314" t="s">
        <v>571</v>
      </c>
      <c r="T314">
        <v>1</v>
      </c>
      <c r="U314">
        <v>870.38</v>
      </c>
      <c r="V314" t="s">
        <v>575</v>
      </c>
      <c r="W314" t="s">
        <v>576</v>
      </c>
    </row>
    <row r="315" spans="1:23" x14ac:dyDescent="0.25">
      <c r="A315" s="2">
        <v>45697</v>
      </c>
      <c r="B315" t="s">
        <v>25</v>
      </c>
      <c r="C315" t="s">
        <v>32</v>
      </c>
      <c r="D315" t="s">
        <v>38</v>
      </c>
      <c r="E315">
        <v>16</v>
      </c>
      <c r="F315">
        <v>18000</v>
      </c>
      <c r="G315">
        <v>288000</v>
      </c>
      <c r="H315">
        <v>39788.39</v>
      </c>
      <c r="I315">
        <v>41399.300000000003</v>
      </c>
      <c r="J315">
        <v>82248</v>
      </c>
      <c r="K315" t="s">
        <v>44</v>
      </c>
      <c r="L315" t="s">
        <v>50</v>
      </c>
      <c r="M315">
        <v>4</v>
      </c>
      <c r="N315" t="s">
        <v>53</v>
      </c>
      <c r="O315" t="s">
        <v>369</v>
      </c>
      <c r="P315" t="s">
        <v>561</v>
      </c>
      <c r="Q315" t="s">
        <v>563</v>
      </c>
      <c r="R315" t="s">
        <v>566</v>
      </c>
      <c r="S315" t="s">
        <v>571</v>
      </c>
      <c r="T315">
        <v>2</v>
      </c>
      <c r="U315">
        <v>881.13</v>
      </c>
      <c r="V315" t="s">
        <v>573</v>
      </c>
      <c r="W315" t="s">
        <v>576</v>
      </c>
    </row>
    <row r="316" spans="1:23" x14ac:dyDescent="0.25">
      <c r="A316" s="2">
        <v>45818</v>
      </c>
      <c r="B316" t="s">
        <v>23</v>
      </c>
      <c r="C316" t="s">
        <v>32</v>
      </c>
      <c r="D316" t="s">
        <v>38</v>
      </c>
      <c r="E316">
        <v>15</v>
      </c>
      <c r="F316">
        <v>18000</v>
      </c>
      <c r="G316">
        <v>270000</v>
      </c>
      <c r="H316">
        <v>16728.84</v>
      </c>
      <c r="I316">
        <v>57875.05</v>
      </c>
      <c r="J316">
        <v>218283</v>
      </c>
      <c r="K316" t="s">
        <v>46</v>
      </c>
      <c r="L316" t="s">
        <v>47</v>
      </c>
      <c r="M316">
        <v>5</v>
      </c>
      <c r="N316" t="s">
        <v>54</v>
      </c>
      <c r="O316" t="s">
        <v>370</v>
      </c>
      <c r="P316" t="s">
        <v>557</v>
      </c>
      <c r="Q316" t="s">
        <v>563</v>
      </c>
      <c r="R316" t="s">
        <v>567</v>
      </c>
      <c r="S316" t="s">
        <v>571</v>
      </c>
      <c r="T316">
        <v>5</v>
      </c>
      <c r="U316">
        <v>370.27</v>
      </c>
      <c r="V316" t="s">
        <v>572</v>
      </c>
      <c r="W316" t="s">
        <v>577</v>
      </c>
    </row>
    <row r="317" spans="1:23" x14ac:dyDescent="0.25">
      <c r="A317" s="2">
        <v>45743</v>
      </c>
      <c r="B317" t="s">
        <v>23</v>
      </c>
      <c r="C317" t="s">
        <v>32</v>
      </c>
      <c r="D317" t="s">
        <v>37</v>
      </c>
      <c r="E317">
        <v>19</v>
      </c>
      <c r="F317">
        <v>12000</v>
      </c>
      <c r="G317">
        <v>228000</v>
      </c>
      <c r="H317">
        <v>6564.49</v>
      </c>
      <c r="I317">
        <v>47880.74</v>
      </c>
      <c r="J317">
        <v>195017</v>
      </c>
      <c r="K317" t="s">
        <v>40</v>
      </c>
      <c r="L317" t="s">
        <v>50</v>
      </c>
      <c r="M317">
        <v>10</v>
      </c>
      <c r="N317" t="s">
        <v>52</v>
      </c>
      <c r="O317" t="s">
        <v>371</v>
      </c>
      <c r="P317" t="s">
        <v>556</v>
      </c>
      <c r="Q317" t="s">
        <v>564</v>
      </c>
      <c r="R317" t="s">
        <v>566</v>
      </c>
      <c r="S317" t="s">
        <v>571</v>
      </c>
      <c r="T317">
        <v>1</v>
      </c>
      <c r="U317">
        <v>686.35</v>
      </c>
      <c r="V317" t="s">
        <v>574</v>
      </c>
      <c r="W317" t="s">
        <v>576</v>
      </c>
    </row>
    <row r="318" spans="1:23" x14ac:dyDescent="0.25">
      <c r="A318" s="2">
        <v>45736</v>
      </c>
      <c r="B318" t="s">
        <v>25</v>
      </c>
      <c r="C318" t="s">
        <v>30</v>
      </c>
      <c r="D318" t="s">
        <v>36</v>
      </c>
      <c r="E318">
        <v>11</v>
      </c>
      <c r="F318">
        <v>15000</v>
      </c>
      <c r="G318">
        <v>165000</v>
      </c>
      <c r="H318">
        <v>18162.14</v>
      </c>
      <c r="I318">
        <v>25786</v>
      </c>
      <c r="J318">
        <v>221704</v>
      </c>
      <c r="K318" t="s">
        <v>43</v>
      </c>
      <c r="L318" t="s">
        <v>49</v>
      </c>
      <c r="M318">
        <v>3</v>
      </c>
      <c r="N318" t="s">
        <v>53</v>
      </c>
      <c r="O318" t="s">
        <v>372</v>
      </c>
      <c r="P318" t="s">
        <v>558</v>
      </c>
      <c r="Q318" t="s">
        <v>564</v>
      </c>
      <c r="R318" t="s">
        <v>566</v>
      </c>
      <c r="S318" t="s">
        <v>569</v>
      </c>
      <c r="T318">
        <v>4</v>
      </c>
      <c r="U318">
        <v>542.88</v>
      </c>
      <c r="V318" t="s">
        <v>573</v>
      </c>
      <c r="W318" t="s">
        <v>577</v>
      </c>
    </row>
    <row r="319" spans="1:23" x14ac:dyDescent="0.25">
      <c r="A319" s="2">
        <v>45811</v>
      </c>
      <c r="B319" t="s">
        <v>24</v>
      </c>
      <c r="C319" t="s">
        <v>30</v>
      </c>
      <c r="D319" t="s">
        <v>36</v>
      </c>
      <c r="E319">
        <v>19</v>
      </c>
      <c r="F319">
        <v>15000</v>
      </c>
      <c r="G319">
        <v>285000</v>
      </c>
      <c r="H319">
        <v>21814.92</v>
      </c>
      <c r="I319">
        <v>40462.74</v>
      </c>
      <c r="J319">
        <v>126172</v>
      </c>
      <c r="K319" t="s">
        <v>45</v>
      </c>
      <c r="L319" t="s">
        <v>47</v>
      </c>
      <c r="M319">
        <v>7</v>
      </c>
      <c r="N319" t="s">
        <v>52</v>
      </c>
      <c r="O319" t="s">
        <v>373</v>
      </c>
      <c r="P319" t="s">
        <v>558</v>
      </c>
      <c r="Q319" t="s">
        <v>564</v>
      </c>
      <c r="R319" t="s">
        <v>565</v>
      </c>
      <c r="S319" t="s">
        <v>569</v>
      </c>
      <c r="T319">
        <v>1</v>
      </c>
      <c r="U319">
        <v>596.88</v>
      </c>
      <c r="V319" t="s">
        <v>573</v>
      </c>
      <c r="W319" t="s">
        <v>577</v>
      </c>
    </row>
    <row r="320" spans="1:23" x14ac:dyDescent="0.25">
      <c r="A320" s="2">
        <v>45833</v>
      </c>
      <c r="B320" t="s">
        <v>23</v>
      </c>
      <c r="C320" t="s">
        <v>30</v>
      </c>
      <c r="D320" t="s">
        <v>38</v>
      </c>
      <c r="E320">
        <v>4</v>
      </c>
      <c r="F320">
        <v>18000</v>
      </c>
      <c r="G320">
        <v>72000</v>
      </c>
      <c r="H320">
        <v>1935.67</v>
      </c>
      <c r="I320">
        <v>4115.1099999999997</v>
      </c>
      <c r="J320">
        <v>170271</v>
      </c>
      <c r="K320" t="s">
        <v>42</v>
      </c>
      <c r="L320" t="s">
        <v>49</v>
      </c>
      <c r="M320">
        <v>3</v>
      </c>
      <c r="N320" t="s">
        <v>52</v>
      </c>
      <c r="O320" t="s">
        <v>374</v>
      </c>
      <c r="P320" t="s">
        <v>556</v>
      </c>
      <c r="Q320" t="s">
        <v>563</v>
      </c>
      <c r="R320" t="s">
        <v>566</v>
      </c>
      <c r="S320" t="s">
        <v>569</v>
      </c>
      <c r="T320">
        <v>1</v>
      </c>
      <c r="U320">
        <v>643.70000000000005</v>
      </c>
      <c r="V320" t="s">
        <v>573</v>
      </c>
      <c r="W320" t="s">
        <v>577</v>
      </c>
    </row>
    <row r="321" spans="1:23" x14ac:dyDescent="0.25">
      <c r="A321" s="2">
        <v>45804</v>
      </c>
      <c r="B321" t="s">
        <v>27</v>
      </c>
      <c r="C321" t="s">
        <v>29</v>
      </c>
      <c r="D321" t="s">
        <v>38</v>
      </c>
      <c r="E321">
        <v>2</v>
      </c>
      <c r="F321">
        <v>18000</v>
      </c>
      <c r="G321">
        <v>36000</v>
      </c>
      <c r="H321">
        <v>2680.92</v>
      </c>
      <c r="I321">
        <v>7999.51</v>
      </c>
      <c r="J321">
        <v>197595</v>
      </c>
      <c r="K321" t="s">
        <v>41</v>
      </c>
      <c r="L321" t="s">
        <v>50</v>
      </c>
      <c r="M321">
        <v>8</v>
      </c>
      <c r="N321" t="s">
        <v>53</v>
      </c>
      <c r="O321" t="s">
        <v>375</v>
      </c>
      <c r="P321" t="s">
        <v>558</v>
      </c>
      <c r="Q321" t="s">
        <v>563</v>
      </c>
      <c r="R321" t="s">
        <v>565</v>
      </c>
      <c r="S321" t="s">
        <v>568</v>
      </c>
      <c r="T321">
        <v>5</v>
      </c>
      <c r="U321">
        <v>147.44999999999999</v>
      </c>
      <c r="V321" t="s">
        <v>575</v>
      </c>
      <c r="W321" t="s">
        <v>577</v>
      </c>
    </row>
    <row r="322" spans="1:23" x14ac:dyDescent="0.25">
      <c r="A322" s="2">
        <v>45730</v>
      </c>
      <c r="B322" t="s">
        <v>24</v>
      </c>
      <c r="C322" t="s">
        <v>32</v>
      </c>
      <c r="D322" t="s">
        <v>35</v>
      </c>
      <c r="E322">
        <v>9</v>
      </c>
      <c r="F322">
        <v>2000</v>
      </c>
      <c r="G322">
        <v>18000</v>
      </c>
      <c r="H322">
        <v>1611.16</v>
      </c>
      <c r="I322">
        <v>3417.89</v>
      </c>
      <c r="J322">
        <v>194881</v>
      </c>
      <c r="K322" t="s">
        <v>41</v>
      </c>
      <c r="L322" t="s">
        <v>47</v>
      </c>
      <c r="M322">
        <v>1</v>
      </c>
      <c r="N322" t="s">
        <v>53</v>
      </c>
      <c r="O322" t="s">
        <v>376</v>
      </c>
      <c r="P322" t="s">
        <v>556</v>
      </c>
      <c r="Q322" t="s">
        <v>564</v>
      </c>
      <c r="R322" t="s">
        <v>566</v>
      </c>
      <c r="S322" t="s">
        <v>571</v>
      </c>
      <c r="T322">
        <v>2</v>
      </c>
      <c r="U322">
        <v>477.49</v>
      </c>
      <c r="V322" t="s">
        <v>572</v>
      </c>
      <c r="W322" t="s">
        <v>577</v>
      </c>
    </row>
    <row r="323" spans="1:23" x14ac:dyDescent="0.25">
      <c r="A323" s="2">
        <v>45735</v>
      </c>
      <c r="B323" t="s">
        <v>27</v>
      </c>
      <c r="C323" t="s">
        <v>30</v>
      </c>
      <c r="D323" t="s">
        <v>33</v>
      </c>
      <c r="E323">
        <v>3</v>
      </c>
      <c r="F323">
        <v>22000</v>
      </c>
      <c r="G323">
        <v>66000</v>
      </c>
      <c r="H323">
        <v>444.32</v>
      </c>
      <c r="I323">
        <v>13381.96</v>
      </c>
      <c r="J323">
        <v>200647</v>
      </c>
      <c r="K323" t="s">
        <v>46</v>
      </c>
      <c r="L323" t="s">
        <v>49</v>
      </c>
      <c r="M323">
        <v>6</v>
      </c>
      <c r="N323" t="s">
        <v>53</v>
      </c>
      <c r="O323" t="s">
        <v>377</v>
      </c>
      <c r="P323" t="s">
        <v>559</v>
      </c>
      <c r="Q323" t="s">
        <v>563</v>
      </c>
      <c r="R323" t="s">
        <v>565</v>
      </c>
      <c r="S323" t="s">
        <v>569</v>
      </c>
      <c r="T323">
        <v>4</v>
      </c>
      <c r="U323">
        <v>512</v>
      </c>
      <c r="V323" t="s">
        <v>572</v>
      </c>
      <c r="W323" t="s">
        <v>577</v>
      </c>
    </row>
    <row r="324" spans="1:23" x14ac:dyDescent="0.25">
      <c r="A324" s="2">
        <v>45801</v>
      </c>
      <c r="B324" t="s">
        <v>27</v>
      </c>
      <c r="C324" t="s">
        <v>30</v>
      </c>
      <c r="D324" t="s">
        <v>35</v>
      </c>
      <c r="E324">
        <v>4</v>
      </c>
      <c r="F324">
        <v>2000</v>
      </c>
      <c r="G324">
        <v>8000</v>
      </c>
      <c r="H324">
        <v>413.94</v>
      </c>
      <c r="I324">
        <v>1755.58</v>
      </c>
      <c r="J324">
        <v>201506</v>
      </c>
      <c r="K324" t="s">
        <v>46</v>
      </c>
      <c r="L324" t="s">
        <v>47</v>
      </c>
      <c r="M324">
        <v>3</v>
      </c>
      <c r="N324" t="s">
        <v>52</v>
      </c>
      <c r="O324" t="s">
        <v>378</v>
      </c>
      <c r="P324" t="s">
        <v>556</v>
      </c>
      <c r="Q324" t="s">
        <v>564</v>
      </c>
      <c r="R324" t="s">
        <v>567</v>
      </c>
      <c r="S324" t="s">
        <v>569</v>
      </c>
      <c r="T324">
        <v>2</v>
      </c>
      <c r="U324">
        <v>388.64</v>
      </c>
      <c r="V324" t="s">
        <v>575</v>
      </c>
      <c r="W324" t="s">
        <v>576</v>
      </c>
    </row>
    <row r="325" spans="1:23" x14ac:dyDescent="0.25">
      <c r="A325" s="2">
        <v>45746</v>
      </c>
      <c r="B325" t="s">
        <v>24</v>
      </c>
      <c r="C325" t="s">
        <v>30</v>
      </c>
      <c r="D325" t="s">
        <v>36</v>
      </c>
      <c r="E325">
        <v>20</v>
      </c>
      <c r="F325">
        <v>15000</v>
      </c>
      <c r="G325">
        <v>300000</v>
      </c>
      <c r="H325">
        <v>5488.79</v>
      </c>
      <c r="I325">
        <v>27706.91</v>
      </c>
      <c r="J325">
        <v>128993</v>
      </c>
      <c r="K325" t="s">
        <v>42</v>
      </c>
      <c r="L325" t="s">
        <v>51</v>
      </c>
      <c r="M325">
        <v>2</v>
      </c>
      <c r="N325" t="s">
        <v>52</v>
      </c>
      <c r="O325" t="s">
        <v>379</v>
      </c>
      <c r="P325" t="s">
        <v>561</v>
      </c>
      <c r="Q325" t="s">
        <v>564</v>
      </c>
      <c r="R325" t="s">
        <v>565</v>
      </c>
      <c r="S325" t="s">
        <v>569</v>
      </c>
      <c r="T325">
        <v>1</v>
      </c>
      <c r="U325">
        <v>126.23</v>
      </c>
      <c r="V325" t="s">
        <v>572</v>
      </c>
      <c r="W325" t="s">
        <v>576</v>
      </c>
    </row>
    <row r="326" spans="1:23" x14ac:dyDescent="0.25">
      <c r="A326" s="2">
        <v>45683</v>
      </c>
      <c r="B326" t="s">
        <v>27</v>
      </c>
      <c r="C326" t="s">
        <v>30</v>
      </c>
      <c r="D326" t="s">
        <v>38</v>
      </c>
      <c r="E326">
        <v>19</v>
      </c>
      <c r="F326">
        <v>18000</v>
      </c>
      <c r="G326">
        <v>342000</v>
      </c>
      <c r="H326">
        <v>31862.46</v>
      </c>
      <c r="I326">
        <v>63240.959999999999</v>
      </c>
      <c r="J326">
        <v>205591</v>
      </c>
      <c r="K326" t="s">
        <v>44</v>
      </c>
      <c r="L326" t="s">
        <v>48</v>
      </c>
      <c r="M326">
        <v>5</v>
      </c>
      <c r="N326" t="s">
        <v>52</v>
      </c>
      <c r="O326" t="s">
        <v>380</v>
      </c>
      <c r="P326" t="s">
        <v>559</v>
      </c>
      <c r="Q326" t="s">
        <v>563</v>
      </c>
      <c r="R326" t="s">
        <v>566</v>
      </c>
      <c r="S326" t="s">
        <v>569</v>
      </c>
      <c r="T326">
        <v>5</v>
      </c>
      <c r="U326">
        <v>870.42</v>
      </c>
      <c r="V326" t="s">
        <v>572</v>
      </c>
      <c r="W326" t="s">
        <v>577</v>
      </c>
    </row>
    <row r="327" spans="1:23" x14ac:dyDescent="0.25">
      <c r="A327" s="2">
        <v>45660</v>
      </c>
      <c r="B327" t="s">
        <v>26</v>
      </c>
      <c r="C327" t="s">
        <v>32</v>
      </c>
      <c r="D327" t="s">
        <v>34</v>
      </c>
      <c r="E327">
        <v>6</v>
      </c>
      <c r="F327">
        <v>55000</v>
      </c>
      <c r="G327">
        <v>330000</v>
      </c>
      <c r="H327">
        <v>32293.94</v>
      </c>
      <c r="I327">
        <v>78548.990000000005</v>
      </c>
      <c r="J327">
        <v>220561</v>
      </c>
      <c r="K327" t="s">
        <v>43</v>
      </c>
      <c r="L327" t="s">
        <v>50</v>
      </c>
      <c r="M327">
        <v>2</v>
      </c>
      <c r="N327" t="s">
        <v>52</v>
      </c>
      <c r="O327" t="s">
        <v>381</v>
      </c>
      <c r="P327" t="s">
        <v>561</v>
      </c>
      <c r="Q327" t="s">
        <v>563</v>
      </c>
      <c r="R327" t="s">
        <v>565</v>
      </c>
      <c r="S327" t="s">
        <v>571</v>
      </c>
      <c r="T327">
        <v>3</v>
      </c>
      <c r="U327">
        <v>776.05</v>
      </c>
      <c r="V327" t="s">
        <v>573</v>
      </c>
      <c r="W327" t="s">
        <v>576</v>
      </c>
    </row>
    <row r="328" spans="1:23" x14ac:dyDescent="0.25">
      <c r="A328" s="2">
        <v>45661</v>
      </c>
      <c r="B328" t="s">
        <v>28</v>
      </c>
      <c r="C328" t="s">
        <v>30</v>
      </c>
      <c r="D328" t="s">
        <v>38</v>
      </c>
      <c r="E328">
        <v>3</v>
      </c>
      <c r="F328">
        <v>18000</v>
      </c>
      <c r="G328">
        <v>54000</v>
      </c>
      <c r="H328">
        <v>251.03</v>
      </c>
      <c r="I328">
        <v>11213.86</v>
      </c>
      <c r="J328">
        <v>156710</v>
      </c>
      <c r="K328" t="s">
        <v>41</v>
      </c>
      <c r="L328" t="s">
        <v>51</v>
      </c>
      <c r="M328">
        <v>6</v>
      </c>
      <c r="N328" t="s">
        <v>55</v>
      </c>
      <c r="O328" t="s">
        <v>382</v>
      </c>
      <c r="P328" t="s">
        <v>560</v>
      </c>
      <c r="Q328" t="s">
        <v>563</v>
      </c>
      <c r="R328" t="s">
        <v>567</v>
      </c>
      <c r="S328" t="s">
        <v>569</v>
      </c>
      <c r="T328">
        <v>3</v>
      </c>
      <c r="U328">
        <v>938.69</v>
      </c>
      <c r="V328" t="s">
        <v>573</v>
      </c>
      <c r="W328" t="s">
        <v>577</v>
      </c>
    </row>
    <row r="329" spans="1:23" x14ac:dyDescent="0.25">
      <c r="A329" s="2">
        <v>45677</v>
      </c>
      <c r="B329" t="s">
        <v>27</v>
      </c>
      <c r="C329" t="s">
        <v>30</v>
      </c>
      <c r="D329" t="s">
        <v>34</v>
      </c>
      <c r="E329">
        <v>3</v>
      </c>
      <c r="F329">
        <v>55000</v>
      </c>
      <c r="G329">
        <v>165000</v>
      </c>
      <c r="H329">
        <v>10046.23</v>
      </c>
      <c r="I329">
        <v>30501.89</v>
      </c>
      <c r="J329">
        <v>189012</v>
      </c>
      <c r="K329" t="s">
        <v>44</v>
      </c>
      <c r="L329" t="s">
        <v>47</v>
      </c>
      <c r="M329">
        <v>6</v>
      </c>
      <c r="N329" t="s">
        <v>52</v>
      </c>
      <c r="O329" t="s">
        <v>383</v>
      </c>
      <c r="P329" t="s">
        <v>559</v>
      </c>
      <c r="Q329" t="s">
        <v>563</v>
      </c>
      <c r="R329" t="s">
        <v>567</v>
      </c>
      <c r="S329" t="s">
        <v>569</v>
      </c>
      <c r="T329">
        <v>3</v>
      </c>
      <c r="U329">
        <v>434.73</v>
      </c>
      <c r="V329" t="s">
        <v>575</v>
      </c>
      <c r="W329" t="s">
        <v>577</v>
      </c>
    </row>
    <row r="330" spans="1:23" x14ac:dyDescent="0.25">
      <c r="A330" s="2">
        <v>45727</v>
      </c>
      <c r="B330" t="s">
        <v>25</v>
      </c>
      <c r="C330" t="s">
        <v>32</v>
      </c>
      <c r="D330" t="s">
        <v>38</v>
      </c>
      <c r="E330">
        <v>4</v>
      </c>
      <c r="F330">
        <v>18000</v>
      </c>
      <c r="G330">
        <v>72000</v>
      </c>
      <c r="H330">
        <v>2400.1</v>
      </c>
      <c r="I330">
        <v>14019.39</v>
      </c>
      <c r="J330">
        <v>126029</v>
      </c>
      <c r="K330" t="s">
        <v>42</v>
      </c>
      <c r="L330" t="s">
        <v>51</v>
      </c>
      <c r="M330">
        <v>3</v>
      </c>
      <c r="N330" t="s">
        <v>54</v>
      </c>
      <c r="O330" t="s">
        <v>384</v>
      </c>
      <c r="P330" t="s">
        <v>557</v>
      </c>
      <c r="Q330" t="s">
        <v>563</v>
      </c>
      <c r="R330" t="s">
        <v>565</v>
      </c>
      <c r="S330" t="s">
        <v>571</v>
      </c>
      <c r="T330">
        <v>5</v>
      </c>
      <c r="U330">
        <v>309.87</v>
      </c>
      <c r="V330" t="s">
        <v>572</v>
      </c>
      <c r="W330" t="s">
        <v>577</v>
      </c>
    </row>
    <row r="331" spans="1:23" x14ac:dyDescent="0.25">
      <c r="A331" s="2">
        <v>45714</v>
      </c>
      <c r="B331" t="s">
        <v>28</v>
      </c>
      <c r="C331" t="s">
        <v>29</v>
      </c>
      <c r="D331" t="s">
        <v>33</v>
      </c>
      <c r="E331">
        <v>9</v>
      </c>
      <c r="F331">
        <v>22000</v>
      </c>
      <c r="G331">
        <v>198000</v>
      </c>
      <c r="H331">
        <v>5897.85</v>
      </c>
      <c r="I331">
        <v>12286.03</v>
      </c>
      <c r="J331">
        <v>227816</v>
      </c>
      <c r="K331" t="s">
        <v>43</v>
      </c>
      <c r="L331" t="s">
        <v>48</v>
      </c>
      <c r="M331">
        <v>8</v>
      </c>
      <c r="N331" t="s">
        <v>52</v>
      </c>
      <c r="O331" t="s">
        <v>385</v>
      </c>
      <c r="P331" t="s">
        <v>562</v>
      </c>
      <c r="Q331" t="s">
        <v>563</v>
      </c>
      <c r="R331" t="s">
        <v>565</v>
      </c>
      <c r="S331" t="s">
        <v>568</v>
      </c>
      <c r="T331">
        <v>5</v>
      </c>
      <c r="U331">
        <v>998.97</v>
      </c>
      <c r="V331" t="s">
        <v>572</v>
      </c>
      <c r="W331" t="s">
        <v>577</v>
      </c>
    </row>
    <row r="332" spans="1:23" x14ac:dyDescent="0.25">
      <c r="A332" s="2">
        <v>45722</v>
      </c>
      <c r="B332" t="s">
        <v>28</v>
      </c>
      <c r="C332" t="s">
        <v>32</v>
      </c>
      <c r="D332" t="s">
        <v>35</v>
      </c>
      <c r="E332">
        <v>10</v>
      </c>
      <c r="F332">
        <v>2000</v>
      </c>
      <c r="G332">
        <v>20000</v>
      </c>
      <c r="H332">
        <v>2714.58</v>
      </c>
      <c r="I332">
        <v>1736.3</v>
      </c>
      <c r="J332">
        <v>246173</v>
      </c>
      <c r="K332" t="s">
        <v>40</v>
      </c>
      <c r="L332" t="s">
        <v>49</v>
      </c>
      <c r="M332">
        <v>9</v>
      </c>
      <c r="N332" t="s">
        <v>52</v>
      </c>
      <c r="O332" t="s">
        <v>386</v>
      </c>
      <c r="P332" t="s">
        <v>562</v>
      </c>
      <c r="Q332" t="s">
        <v>564</v>
      </c>
      <c r="R332" t="s">
        <v>565</v>
      </c>
      <c r="S332" t="s">
        <v>571</v>
      </c>
      <c r="T332">
        <v>4</v>
      </c>
      <c r="U332">
        <v>594.57000000000005</v>
      </c>
      <c r="V332" t="s">
        <v>572</v>
      </c>
      <c r="W332" t="s">
        <v>577</v>
      </c>
    </row>
    <row r="333" spans="1:23" x14ac:dyDescent="0.25">
      <c r="A333" s="2">
        <v>45773</v>
      </c>
      <c r="B333" t="s">
        <v>24</v>
      </c>
      <c r="C333" t="s">
        <v>29</v>
      </c>
      <c r="D333" t="s">
        <v>34</v>
      </c>
      <c r="E333">
        <v>19</v>
      </c>
      <c r="F333">
        <v>55000</v>
      </c>
      <c r="G333">
        <v>1045000</v>
      </c>
      <c r="H333">
        <v>64504.2</v>
      </c>
      <c r="I333">
        <v>193072.34</v>
      </c>
      <c r="J333">
        <v>167681</v>
      </c>
      <c r="K333" t="s">
        <v>46</v>
      </c>
      <c r="L333" t="s">
        <v>47</v>
      </c>
      <c r="M333">
        <v>6</v>
      </c>
      <c r="N333" t="s">
        <v>52</v>
      </c>
      <c r="O333" t="s">
        <v>387</v>
      </c>
      <c r="P333" t="s">
        <v>556</v>
      </c>
      <c r="Q333" t="s">
        <v>563</v>
      </c>
      <c r="R333" t="s">
        <v>565</v>
      </c>
      <c r="S333" t="s">
        <v>568</v>
      </c>
      <c r="T333">
        <v>4</v>
      </c>
      <c r="U333">
        <v>213.18</v>
      </c>
      <c r="V333" t="s">
        <v>572</v>
      </c>
      <c r="W333" t="s">
        <v>576</v>
      </c>
    </row>
    <row r="334" spans="1:23" x14ac:dyDescent="0.25">
      <c r="A334" s="2">
        <v>45820</v>
      </c>
      <c r="B334" t="s">
        <v>28</v>
      </c>
      <c r="C334" t="s">
        <v>30</v>
      </c>
      <c r="D334" t="s">
        <v>33</v>
      </c>
      <c r="E334">
        <v>20</v>
      </c>
      <c r="F334">
        <v>22000</v>
      </c>
      <c r="G334">
        <v>440000</v>
      </c>
      <c r="H334">
        <v>53629.75</v>
      </c>
      <c r="I334">
        <v>49907.96</v>
      </c>
      <c r="J334">
        <v>83424</v>
      </c>
      <c r="K334" t="s">
        <v>43</v>
      </c>
      <c r="L334" t="s">
        <v>49</v>
      </c>
      <c r="M334">
        <v>8</v>
      </c>
      <c r="N334" t="s">
        <v>52</v>
      </c>
      <c r="O334" t="s">
        <v>388</v>
      </c>
      <c r="P334" t="s">
        <v>557</v>
      </c>
      <c r="Q334" t="s">
        <v>563</v>
      </c>
      <c r="R334" t="s">
        <v>565</v>
      </c>
      <c r="S334" t="s">
        <v>569</v>
      </c>
      <c r="T334">
        <v>3</v>
      </c>
      <c r="U334">
        <v>425.76</v>
      </c>
      <c r="V334" t="s">
        <v>572</v>
      </c>
      <c r="W334" t="s">
        <v>576</v>
      </c>
    </row>
    <row r="335" spans="1:23" x14ac:dyDescent="0.25">
      <c r="A335" s="2">
        <v>45660</v>
      </c>
      <c r="B335" t="s">
        <v>24</v>
      </c>
      <c r="C335" t="s">
        <v>32</v>
      </c>
      <c r="D335" t="s">
        <v>35</v>
      </c>
      <c r="E335">
        <v>4</v>
      </c>
      <c r="F335">
        <v>2000</v>
      </c>
      <c r="G335">
        <v>8000</v>
      </c>
      <c r="H335">
        <v>88.2</v>
      </c>
      <c r="I335">
        <v>1563.38</v>
      </c>
      <c r="J335">
        <v>189385</v>
      </c>
      <c r="K335" t="s">
        <v>44</v>
      </c>
      <c r="L335" t="s">
        <v>51</v>
      </c>
      <c r="M335">
        <v>1</v>
      </c>
      <c r="N335" t="s">
        <v>52</v>
      </c>
      <c r="O335" t="s">
        <v>389</v>
      </c>
      <c r="P335" t="s">
        <v>556</v>
      </c>
      <c r="Q335" t="s">
        <v>564</v>
      </c>
      <c r="R335" t="s">
        <v>565</v>
      </c>
      <c r="S335" t="s">
        <v>571</v>
      </c>
      <c r="T335">
        <v>4</v>
      </c>
      <c r="U335">
        <v>229.89</v>
      </c>
      <c r="V335" t="s">
        <v>572</v>
      </c>
      <c r="W335" t="s">
        <v>577</v>
      </c>
    </row>
    <row r="336" spans="1:23" x14ac:dyDescent="0.25">
      <c r="A336" s="2">
        <v>45795</v>
      </c>
      <c r="B336" t="s">
        <v>28</v>
      </c>
      <c r="C336" t="s">
        <v>32</v>
      </c>
      <c r="D336" t="s">
        <v>37</v>
      </c>
      <c r="E336">
        <v>10</v>
      </c>
      <c r="F336">
        <v>12000</v>
      </c>
      <c r="G336">
        <v>120000</v>
      </c>
      <c r="H336">
        <v>1151.94</v>
      </c>
      <c r="I336">
        <v>17681.75</v>
      </c>
      <c r="J336">
        <v>200274</v>
      </c>
      <c r="K336" t="s">
        <v>46</v>
      </c>
      <c r="L336" t="s">
        <v>51</v>
      </c>
      <c r="M336">
        <v>1</v>
      </c>
      <c r="N336" t="s">
        <v>52</v>
      </c>
      <c r="O336" t="s">
        <v>390</v>
      </c>
      <c r="P336" t="s">
        <v>561</v>
      </c>
      <c r="Q336" t="s">
        <v>564</v>
      </c>
      <c r="R336" t="s">
        <v>565</v>
      </c>
      <c r="S336" t="s">
        <v>571</v>
      </c>
      <c r="T336">
        <v>3</v>
      </c>
      <c r="U336">
        <v>601.79999999999995</v>
      </c>
      <c r="V336" t="s">
        <v>573</v>
      </c>
      <c r="W336" t="s">
        <v>577</v>
      </c>
    </row>
    <row r="337" spans="1:23" x14ac:dyDescent="0.25">
      <c r="A337" s="2">
        <v>45764</v>
      </c>
      <c r="B337" t="s">
        <v>24</v>
      </c>
      <c r="C337" t="s">
        <v>32</v>
      </c>
      <c r="D337" t="s">
        <v>39</v>
      </c>
      <c r="E337">
        <v>10</v>
      </c>
      <c r="F337">
        <v>1000</v>
      </c>
      <c r="G337">
        <v>10000</v>
      </c>
      <c r="H337">
        <v>1172.54</v>
      </c>
      <c r="I337">
        <v>1357.81</v>
      </c>
      <c r="J337">
        <v>51593</v>
      </c>
      <c r="K337" t="s">
        <v>44</v>
      </c>
      <c r="L337" t="s">
        <v>48</v>
      </c>
      <c r="M337">
        <v>7</v>
      </c>
      <c r="N337" t="s">
        <v>52</v>
      </c>
      <c r="O337" t="s">
        <v>391</v>
      </c>
      <c r="P337" t="s">
        <v>562</v>
      </c>
      <c r="Q337" t="s">
        <v>564</v>
      </c>
      <c r="R337" t="s">
        <v>566</v>
      </c>
      <c r="S337" t="s">
        <v>571</v>
      </c>
      <c r="T337">
        <v>3</v>
      </c>
      <c r="U337">
        <v>846.3</v>
      </c>
      <c r="V337" t="s">
        <v>572</v>
      </c>
      <c r="W337" t="s">
        <v>576</v>
      </c>
    </row>
    <row r="338" spans="1:23" x14ac:dyDescent="0.25">
      <c r="A338" s="2">
        <v>45686</v>
      </c>
      <c r="B338" t="s">
        <v>25</v>
      </c>
      <c r="C338" t="s">
        <v>32</v>
      </c>
      <c r="D338" t="s">
        <v>37</v>
      </c>
      <c r="E338">
        <v>3</v>
      </c>
      <c r="F338">
        <v>12000</v>
      </c>
      <c r="G338">
        <v>36000</v>
      </c>
      <c r="H338">
        <v>2613.2800000000002</v>
      </c>
      <c r="I338">
        <v>3891.97</v>
      </c>
      <c r="J338">
        <v>96443</v>
      </c>
      <c r="K338" t="s">
        <v>43</v>
      </c>
      <c r="L338" t="s">
        <v>47</v>
      </c>
      <c r="M338">
        <v>5</v>
      </c>
      <c r="N338" t="s">
        <v>52</v>
      </c>
      <c r="O338" t="s">
        <v>392</v>
      </c>
      <c r="P338" t="s">
        <v>560</v>
      </c>
      <c r="Q338" t="s">
        <v>564</v>
      </c>
      <c r="R338" t="s">
        <v>567</v>
      </c>
      <c r="S338" t="s">
        <v>571</v>
      </c>
      <c r="T338">
        <v>3</v>
      </c>
      <c r="U338">
        <v>188.98</v>
      </c>
      <c r="V338" t="s">
        <v>572</v>
      </c>
      <c r="W338" t="s">
        <v>576</v>
      </c>
    </row>
    <row r="339" spans="1:23" x14ac:dyDescent="0.25">
      <c r="A339" s="2">
        <v>45797</v>
      </c>
      <c r="B339" t="s">
        <v>27</v>
      </c>
      <c r="C339" t="s">
        <v>29</v>
      </c>
      <c r="D339" t="s">
        <v>33</v>
      </c>
      <c r="E339">
        <v>5</v>
      </c>
      <c r="F339">
        <v>22000</v>
      </c>
      <c r="G339">
        <v>110000</v>
      </c>
      <c r="H339">
        <v>8950.58</v>
      </c>
      <c r="I339">
        <v>26962.68</v>
      </c>
      <c r="J339">
        <v>54472</v>
      </c>
      <c r="K339" t="s">
        <v>40</v>
      </c>
      <c r="L339" t="s">
        <v>48</v>
      </c>
      <c r="M339">
        <v>1</v>
      </c>
      <c r="N339" t="s">
        <v>52</v>
      </c>
      <c r="O339" t="s">
        <v>393</v>
      </c>
      <c r="P339" t="s">
        <v>560</v>
      </c>
      <c r="Q339" t="s">
        <v>563</v>
      </c>
      <c r="R339" t="s">
        <v>565</v>
      </c>
      <c r="S339" t="s">
        <v>568</v>
      </c>
      <c r="T339">
        <v>5</v>
      </c>
      <c r="U339">
        <v>493.97</v>
      </c>
      <c r="V339" t="s">
        <v>573</v>
      </c>
      <c r="W339" t="s">
        <v>576</v>
      </c>
    </row>
    <row r="340" spans="1:23" x14ac:dyDescent="0.25">
      <c r="A340" s="2">
        <v>45723</v>
      </c>
      <c r="B340" t="s">
        <v>23</v>
      </c>
      <c r="C340" t="s">
        <v>31</v>
      </c>
      <c r="D340" t="s">
        <v>36</v>
      </c>
      <c r="E340">
        <v>13</v>
      </c>
      <c r="F340">
        <v>15000</v>
      </c>
      <c r="G340">
        <v>195000</v>
      </c>
      <c r="H340">
        <v>6240.62</v>
      </c>
      <c r="I340">
        <v>42766.75</v>
      </c>
      <c r="J340">
        <v>131100</v>
      </c>
      <c r="K340" t="s">
        <v>41</v>
      </c>
      <c r="L340" t="s">
        <v>49</v>
      </c>
      <c r="M340">
        <v>9</v>
      </c>
      <c r="N340" t="s">
        <v>53</v>
      </c>
      <c r="O340" t="s">
        <v>394</v>
      </c>
      <c r="P340" t="s">
        <v>556</v>
      </c>
      <c r="Q340" t="s">
        <v>564</v>
      </c>
      <c r="R340" t="s">
        <v>565</v>
      </c>
      <c r="S340" t="s">
        <v>570</v>
      </c>
      <c r="T340">
        <v>2</v>
      </c>
      <c r="U340">
        <v>288.61</v>
      </c>
      <c r="V340" t="s">
        <v>572</v>
      </c>
      <c r="W340" t="s">
        <v>577</v>
      </c>
    </row>
    <row r="341" spans="1:23" x14ac:dyDescent="0.25">
      <c r="A341" s="2">
        <v>45775</v>
      </c>
      <c r="B341" t="s">
        <v>28</v>
      </c>
      <c r="C341" t="s">
        <v>31</v>
      </c>
      <c r="D341" t="s">
        <v>39</v>
      </c>
      <c r="E341">
        <v>1</v>
      </c>
      <c r="F341">
        <v>1000</v>
      </c>
      <c r="G341">
        <v>1000</v>
      </c>
      <c r="H341">
        <v>141.61000000000001</v>
      </c>
      <c r="I341">
        <v>229.38</v>
      </c>
      <c r="J341">
        <v>155157</v>
      </c>
      <c r="K341" t="s">
        <v>42</v>
      </c>
      <c r="L341" t="s">
        <v>51</v>
      </c>
      <c r="M341">
        <v>2</v>
      </c>
      <c r="N341" t="s">
        <v>52</v>
      </c>
      <c r="O341" t="s">
        <v>395</v>
      </c>
      <c r="P341" t="s">
        <v>557</v>
      </c>
      <c r="Q341" t="s">
        <v>564</v>
      </c>
      <c r="R341" t="s">
        <v>566</v>
      </c>
      <c r="S341" t="s">
        <v>570</v>
      </c>
      <c r="T341">
        <v>3</v>
      </c>
      <c r="U341">
        <v>259.70999999999998</v>
      </c>
      <c r="V341" t="s">
        <v>574</v>
      </c>
      <c r="W341" t="s">
        <v>576</v>
      </c>
    </row>
    <row r="342" spans="1:23" x14ac:dyDescent="0.25">
      <c r="A342" s="2">
        <v>45740</v>
      </c>
      <c r="B342" t="s">
        <v>26</v>
      </c>
      <c r="C342" t="s">
        <v>31</v>
      </c>
      <c r="D342" t="s">
        <v>37</v>
      </c>
      <c r="E342">
        <v>7</v>
      </c>
      <c r="F342">
        <v>12000</v>
      </c>
      <c r="G342">
        <v>84000</v>
      </c>
      <c r="H342">
        <v>1132.18</v>
      </c>
      <c r="I342">
        <v>9000.86</v>
      </c>
      <c r="J342">
        <v>166731</v>
      </c>
      <c r="K342" t="s">
        <v>45</v>
      </c>
      <c r="L342" t="s">
        <v>47</v>
      </c>
      <c r="M342">
        <v>3</v>
      </c>
      <c r="N342" t="s">
        <v>55</v>
      </c>
      <c r="O342" t="s">
        <v>396</v>
      </c>
      <c r="P342" t="s">
        <v>559</v>
      </c>
      <c r="Q342" t="s">
        <v>564</v>
      </c>
      <c r="R342" t="s">
        <v>565</v>
      </c>
      <c r="S342" t="s">
        <v>570</v>
      </c>
      <c r="T342">
        <v>5</v>
      </c>
      <c r="U342">
        <v>209.91</v>
      </c>
      <c r="V342" t="s">
        <v>572</v>
      </c>
      <c r="W342" t="s">
        <v>577</v>
      </c>
    </row>
    <row r="343" spans="1:23" x14ac:dyDescent="0.25">
      <c r="A343" s="2">
        <v>45733</v>
      </c>
      <c r="B343" t="s">
        <v>23</v>
      </c>
      <c r="C343" t="s">
        <v>31</v>
      </c>
      <c r="D343" t="s">
        <v>34</v>
      </c>
      <c r="E343">
        <v>20</v>
      </c>
      <c r="F343">
        <v>55000</v>
      </c>
      <c r="G343">
        <v>1100000</v>
      </c>
      <c r="H343">
        <v>41043.5</v>
      </c>
      <c r="I343">
        <v>158984.44</v>
      </c>
      <c r="J343">
        <v>206848</v>
      </c>
      <c r="K343" t="s">
        <v>46</v>
      </c>
      <c r="L343" t="s">
        <v>47</v>
      </c>
      <c r="M343">
        <v>6</v>
      </c>
      <c r="N343" t="s">
        <v>52</v>
      </c>
      <c r="O343" t="s">
        <v>397</v>
      </c>
      <c r="P343" t="s">
        <v>556</v>
      </c>
      <c r="Q343" t="s">
        <v>563</v>
      </c>
      <c r="R343" t="s">
        <v>565</v>
      </c>
      <c r="S343" t="s">
        <v>570</v>
      </c>
      <c r="T343">
        <v>3</v>
      </c>
      <c r="U343">
        <v>266.44</v>
      </c>
      <c r="V343" t="s">
        <v>573</v>
      </c>
      <c r="W343" t="s">
        <v>577</v>
      </c>
    </row>
    <row r="344" spans="1:23" x14ac:dyDescent="0.25">
      <c r="A344" s="2">
        <v>45791</v>
      </c>
      <c r="B344" t="s">
        <v>24</v>
      </c>
      <c r="C344" t="s">
        <v>30</v>
      </c>
      <c r="D344" t="s">
        <v>33</v>
      </c>
      <c r="E344">
        <v>6</v>
      </c>
      <c r="F344">
        <v>22000</v>
      </c>
      <c r="G344">
        <v>132000</v>
      </c>
      <c r="H344">
        <v>17046.009999999998</v>
      </c>
      <c r="I344">
        <v>14996.64</v>
      </c>
      <c r="J344">
        <v>73122</v>
      </c>
      <c r="K344" t="s">
        <v>44</v>
      </c>
      <c r="L344" t="s">
        <v>47</v>
      </c>
      <c r="M344">
        <v>8</v>
      </c>
      <c r="N344" t="s">
        <v>55</v>
      </c>
      <c r="O344" t="s">
        <v>398</v>
      </c>
      <c r="P344" t="s">
        <v>561</v>
      </c>
      <c r="Q344" t="s">
        <v>563</v>
      </c>
      <c r="R344" t="s">
        <v>566</v>
      </c>
      <c r="S344" t="s">
        <v>569</v>
      </c>
      <c r="T344">
        <v>4</v>
      </c>
      <c r="U344">
        <v>304.62</v>
      </c>
      <c r="V344" t="s">
        <v>572</v>
      </c>
      <c r="W344" t="s">
        <v>576</v>
      </c>
    </row>
    <row r="345" spans="1:23" x14ac:dyDescent="0.25">
      <c r="A345" s="2">
        <v>45739</v>
      </c>
      <c r="B345" t="s">
        <v>28</v>
      </c>
      <c r="C345" t="s">
        <v>32</v>
      </c>
      <c r="D345" t="s">
        <v>35</v>
      </c>
      <c r="E345">
        <v>10</v>
      </c>
      <c r="F345">
        <v>2000</v>
      </c>
      <c r="G345">
        <v>20000</v>
      </c>
      <c r="H345">
        <v>2169.15</v>
      </c>
      <c r="I345">
        <v>4211.04</v>
      </c>
      <c r="J345">
        <v>169692</v>
      </c>
      <c r="K345" t="s">
        <v>41</v>
      </c>
      <c r="L345" t="s">
        <v>48</v>
      </c>
      <c r="M345">
        <v>9</v>
      </c>
      <c r="N345" t="s">
        <v>52</v>
      </c>
      <c r="O345" t="s">
        <v>399</v>
      </c>
      <c r="P345" t="s">
        <v>561</v>
      </c>
      <c r="Q345" t="s">
        <v>564</v>
      </c>
      <c r="R345" t="s">
        <v>565</v>
      </c>
      <c r="S345" t="s">
        <v>571</v>
      </c>
      <c r="T345">
        <v>3</v>
      </c>
      <c r="U345">
        <v>647.49</v>
      </c>
      <c r="V345" t="s">
        <v>572</v>
      </c>
      <c r="W345" t="s">
        <v>577</v>
      </c>
    </row>
    <row r="346" spans="1:23" x14ac:dyDescent="0.25">
      <c r="A346" s="2">
        <v>45747</v>
      </c>
      <c r="B346" t="s">
        <v>28</v>
      </c>
      <c r="C346" t="s">
        <v>32</v>
      </c>
      <c r="D346" t="s">
        <v>38</v>
      </c>
      <c r="E346">
        <v>15</v>
      </c>
      <c r="F346">
        <v>18000</v>
      </c>
      <c r="G346">
        <v>270000</v>
      </c>
      <c r="H346">
        <v>32491.47</v>
      </c>
      <c r="I346">
        <v>69486.289999999994</v>
      </c>
      <c r="J346">
        <v>107924</v>
      </c>
      <c r="K346" t="s">
        <v>40</v>
      </c>
      <c r="L346" t="s">
        <v>48</v>
      </c>
      <c r="M346">
        <v>3</v>
      </c>
      <c r="N346" t="s">
        <v>52</v>
      </c>
      <c r="O346" t="s">
        <v>400</v>
      </c>
      <c r="P346" t="s">
        <v>557</v>
      </c>
      <c r="Q346" t="s">
        <v>563</v>
      </c>
      <c r="R346" t="s">
        <v>566</v>
      </c>
      <c r="S346" t="s">
        <v>571</v>
      </c>
      <c r="T346">
        <v>2</v>
      </c>
      <c r="U346">
        <v>746.9</v>
      </c>
      <c r="V346" t="s">
        <v>574</v>
      </c>
      <c r="W346" t="s">
        <v>577</v>
      </c>
    </row>
    <row r="347" spans="1:23" x14ac:dyDescent="0.25">
      <c r="A347" s="2">
        <v>45758</v>
      </c>
      <c r="B347" t="s">
        <v>26</v>
      </c>
      <c r="C347" t="s">
        <v>31</v>
      </c>
      <c r="D347" t="s">
        <v>33</v>
      </c>
      <c r="E347">
        <v>1</v>
      </c>
      <c r="F347">
        <v>22000</v>
      </c>
      <c r="G347">
        <v>22000</v>
      </c>
      <c r="H347">
        <v>135.1</v>
      </c>
      <c r="I347">
        <v>4606.4799999999996</v>
      </c>
      <c r="J347">
        <v>115596</v>
      </c>
      <c r="K347" t="s">
        <v>43</v>
      </c>
      <c r="L347" t="s">
        <v>49</v>
      </c>
      <c r="M347">
        <v>4</v>
      </c>
      <c r="N347" t="s">
        <v>52</v>
      </c>
      <c r="O347" t="s">
        <v>401</v>
      </c>
      <c r="P347" t="s">
        <v>560</v>
      </c>
      <c r="Q347" t="s">
        <v>563</v>
      </c>
      <c r="R347" t="s">
        <v>566</v>
      </c>
      <c r="S347" t="s">
        <v>570</v>
      </c>
      <c r="T347">
        <v>1</v>
      </c>
      <c r="U347">
        <v>272.16000000000003</v>
      </c>
      <c r="V347" t="s">
        <v>573</v>
      </c>
      <c r="W347" t="s">
        <v>576</v>
      </c>
    </row>
    <row r="348" spans="1:23" x14ac:dyDescent="0.25">
      <c r="A348" s="2">
        <v>45828</v>
      </c>
      <c r="B348" t="s">
        <v>26</v>
      </c>
      <c r="C348" t="s">
        <v>32</v>
      </c>
      <c r="D348" t="s">
        <v>35</v>
      </c>
      <c r="E348">
        <v>17</v>
      </c>
      <c r="F348">
        <v>2000</v>
      </c>
      <c r="G348">
        <v>34000</v>
      </c>
      <c r="H348">
        <v>1744.28</v>
      </c>
      <c r="I348">
        <v>7414.86</v>
      </c>
      <c r="J348">
        <v>219775</v>
      </c>
      <c r="K348" t="s">
        <v>45</v>
      </c>
      <c r="L348" t="s">
        <v>50</v>
      </c>
      <c r="M348">
        <v>8</v>
      </c>
      <c r="N348" t="s">
        <v>53</v>
      </c>
      <c r="O348" t="s">
        <v>402</v>
      </c>
      <c r="P348" t="s">
        <v>556</v>
      </c>
      <c r="Q348" t="s">
        <v>564</v>
      </c>
      <c r="R348" t="s">
        <v>567</v>
      </c>
      <c r="S348" t="s">
        <v>571</v>
      </c>
      <c r="T348">
        <v>1</v>
      </c>
      <c r="U348">
        <v>680.77</v>
      </c>
      <c r="V348" t="s">
        <v>572</v>
      </c>
      <c r="W348" t="s">
        <v>576</v>
      </c>
    </row>
    <row r="349" spans="1:23" x14ac:dyDescent="0.25">
      <c r="A349" s="2">
        <v>45677</v>
      </c>
      <c r="B349" t="s">
        <v>26</v>
      </c>
      <c r="C349" t="s">
        <v>29</v>
      </c>
      <c r="D349" t="s">
        <v>39</v>
      </c>
      <c r="E349">
        <v>3</v>
      </c>
      <c r="F349">
        <v>1000</v>
      </c>
      <c r="G349">
        <v>3000</v>
      </c>
      <c r="H349">
        <v>98.61</v>
      </c>
      <c r="I349">
        <v>641.16</v>
      </c>
      <c r="J349">
        <v>75371</v>
      </c>
      <c r="K349" t="s">
        <v>44</v>
      </c>
      <c r="L349" t="s">
        <v>48</v>
      </c>
      <c r="M349">
        <v>2</v>
      </c>
      <c r="N349" t="s">
        <v>52</v>
      </c>
      <c r="O349" t="s">
        <v>403</v>
      </c>
      <c r="P349" t="s">
        <v>561</v>
      </c>
      <c r="Q349" t="s">
        <v>564</v>
      </c>
      <c r="R349" t="s">
        <v>567</v>
      </c>
      <c r="S349" t="s">
        <v>568</v>
      </c>
      <c r="T349">
        <v>2</v>
      </c>
      <c r="U349">
        <v>149.03</v>
      </c>
      <c r="V349" t="s">
        <v>572</v>
      </c>
      <c r="W349" t="s">
        <v>576</v>
      </c>
    </row>
    <row r="350" spans="1:23" x14ac:dyDescent="0.25">
      <c r="A350" s="2">
        <v>45682</v>
      </c>
      <c r="B350" t="s">
        <v>27</v>
      </c>
      <c r="C350" t="s">
        <v>31</v>
      </c>
      <c r="D350" t="s">
        <v>33</v>
      </c>
      <c r="E350">
        <v>20</v>
      </c>
      <c r="F350">
        <v>22000</v>
      </c>
      <c r="G350">
        <v>440000</v>
      </c>
      <c r="H350">
        <v>25879.82</v>
      </c>
      <c r="I350">
        <v>57715.5</v>
      </c>
      <c r="J350">
        <v>175708</v>
      </c>
      <c r="K350" t="s">
        <v>46</v>
      </c>
      <c r="L350" t="s">
        <v>47</v>
      </c>
      <c r="M350">
        <v>2</v>
      </c>
      <c r="N350" t="s">
        <v>55</v>
      </c>
      <c r="O350" t="s">
        <v>404</v>
      </c>
      <c r="P350" t="s">
        <v>561</v>
      </c>
      <c r="Q350" t="s">
        <v>563</v>
      </c>
      <c r="R350" t="s">
        <v>567</v>
      </c>
      <c r="S350" t="s">
        <v>570</v>
      </c>
      <c r="T350">
        <v>1</v>
      </c>
      <c r="U350">
        <v>583.84</v>
      </c>
      <c r="V350" t="s">
        <v>572</v>
      </c>
      <c r="W350" t="s">
        <v>576</v>
      </c>
    </row>
    <row r="351" spans="1:23" x14ac:dyDescent="0.25">
      <c r="A351" s="2">
        <v>45811</v>
      </c>
      <c r="B351" t="s">
        <v>24</v>
      </c>
      <c r="C351" t="s">
        <v>31</v>
      </c>
      <c r="D351" t="s">
        <v>34</v>
      </c>
      <c r="E351">
        <v>12</v>
      </c>
      <c r="F351">
        <v>55000</v>
      </c>
      <c r="G351">
        <v>660000</v>
      </c>
      <c r="H351">
        <v>71743.990000000005</v>
      </c>
      <c r="I351">
        <v>186499.51</v>
      </c>
      <c r="J351">
        <v>132271</v>
      </c>
      <c r="K351" t="s">
        <v>42</v>
      </c>
      <c r="L351" t="s">
        <v>49</v>
      </c>
      <c r="M351">
        <v>4</v>
      </c>
      <c r="N351" t="s">
        <v>52</v>
      </c>
      <c r="O351" t="s">
        <v>405</v>
      </c>
      <c r="P351" t="s">
        <v>561</v>
      </c>
      <c r="Q351" t="s">
        <v>563</v>
      </c>
      <c r="R351" t="s">
        <v>566</v>
      </c>
      <c r="S351" t="s">
        <v>570</v>
      </c>
      <c r="T351">
        <v>2</v>
      </c>
      <c r="U351">
        <v>376.58</v>
      </c>
      <c r="V351" t="s">
        <v>573</v>
      </c>
      <c r="W351" t="s">
        <v>576</v>
      </c>
    </row>
    <row r="352" spans="1:23" x14ac:dyDescent="0.25">
      <c r="A352" s="2">
        <v>45750</v>
      </c>
      <c r="B352" t="s">
        <v>24</v>
      </c>
      <c r="C352" t="s">
        <v>31</v>
      </c>
      <c r="D352" t="s">
        <v>35</v>
      </c>
      <c r="E352">
        <v>16</v>
      </c>
      <c r="F352">
        <v>2000</v>
      </c>
      <c r="G352">
        <v>32000</v>
      </c>
      <c r="H352">
        <v>77.83</v>
      </c>
      <c r="I352">
        <v>8241.24</v>
      </c>
      <c r="J352">
        <v>86666</v>
      </c>
      <c r="K352" t="s">
        <v>44</v>
      </c>
      <c r="L352" t="s">
        <v>47</v>
      </c>
      <c r="M352">
        <v>8</v>
      </c>
      <c r="N352" t="s">
        <v>53</v>
      </c>
      <c r="O352" t="s">
        <v>406</v>
      </c>
      <c r="P352" t="s">
        <v>558</v>
      </c>
      <c r="Q352" t="s">
        <v>564</v>
      </c>
      <c r="R352" t="s">
        <v>567</v>
      </c>
      <c r="S352" t="s">
        <v>570</v>
      </c>
      <c r="T352">
        <v>4</v>
      </c>
      <c r="U352">
        <v>157.61000000000001</v>
      </c>
      <c r="V352" t="s">
        <v>572</v>
      </c>
      <c r="W352" t="s">
        <v>577</v>
      </c>
    </row>
    <row r="353" spans="1:23" x14ac:dyDescent="0.25">
      <c r="A353" s="2">
        <v>45678</v>
      </c>
      <c r="B353" t="s">
        <v>27</v>
      </c>
      <c r="C353" t="s">
        <v>29</v>
      </c>
      <c r="D353" t="s">
        <v>34</v>
      </c>
      <c r="E353">
        <v>15</v>
      </c>
      <c r="F353">
        <v>55000</v>
      </c>
      <c r="G353">
        <v>825000</v>
      </c>
      <c r="H353">
        <v>112023.6</v>
      </c>
      <c r="I353">
        <v>211053.1</v>
      </c>
      <c r="J353">
        <v>198737</v>
      </c>
      <c r="K353" t="s">
        <v>44</v>
      </c>
      <c r="L353" t="s">
        <v>49</v>
      </c>
      <c r="M353">
        <v>5</v>
      </c>
      <c r="N353" t="s">
        <v>52</v>
      </c>
      <c r="O353" t="s">
        <v>407</v>
      </c>
      <c r="P353" t="s">
        <v>557</v>
      </c>
      <c r="Q353" t="s">
        <v>563</v>
      </c>
      <c r="R353" t="s">
        <v>567</v>
      </c>
      <c r="S353" t="s">
        <v>568</v>
      </c>
      <c r="T353">
        <v>5</v>
      </c>
      <c r="U353">
        <v>120.36</v>
      </c>
      <c r="V353" t="s">
        <v>574</v>
      </c>
      <c r="W353" t="s">
        <v>576</v>
      </c>
    </row>
    <row r="354" spans="1:23" x14ac:dyDescent="0.25">
      <c r="A354" s="2">
        <v>45794</v>
      </c>
      <c r="B354" t="s">
        <v>28</v>
      </c>
      <c r="C354" t="s">
        <v>32</v>
      </c>
      <c r="D354" t="s">
        <v>37</v>
      </c>
      <c r="E354">
        <v>16</v>
      </c>
      <c r="F354">
        <v>12000</v>
      </c>
      <c r="G354">
        <v>192000</v>
      </c>
      <c r="H354">
        <v>449.07</v>
      </c>
      <c r="I354">
        <v>25012.69</v>
      </c>
      <c r="J354">
        <v>95822</v>
      </c>
      <c r="K354" t="s">
        <v>44</v>
      </c>
      <c r="L354" t="s">
        <v>48</v>
      </c>
      <c r="M354">
        <v>5</v>
      </c>
      <c r="N354" t="s">
        <v>52</v>
      </c>
      <c r="O354" t="s">
        <v>408</v>
      </c>
      <c r="P354" t="s">
        <v>556</v>
      </c>
      <c r="Q354" t="s">
        <v>564</v>
      </c>
      <c r="R354" t="s">
        <v>565</v>
      </c>
      <c r="S354" t="s">
        <v>571</v>
      </c>
      <c r="T354">
        <v>2</v>
      </c>
      <c r="U354">
        <v>935.13</v>
      </c>
      <c r="V354" t="s">
        <v>572</v>
      </c>
      <c r="W354" t="s">
        <v>577</v>
      </c>
    </row>
    <row r="355" spans="1:23" x14ac:dyDescent="0.25">
      <c r="A355" s="2">
        <v>45733</v>
      </c>
      <c r="B355" t="s">
        <v>25</v>
      </c>
      <c r="C355" t="s">
        <v>31</v>
      </c>
      <c r="D355" t="s">
        <v>34</v>
      </c>
      <c r="E355">
        <v>4</v>
      </c>
      <c r="F355">
        <v>55000</v>
      </c>
      <c r="G355">
        <v>220000</v>
      </c>
      <c r="H355">
        <v>18356.07</v>
      </c>
      <c r="I355">
        <v>42358.720000000001</v>
      </c>
      <c r="J355">
        <v>101703</v>
      </c>
      <c r="K355" t="s">
        <v>42</v>
      </c>
      <c r="L355" t="s">
        <v>50</v>
      </c>
      <c r="M355">
        <v>10</v>
      </c>
      <c r="N355" t="s">
        <v>52</v>
      </c>
      <c r="O355" t="s">
        <v>409</v>
      </c>
      <c r="P355" t="s">
        <v>557</v>
      </c>
      <c r="Q355" t="s">
        <v>563</v>
      </c>
      <c r="R355" t="s">
        <v>565</v>
      </c>
      <c r="S355" t="s">
        <v>570</v>
      </c>
      <c r="T355">
        <v>4</v>
      </c>
      <c r="U355">
        <v>576.86</v>
      </c>
      <c r="V355" t="s">
        <v>572</v>
      </c>
      <c r="W355" t="s">
        <v>576</v>
      </c>
    </row>
    <row r="356" spans="1:23" x14ac:dyDescent="0.25">
      <c r="A356" s="2">
        <v>45660</v>
      </c>
      <c r="B356" t="s">
        <v>28</v>
      </c>
      <c r="C356" t="s">
        <v>30</v>
      </c>
      <c r="D356" t="s">
        <v>37</v>
      </c>
      <c r="E356">
        <v>10</v>
      </c>
      <c r="F356">
        <v>12000</v>
      </c>
      <c r="G356">
        <v>120000</v>
      </c>
      <c r="H356">
        <v>13026.91</v>
      </c>
      <c r="I356">
        <v>35055.379999999997</v>
      </c>
      <c r="J356">
        <v>151328</v>
      </c>
      <c r="K356" t="s">
        <v>41</v>
      </c>
      <c r="L356" t="s">
        <v>47</v>
      </c>
      <c r="M356">
        <v>6</v>
      </c>
      <c r="N356" t="s">
        <v>52</v>
      </c>
      <c r="O356" t="s">
        <v>410</v>
      </c>
      <c r="P356" t="s">
        <v>557</v>
      </c>
      <c r="Q356" t="s">
        <v>564</v>
      </c>
      <c r="R356" t="s">
        <v>565</v>
      </c>
      <c r="S356" t="s">
        <v>569</v>
      </c>
      <c r="T356">
        <v>4</v>
      </c>
      <c r="U356">
        <v>153.77000000000001</v>
      </c>
      <c r="V356" t="s">
        <v>573</v>
      </c>
      <c r="W356" t="s">
        <v>576</v>
      </c>
    </row>
    <row r="357" spans="1:23" x14ac:dyDescent="0.25">
      <c r="A357" s="2">
        <v>45786</v>
      </c>
      <c r="B357" t="s">
        <v>23</v>
      </c>
      <c r="C357" t="s">
        <v>32</v>
      </c>
      <c r="D357" t="s">
        <v>36</v>
      </c>
      <c r="E357">
        <v>18</v>
      </c>
      <c r="F357">
        <v>15000</v>
      </c>
      <c r="G357">
        <v>270000</v>
      </c>
      <c r="H357">
        <v>28756.16</v>
      </c>
      <c r="I357">
        <v>68454.720000000001</v>
      </c>
      <c r="J357">
        <v>70342</v>
      </c>
      <c r="K357" t="s">
        <v>45</v>
      </c>
      <c r="L357" t="s">
        <v>51</v>
      </c>
      <c r="M357">
        <v>10</v>
      </c>
      <c r="N357" t="s">
        <v>52</v>
      </c>
      <c r="O357" t="s">
        <v>411</v>
      </c>
      <c r="P357" t="s">
        <v>560</v>
      </c>
      <c r="Q357" t="s">
        <v>564</v>
      </c>
      <c r="R357" t="s">
        <v>565</v>
      </c>
      <c r="S357" t="s">
        <v>571</v>
      </c>
      <c r="T357">
        <v>2</v>
      </c>
      <c r="U357">
        <v>729.01</v>
      </c>
      <c r="V357" t="s">
        <v>572</v>
      </c>
      <c r="W357" t="s">
        <v>577</v>
      </c>
    </row>
    <row r="358" spans="1:23" x14ac:dyDescent="0.25">
      <c r="A358" s="2">
        <v>45669</v>
      </c>
      <c r="B358" t="s">
        <v>28</v>
      </c>
      <c r="C358" t="s">
        <v>29</v>
      </c>
      <c r="D358" t="s">
        <v>35</v>
      </c>
      <c r="E358">
        <v>9</v>
      </c>
      <c r="F358">
        <v>2000</v>
      </c>
      <c r="G358">
        <v>18000</v>
      </c>
      <c r="H358">
        <v>1476.44</v>
      </c>
      <c r="I358">
        <v>2702.47</v>
      </c>
      <c r="J358">
        <v>134316</v>
      </c>
      <c r="K358" t="s">
        <v>42</v>
      </c>
      <c r="L358" t="s">
        <v>48</v>
      </c>
      <c r="M358">
        <v>10</v>
      </c>
      <c r="N358" t="s">
        <v>53</v>
      </c>
      <c r="O358" t="s">
        <v>412</v>
      </c>
      <c r="P358" t="s">
        <v>560</v>
      </c>
      <c r="Q358" t="s">
        <v>564</v>
      </c>
      <c r="R358" t="s">
        <v>567</v>
      </c>
      <c r="S358" t="s">
        <v>568</v>
      </c>
      <c r="T358">
        <v>3</v>
      </c>
      <c r="U358">
        <v>272.08</v>
      </c>
      <c r="V358" t="s">
        <v>575</v>
      </c>
      <c r="W358" t="s">
        <v>577</v>
      </c>
    </row>
    <row r="359" spans="1:23" x14ac:dyDescent="0.25">
      <c r="A359" s="2">
        <v>45749</v>
      </c>
      <c r="B359" t="s">
        <v>24</v>
      </c>
      <c r="C359" t="s">
        <v>30</v>
      </c>
      <c r="D359" t="s">
        <v>39</v>
      </c>
      <c r="E359">
        <v>14</v>
      </c>
      <c r="F359">
        <v>1000</v>
      </c>
      <c r="G359">
        <v>14000</v>
      </c>
      <c r="H359">
        <v>1040.83</v>
      </c>
      <c r="I359">
        <v>3118.63</v>
      </c>
      <c r="J359">
        <v>210086</v>
      </c>
      <c r="K359" t="s">
        <v>44</v>
      </c>
      <c r="L359" t="s">
        <v>49</v>
      </c>
      <c r="M359">
        <v>9</v>
      </c>
      <c r="N359" t="s">
        <v>55</v>
      </c>
      <c r="O359" t="s">
        <v>413</v>
      </c>
      <c r="P359" t="s">
        <v>556</v>
      </c>
      <c r="Q359" t="s">
        <v>564</v>
      </c>
      <c r="R359" t="s">
        <v>566</v>
      </c>
      <c r="S359" t="s">
        <v>569</v>
      </c>
      <c r="T359">
        <v>1</v>
      </c>
      <c r="U359">
        <v>356.13</v>
      </c>
      <c r="V359" t="s">
        <v>574</v>
      </c>
      <c r="W359" t="s">
        <v>576</v>
      </c>
    </row>
    <row r="360" spans="1:23" x14ac:dyDescent="0.25">
      <c r="A360" s="2">
        <v>45732</v>
      </c>
      <c r="B360" t="s">
        <v>23</v>
      </c>
      <c r="C360" t="s">
        <v>31</v>
      </c>
      <c r="D360" t="s">
        <v>34</v>
      </c>
      <c r="E360">
        <v>16</v>
      </c>
      <c r="F360">
        <v>55000</v>
      </c>
      <c r="G360">
        <v>880000</v>
      </c>
      <c r="H360">
        <v>41414.959999999999</v>
      </c>
      <c r="I360">
        <v>193991.33</v>
      </c>
      <c r="J360">
        <v>68150</v>
      </c>
      <c r="K360" t="s">
        <v>42</v>
      </c>
      <c r="L360" t="s">
        <v>50</v>
      </c>
      <c r="M360">
        <v>10</v>
      </c>
      <c r="N360" t="s">
        <v>52</v>
      </c>
      <c r="O360" t="s">
        <v>414</v>
      </c>
      <c r="P360" t="s">
        <v>561</v>
      </c>
      <c r="Q360" t="s">
        <v>563</v>
      </c>
      <c r="R360" t="s">
        <v>567</v>
      </c>
      <c r="S360" t="s">
        <v>570</v>
      </c>
      <c r="T360">
        <v>3</v>
      </c>
      <c r="U360">
        <v>843.61</v>
      </c>
      <c r="V360" t="s">
        <v>572</v>
      </c>
      <c r="W360" t="s">
        <v>577</v>
      </c>
    </row>
    <row r="361" spans="1:23" x14ac:dyDescent="0.25">
      <c r="A361" s="2">
        <v>45695</v>
      </c>
      <c r="B361" t="s">
        <v>28</v>
      </c>
      <c r="C361" t="s">
        <v>30</v>
      </c>
      <c r="D361" t="s">
        <v>37</v>
      </c>
      <c r="E361">
        <v>18</v>
      </c>
      <c r="F361">
        <v>12000</v>
      </c>
      <c r="G361">
        <v>216000</v>
      </c>
      <c r="H361">
        <v>30663.64</v>
      </c>
      <c r="I361">
        <v>15438.41</v>
      </c>
      <c r="J361">
        <v>53554</v>
      </c>
      <c r="K361" t="s">
        <v>40</v>
      </c>
      <c r="L361" t="s">
        <v>48</v>
      </c>
      <c r="M361">
        <v>7</v>
      </c>
      <c r="N361" t="s">
        <v>53</v>
      </c>
      <c r="O361" t="s">
        <v>415</v>
      </c>
      <c r="P361" t="s">
        <v>556</v>
      </c>
      <c r="Q361" t="s">
        <v>564</v>
      </c>
      <c r="R361" t="s">
        <v>566</v>
      </c>
      <c r="S361" t="s">
        <v>569</v>
      </c>
      <c r="T361">
        <v>1</v>
      </c>
      <c r="U361">
        <v>956.03</v>
      </c>
      <c r="V361" t="s">
        <v>574</v>
      </c>
      <c r="W361" t="s">
        <v>576</v>
      </c>
    </row>
    <row r="362" spans="1:23" x14ac:dyDescent="0.25">
      <c r="A362" s="2">
        <v>45745</v>
      </c>
      <c r="B362" t="s">
        <v>28</v>
      </c>
      <c r="C362" t="s">
        <v>31</v>
      </c>
      <c r="D362" t="s">
        <v>36</v>
      </c>
      <c r="E362">
        <v>15</v>
      </c>
      <c r="F362">
        <v>15000</v>
      </c>
      <c r="G362">
        <v>225000</v>
      </c>
      <c r="H362">
        <v>14017.48</v>
      </c>
      <c r="I362">
        <v>56011.31</v>
      </c>
      <c r="J362">
        <v>88552</v>
      </c>
      <c r="K362" t="s">
        <v>43</v>
      </c>
      <c r="L362" t="s">
        <v>49</v>
      </c>
      <c r="M362">
        <v>2</v>
      </c>
      <c r="N362" t="s">
        <v>55</v>
      </c>
      <c r="O362" t="s">
        <v>416</v>
      </c>
      <c r="P362" t="s">
        <v>560</v>
      </c>
      <c r="Q362" t="s">
        <v>564</v>
      </c>
      <c r="R362" t="s">
        <v>567</v>
      </c>
      <c r="S362" t="s">
        <v>570</v>
      </c>
      <c r="T362">
        <v>4</v>
      </c>
      <c r="U362">
        <v>930.39</v>
      </c>
      <c r="V362" t="s">
        <v>572</v>
      </c>
      <c r="W362" t="s">
        <v>576</v>
      </c>
    </row>
    <row r="363" spans="1:23" x14ac:dyDescent="0.25">
      <c r="A363" s="2">
        <v>45721</v>
      </c>
      <c r="B363" t="s">
        <v>27</v>
      </c>
      <c r="C363" t="s">
        <v>30</v>
      </c>
      <c r="D363" t="s">
        <v>36</v>
      </c>
      <c r="E363">
        <v>15</v>
      </c>
      <c r="F363">
        <v>15000</v>
      </c>
      <c r="G363">
        <v>225000</v>
      </c>
      <c r="H363">
        <v>26539.49</v>
      </c>
      <c r="I363">
        <v>37273.17</v>
      </c>
      <c r="J363">
        <v>62950</v>
      </c>
      <c r="K363" t="s">
        <v>43</v>
      </c>
      <c r="L363" t="s">
        <v>48</v>
      </c>
      <c r="M363">
        <v>6</v>
      </c>
      <c r="N363" t="s">
        <v>52</v>
      </c>
      <c r="O363" t="s">
        <v>417</v>
      </c>
      <c r="P363" t="s">
        <v>558</v>
      </c>
      <c r="Q363" t="s">
        <v>564</v>
      </c>
      <c r="R363" t="s">
        <v>566</v>
      </c>
      <c r="S363" t="s">
        <v>569</v>
      </c>
      <c r="T363">
        <v>1</v>
      </c>
      <c r="U363">
        <v>326.79000000000002</v>
      </c>
      <c r="V363" t="s">
        <v>572</v>
      </c>
      <c r="W363" t="s">
        <v>577</v>
      </c>
    </row>
    <row r="364" spans="1:23" x14ac:dyDescent="0.25">
      <c r="A364" s="2">
        <v>45691</v>
      </c>
      <c r="B364" t="s">
        <v>27</v>
      </c>
      <c r="C364" t="s">
        <v>32</v>
      </c>
      <c r="D364" t="s">
        <v>39</v>
      </c>
      <c r="E364">
        <v>1</v>
      </c>
      <c r="F364">
        <v>1000</v>
      </c>
      <c r="G364">
        <v>1000</v>
      </c>
      <c r="H364">
        <v>144.75</v>
      </c>
      <c r="I364">
        <v>166.81</v>
      </c>
      <c r="J364">
        <v>107888</v>
      </c>
      <c r="K364" t="s">
        <v>43</v>
      </c>
      <c r="L364" t="s">
        <v>48</v>
      </c>
      <c r="M364">
        <v>7</v>
      </c>
      <c r="N364" t="s">
        <v>52</v>
      </c>
      <c r="O364" t="s">
        <v>418</v>
      </c>
      <c r="P364" t="s">
        <v>556</v>
      </c>
      <c r="Q364" t="s">
        <v>564</v>
      </c>
      <c r="R364" t="s">
        <v>565</v>
      </c>
      <c r="S364" t="s">
        <v>571</v>
      </c>
      <c r="T364">
        <v>2</v>
      </c>
      <c r="U364">
        <v>594.76</v>
      </c>
      <c r="V364" t="s">
        <v>572</v>
      </c>
      <c r="W364" t="s">
        <v>576</v>
      </c>
    </row>
    <row r="365" spans="1:23" x14ac:dyDescent="0.25">
      <c r="A365" s="2">
        <v>45737</v>
      </c>
      <c r="B365" t="s">
        <v>24</v>
      </c>
      <c r="C365" t="s">
        <v>31</v>
      </c>
      <c r="D365" t="s">
        <v>37</v>
      </c>
      <c r="E365">
        <v>2</v>
      </c>
      <c r="F365">
        <v>12000</v>
      </c>
      <c r="G365">
        <v>24000</v>
      </c>
      <c r="H365">
        <v>3390.96</v>
      </c>
      <c r="I365">
        <v>4650</v>
      </c>
      <c r="J365">
        <v>178110</v>
      </c>
      <c r="K365" t="s">
        <v>43</v>
      </c>
      <c r="L365" t="s">
        <v>49</v>
      </c>
      <c r="M365">
        <v>4</v>
      </c>
      <c r="N365" t="s">
        <v>52</v>
      </c>
      <c r="O365" t="s">
        <v>419</v>
      </c>
      <c r="P365" t="s">
        <v>558</v>
      </c>
      <c r="Q365" t="s">
        <v>564</v>
      </c>
      <c r="R365" t="s">
        <v>565</v>
      </c>
      <c r="S365" t="s">
        <v>570</v>
      </c>
      <c r="T365">
        <v>4</v>
      </c>
      <c r="U365">
        <v>210.13</v>
      </c>
      <c r="V365" t="s">
        <v>573</v>
      </c>
      <c r="W365" t="s">
        <v>576</v>
      </c>
    </row>
    <row r="366" spans="1:23" x14ac:dyDescent="0.25">
      <c r="A366" s="2">
        <v>45658</v>
      </c>
      <c r="B366" t="s">
        <v>23</v>
      </c>
      <c r="C366" t="s">
        <v>32</v>
      </c>
      <c r="D366" t="s">
        <v>37</v>
      </c>
      <c r="E366">
        <v>9</v>
      </c>
      <c r="F366">
        <v>12000</v>
      </c>
      <c r="G366">
        <v>108000</v>
      </c>
      <c r="H366">
        <v>7379.32</v>
      </c>
      <c r="I366">
        <v>14616.44</v>
      </c>
      <c r="J366">
        <v>129819</v>
      </c>
      <c r="K366" t="s">
        <v>43</v>
      </c>
      <c r="L366" t="s">
        <v>48</v>
      </c>
      <c r="M366">
        <v>9</v>
      </c>
      <c r="N366" t="s">
        <v>52</v>
      </c>
      <c r="O366" t="s">
        <v>420</v>
      </c>
      <c r="P366" t="s">
        <v>556</v>
      </c>
      <c r="Q366" t="s">
        <v>564</v>
      </c>
      <c r="R366" t="s">
        <v>565</v>
      </c>
      <c r="S366" t="s">
        <v>571</v>
      </c>
      <c r="T366">
        <v>2</v>
      </c>
      <c r="U366">
        <v>240.83</v>
      </c>
      <c r="V366" t="s">
        <v>574</v>
      </c>
      <c r="W366" t="s">
        <v>577</v>
      </c>
    </row>
    <row r="367" spans="1:23" x14ac:dyDescent="0.25">
      <c r="A367" s="2">
        <v>45690</v>
      </c>
      <c r="B367" t="s">
        <v>23</v>
      </c>
      <c r="C367" t="s">
        <v>32</v>
      </c>
      <c r="D367" t="s">
        <v>37</v>
      </c>
      <c r="E367">
        <v>16</v>
      </c>
      <c r="F367">
        <v>12000</v>
      </c>
      <c r="G367">
        <v>192000</v>
      </c>
      <c r="H367">
        <v>14272.32</v>
      </c>
      <c r="I367">
        <v>29490.55</v>
      </c>
      <c r="J367">
        <v>110528</v>
      </c>
      <c r="K367" t="s">
        <v>42</v>
      </c>
      <c r="L367" t="s">
        <v>48</v>
      </c>
      <c r="M367">
        <v>5</v>
      </c>
      <c r="N367" t="s">
        <v>54</v>
      </c>
      <c r="O367" t="s">
        <v>421</v>
      </c>
      <c r="P367" t="s">
        <v>561</v>
      </c>
      <c r="Q367" t="s">
        <v>564</v>
      </c>
      <c r="R367" t="s">
        <v>566</v>
      </c>
      <c r="S367" t="s">
        <v>571</v>
      </c>
      <c r="T367">
        <v>5</v>
      </c>
      <c r="U367">
        <v>186.75</v>
      </c>
      <c r="V367" t="s">
        <v>572</v>
      </c>
      <c r="W367" t="s">
        <v>577</v>
      </c>
    </row>
    <row r="368" spans="1:23" x14ac:dyDescent="0.25">
      <c r="A368" s="2">
        <v>45780</v>
      </c>
      <c r="B368" t="s">
        <v>24</v>
      </c>
      <c r="C368" t="s">
        <v>30</v>
      </c>
      <c r="D368" t="s">
        <v>37</v>
      </c>
      <c r="E368">
        <v>8</v>
      </c>
      <c r="F368">
        <v>12000</v>
      </c>
      <c r="G368">
        <v>96000</v>
      </c>
      <c r="H368">
        <v>7300.06</v>
      </c>
      <c r="I368">
        <v>8752.81</v>
      </c>
      <c r="J368">
        <v>105103</v>
      </c>
      <c r="K368" t="s">
        <v>44</v>
      </c>
      <c r="L368" t="s">
        <v>47</v>
      </c>
      <c r="M368">
        <v>2</v>
      </c>
      <c r="N368" t="s">
        <v>52</v>
      </c>
      <c r="O368" t="s">
        <v>422</v>
      </c>
      <c r="P368" t="s">
        <v>562</v>
      </c>
      <c r="Q368" t="s">
        <v>564</v>
      </c>
      <c r="R368" t="s">
        <v>567</v>
      </c>
      <c r="S368" t="s">
        <v>569</v>
      </c>
      <c r="T368">
        <v>5</v>
      </c>
      <c r="U368">
        <v>377.68</v>
      </c>
      <c r="V368" t="s">
        <v>572</v>
      </c>
      <c r="W368" t="s">
        <v>577</v>
      </c>
    </row>
    <row r="369" spans="1:23" x14ac:dyDescent="0.25">
      <c r="A369" s="2">
        <v>45731</v>
      </c>
      <c r="B369" t="s">
        <v>25</v>
      </c>
      <c r="C369" t="s">
        <v>31</v>
      </c>
      <c r="D369" t="s">
        <v>35</v>
      </c>
      <c r="E369">
        <v>5</v>
      </c>
      <c r="F369">
        <v>2000</v>
      </c>
      <c r="G369">
        <v>10000</v>
      </c>
      <c r="H369">
        <v>1093.1099999999999</v>
      </c>
      <c r="I369">
        <v>723.91</v>
      </c>
      <c r="J369">
        <v>128572</v>
      </c>
      <c r="K369" t="s">
        <v>42</v>
      </c>
      <c r="L369" t="s">
        <v>51</v>
      </c>
      <c r="M369">
        <v>5</v>
      </c>
      <c r="N369" t="s">
        <v>52</v>
      </c>
      <c r="O369" t="s">
        <v>423</v>
      </c>
      <c r="P369" t="s">
        <v>556</v>
      </c>
      <c r="Q369" t="s">
        <v>564</v>
      </c>
      <c r="R369" t="s">
        <v>567</v>
      </c>
      <c r="S369" t="s">
        <v>570</v>
      </c>
      <c r="T369">
        <v>3</v>
      </c>
      <c r="U369">
        <v>675.61</v>
      </c>
      <c r="V369" t="s">
        <v>573</v>
      </c>
      <c r="W369" t="s">
        <v>576</v>
      </c>
    </row>
    <row r="370" spans="1:23" x14ac:dyDescent="0.25">
      <c r="A370" s="2">
        <v>45768</v>
      </c>
      <c r="B370" t="s">
        <v>25</v>
      </c>
      <c r="C370" t="s">
        <v>29</v>
      </c>
      <c r="D370" t="s">
        <v>34</v>
      </c>
      <c r="E370">
        <v>5</v>
      </c>
      <c r="F370">
        <v>55000</v>
      </c>
      <c r="G370">
        <v>275000</v>
      </c>
      <c r="H370">
        <v>33494.519999999997</v>
      </c>
      <c r="I370">
        <v>71387.3</v>
      </c>
      <c r="J370">
        <v>241523</v>
      </c>
      <c r="K370" t="s">
        <v>44</v>
      </c>
      <c r="L370" t="s">
        <v>47</v>
      </c>
      <c r="M370">
        <v>6</v>
      </c>
      <c r="N370" t="s">
        <v>53</v>
      </c>
      <c r="O370" t="s">
        <v>424</v>
      </c>
      <c r="P370" t="s">
        <v>557</v>
      </c>
      <c r="Q370" t="s">
        <v>563</v>
      </c>
      <c r="R370" t="s">
        <v>567</v>
      </c>
      <c r="S370" t="s">
        <v>568</v>
      </c>
      <c r="T370">
        <v>1</v>
      </c>
      <c r="U370">
        <v>640.44000000000005</v>
      </c>
      <c r="V370" t="s">
        <v>572</v>
      </c>
      <c r="W370" t="s">
        <v>576</v>
      </c>
    </row>
    <row r="371" spans="1:23" x14ac:dyDescent="0.25">
      <c r="A371" s="2">
        <v>45774</v>
      </c>
      <c r="B371" t="s">
        <v>27</v>
      </c>
      <c r="C371" t="s">
        <v>32</v>
      </c>
      <c r="D371" t="s">
        <v>36</v>
      </c>
      <c r="E371">
        <v>20</v>
      </c>
      <c r="F371">
        <v>15000</v>
      </c>
      <c r="G371">
        <v>300000</v>
      </c>
      <c r="H371">
        <v>16618.91</v>
      </c>
      <c r="I371">
        <v>20855.57</v>
      </c>
      <c r="J371">
        <v>125605</v>
      </c>
      <c r="K371" t="s">
        <v>43</v>
      </c>
      <c r="L371" t="s">
        <v>50</v>
      </c>
      <c r="M371">
        <v>3</v>
      </c>
      <c r="N371" t="s">
        <v>52</v>
      </c>
      <c r="O371" t="s">
        <v>425</v>
      </c>
      <c r="P371" t="s">
        <v>561</v>
      </c>
      <c r="Q371" t="s">
        <v>564</v>
      </c>
      <c r="R371" t="s">
        <v>566</v>
      </c>
      <c r="S371" t="s">
        <v>571</v>
      </c>
      <c r="T371">
        <v>5</v>
      </c>
      <c r="U371">
        <v>381.98</v>
      </c>
      <c r="V371" t="s">
        <v>572</v>
      </c>
      <c r="W371" t="s">
        <v>576</v>
      </c>
    </row>
    <row r="372" spans="1:23" x14ac:dyDescent="0.25">
      <c r="A372" s="2">
        <v>45696</v>
      </c>
      <c r="B372" t="s">
        <v>24</v>
      </c>
      <c r="C372" t="s">
        <v>29</v>
      </c>
      <c r="D372" t="s">
        <v>33</v>
      </c>
      <c r="E372">
        <v>3</v>
      </c>
      <c r="F372">
        <v>22000</v>
      </c>
      <c r="G372">
        <v>66000</v>
      </c>
      <c r="H372">
        <v>8700.99</v>
      </c>
      <c r="I372">
        <v>14674.09</v>
      </c>
      <c r="J372">
        <v>189076</v>
      </c>
      <c r="K372" t="s">
        <v>44</v>
      </c>
      <c r="L372" t="s">
        <v>51</v>
      </c>
      <c r="M372">
        <v>4</v>
      </c>
      <c r="N372" t="s">
        <v>53</v>
      </c>
      <c r="O372" t="s">
        <v>426</v>
      </c>
      <c r="P372" t="s">
        <v>558</v>
      </c>
      <c r="Q372" t="s">
        <v>563</v>
      </c>
      <c r="R372" t="s">
        <v>567</v>
      </c>
      <c r="S372" t="s">
        <v>568</v>
      </c>
      <c r="T372">
        <v>1</v>
      </c>
      <c r="U372">
        <v>192.42</v>
      </c>
      <c r="V372" t="s">
        <v>573</v>
      </c>
      <c r="W372" t="s">
        <v>576</v>
      </c>
    </row>
    <row r="373" spans="1:23" x14ac:dyDescent="0.25">
      <c r="A373" s="2">
        <v>45780</v>
      </c>
      <c r="B373" t="s">
        <v>27</v>
      </c>
      <c r="C373" t="s">
        <v>29</v>
      </c>
      <c r="D373" t="s">
        <v>33</v>
      </c>
      <c r="E373">
        <v>5</v>
      </c>
      <c r="F373">
        <v>22000</v>
      </c>
      <c r="G373">
        <v>110000</v>
      </c>
      <c r="H373">
        <v>9905.18</v>
      </c>
      <c r="I373">
        <v>30005.9</v>
      </c>
      <c r="J373">
        <v>57453</v>
      </c>
      <c r="K373" t="s">
        <v>46</v>
      </c>
      <c r="L373" t="s">
        <v>47</v>
      </c>
      <c r="M373">
        <v>2</v>
      </c>
      <c r="N373" t="s">
        <v>52</v>
      </c>
      <c r="O373" t="s">
        <v>427</v>
      </c>
      <c r="P373" t="s">
        <v>556</v>
      </c>
      <c r="Q373" t="s">
        <v>563</v>
      </c>
      <c r="R373" t="s">
        <v>567</v>
      </c>
      <c r="S373" t="s">
        <v>568</v>
      </c>
      <c r="T373">
        <v>2</v>
      </c>
      <c r="U373">
        <v>877.32</v>
      </c>
      <c r="V373" t="s">
        <v>572</v>
      </c>
      <c r="W373" t="s">
        <v>576</v>
      </c>
    </row>
    <row r="374" spans="1:23" x14ac:dyDescent="0.25">
      <c r="A374" s="2">
        <v>45748</v>
      </c>
      <c r="B374" t="s">
        <v>24</v>
      </c>
      <c r="C374" t="s">
        <v>31</v>
      </c>
      <c r="D374" t="s">
        <v>36</v>
      </c>
      <c r="E374">
        <v>9</v>
      </c>
      <c r="F374">
        <v>15000</v>
      </c>
      <c r="G374">
        <v>135000</v>
      </c>
      <c r="H374">
        <v>7588.35</v>
      </c>
      <c r="I374">
        <v>30760.01</v>
      </c>
      <c r="J374">
        <v>240852</v>
      </c>
      <c r="K374" t="s">
        <v>46</v>
      </c>
      <c r="L374" t="s">
        <v>50</v>
      </c>
      <c r="M374">
        <v>7</v>
      </c>
      <c r="N374" t="s">
        <v>53</v>
      </c>
      <c r="O374" t="s">
        <v>428</v>
      </c>
      <c r="P374" t="s">
        <v>557</v>
      </c>
      <c r="Q374" t="s">
        <v>564</v>
      </c>
      <c r="R374" t="s">
        <v>566</v>
      </c>
      <c r="S374" t="s">
        <v>570</v>
      </c>
      <c r="T374">
        <v>1</v>
      </c>
      <c r="U374">
        <v>585.54999999999995</v>
      </c>
      <c r="V374" t="s">
        <v>573</v>
      </c>
      <c r="W374" t="s">
        <v>577</v>
      </c>
    </row>
    <row r="375" spans="1:23" x14ac:dyDescent="0.25">
      <c r="A375" s="2">
        <v>45691</v>
      </c>
      <c r="B375" t="s">
        <v>24</v>
      </c>
      <c r="C375" t="s">
        <v>30</v>
      </c>
      <c r="D375" t="s">
        <v>33</v>
      </c>
      <c r="E375">
        <v>4</v>
      </c>
      <c r="F375">
        <v>22000</v>
      </c>
      <c r="G375">
        <v>88000</v>
      </c>
      <c r="H375">
        <v>12537.39</v>
      </c>
      <c r="I375">
        <v>23460.73</v>
      </c>
      <c r="J375">
        <v>189034</v>
      </c>
      <c r="K375" t="s">
        <v>44</v>
      </c>
      <c r="L375" t="s">
        <v>51</v>
      </c>
      <c r="M375">
        <v>10</v>
      </c>
      <c r="N375" t="s">
        <v>52</v>
      </c>
      <c r="O375" t="s">
        <v>429</v>
      </c>
      <c r="P375" t="s">
        <v>557</v>
      </c>
      <c r="Q375" t="s">
        <v>563</v>
      </c>
      <c r="R375" t="s">
        <v>566</v>
      </c>
      <c r="S375" t="s">
        <v>569</v>
      </c>
      <c r="T375">
        <v>2</v>
      </c>
      <c r="U375">
        <v>452.14</v>
      </c>
      <c r="V375" t="s">
        <v>572</v>
      </c>
      <c r="W375" t="s">
        <v>577</v>
      </c>
    </row>
    <row r="376" spans="1:23" x14ac:dyDescent="0.25">
      <c r="A376" s="2">
        <v>45701</v>
      </c>
      <c r="B376" t="s">
        <v>27</v>
      </c>
      <c r="C376" t="s">
        <v>31</v>
      </c>
      <c r="D376" t="s">
        <v>35</v>
      </c>
      <c r="E376">
        <v>11</v>
      </c>
      <c r="F376">
        <v>2000</v>
      </c>
      <c r="G376">
        <v>22000</v>
      </c>
      <c r="H376">
        <v>2425.2399999999998</v>
      </c>
      <c r="I376">
        <v>2733.47</v>
      </c>
      <c r="J376">
        <v>124981</v>
      </c>
      <c r="K376" t="s">
        <v>43</v>
      </c>
      <c r="L376" t="s">
        <v>49</v>
      </c>
      <c r="M376">
        <v>7</v>
      </c>
      <c r="N376" t="s">
        <v>52</v>
      </c>
      <c r="O376" t="s">
        <v>430</v>
      </c>
      <c r="P376" t="s">
        <v>561</v>
      </c>
      <c r="Q376" t="s">
        <v>564</v>
      </c>
      <c r="R376" t="s">
        <v>566</v>
      </c>
      <c r="S376" t="s">
        <v>570</v>
      </c>
      <c r="T376">
        <v>5</v>
      </c>
      <c r="U376">
        <v>276.97000000000003</v>
      </c>
      <c r="V376" t="s">
        <v>574</v>
      </c>
      <c r="W376" t="s">
        <v>577</v>
      </c>
    </row>
    <row r="377" spans="1:23" x14ac:dyDescent="0.25">
      <c r="A377" s="2">
        <v>45788</v>
      </c>
      <c r="B377" t="s">
        <v>26</v>
      </c>
      <c r="C377" t="s">
        <v>31</v>
      </c>
      <c r="D377" t="s">
        <v>39</v>
      </c>
      <c r="E377">
        <v>12</v>
      </c>
      <c r="F377">
        <v>1000</v>
      </c>
      <c r="G377">
        <v>12000</v>
      </c>
      <c r="H377">
        <v>605.33000000000004</v>
      </c>
      <c r="I377">
        <v>1525.49</v>
      </c>
      <c r="J377">
        <v>242219</v>
      </c>
      <c r="K377" t="s">
        <v>44</v>
      </c>
      <c r="L377" t="s">
        <v>50</v>
      </c>
      <c r="M377">
        <v>6</v>
      </c>
      <c r="N377" t="s">
        <v>54</v>
      </c>
      <c r="O377" t="s">
        <v>431</v>
      </c>
      <c r="P377" t="s">
        <v>556</v>
      </c>
      <c r="Q377" t="s">
        <v>564</v>
      </c>
      <c r="R377" t="s">
        <v>566</v>
      </c>
      <c r="S377" t="s">
        <v>570</v>
      </c>
      <c r="T377">
        <v>1</v>
      </c>
      <c r="U377">
        <v>316.82</v>
      </c>
      <c r="V377" t="s">
        <v>575</v>
      </c>
      <c r="W377" t="s">
        <v>577</v>
      </c>
    </row>
    <row r="378" spans="1:23" x14ac:dyDescent="0.25">
      <c r="A378" s="2">
        <v>45782</v>
      </c>
      <c r="B378" t="s">
        <v>27</v>
      </c>
      <c r="C378" t="s">
        <v>32</v>
      </c>
      <c r="D378" t="s">
        <v>33</v>
      </c>
      <c r="E378">
        <v>20</v>
      </c>
      <c r="F378">
        <v>22000</v>
      </c>
      <c r="G378">
        <v>440000</v>
      </c>
      <c r="H378">
        <v>19464.919999999998</v>
      </c>
      <c r="I378">
        <v>57192.73</v>
      </c>
      <c r="J378">
        <v>199464</v>
      </c>
      <c r="K378" t="s">
        <v>43</v>
      </c>
      <c r="L378" t="s">
        <v>51</v>
      </c>
      <c r="M378">
        <v>3</v>
      </c>
      <c r="N378" t="s">
        <v>52</v>
      </c>
      <c r="O378" t="s">
        <v>432</v>
      </c>
      <c r="P378" t="s">
        <v>557</v>
      </c>
      <c r="Q378" t="s">
        <v>563</v>
      </c>
      <c r="R378" t="s">
        <v>566</v>
      </c>
      <c r="S378" t="s">
        <v>571</v>
      </c>
      <c r="T378">
        <v>4</v>
      </c>
      <c r="U378">
        <v>362.23</v>
      </c>
      <c r="V378" t="s">
        <v>572</v>
      </c>
      <c r="W378" t="s">
        <v>577</v>
      </c>
    </row>
    <row r="379" spans="1:23" x14ac:dyDescent="0.25">
      <c r="A379" s="2">
        <v>45680</v>
      </c>
      <c r="B379" t="s">
        <v>27</v>
      </c>
      <c r="C379" t="s">
        <v>30</v>
      </c>
      <c r="D379" t="s">
        <v>39</v>
      </c>
      <c r="E379">
        <v>2</v>
      </c>
      <c r="F379">
        <v>1000</v>
      </c>
      <c r="G379">
        <v>2000</v>
      </c>
      <c r="H379">
        <v>42.75</v>
      </c>
      <c r="I379">
        <v>421.61</v>
      </c>
      <c r="J379">
        <v>164674</v>
      </c>
      <c r="K379" t="s">
        <v>41</v>
      </c>
      <c r="L379" t="s">
        <v>51</v>
      </c>
      <c r="M379">
        <v>5</v>
      </c>
      <c r="N379" t="s">
        <v>53</v>
      </c>
      <c r="O379" t="s">
        <v>433</v>
      </c>
      <c r="P379" t="s">
        <v>562</v>
      </c>
      <c r="Q379" t="s">
        <v>564</v>
      </c>
      <c r="R379" t="s">
        <v>565</v>
      </c>
      <c r="S379" t="s">
        <v>569</v>
      </c>
      <c r="T379">
        <v>4</v>
      </c>
      <c r="U379">
        <v>202.77</v>
      </c>
      <c r="V379" t="s">
        <v>572</v>
      </c>
      <c r="W379" t="s">
        <v>576</v>
      </c>
    </row>
    <row r="380" spans="1:23" x14ac:dyDescent="0.25">
      <c r="A380" s="2">
        <v>45791</v>
      </c>
      <c r="B380" t="s">
        <v>28</v>
      </c>
      <c r="C380" t="s">
        <v>29</v>
      </c>
      <c r="D380" t="s">
        <v>35</v>
      </c>
      <c r="E380">
        <v>7</v>
      </c>
      <c r="F380">
        <v>2000</v>
      </c>
      <c r="G380">
        <v>14000</v>
      </c>
      <c r="H380">
        <v>1205.6300000000001</v>
      </c>
      <c r="I380">
        <v>1310.23</v>
      </c>
      <c r="J380">
        <v>160526</v>
      </c>
      <c r="K380" t="s">
        <v>45</v>
      </c>
      <c r="L380" t="s">
        <v>47</v>
      </c>
      <c r="M380">
        <v>8</v>
      </c>
      <c r="N380" t="s">
        <v>52</v>
      </c>
      <c r="O380" t="s">
        <v>434</v>
      </c>
      <c r="P380" t="s">
        <v>560</v>
      </c>
      <c r="Q380" t="s">
        <v>564</v>
      </c>
      <c r="R380" t="s">
        <v>567</v>
      </c>
      <c r="S380" t="s">
        <v>568</v>
      </c>
      <c r="T380">
        <v>5</v>
      </c>
      <c r="U380">
        <v>482.74</v>
      </c>
      <c r="V380" t="s">
        <v>572</v>
      </c>
      <c r="W380" t="s">
        <v>576</v>
      </c>
    </row>
    <row r="381" spans="1:23" x14ac:dyDescent="0.25">
      <c r="A381" s="2">
        <v>45817</v>
      </c>
      <c r="B381" t="s">
        <v>23</v>
      </c>
      <c r="C381" t="s">
        <v>30</v>
      </c>
      <c r="D381" t="s">
        <v>37</v>
      </c>
      <c r="E381">
        <v>6</v>
      </c>
      <c r="F381">
        <v>12000</v>
      </c>
      <c r="G381">
        <v>72000</v>
      </c>
      <c r="H381">
        <v>5382.03</v>
      </c>
      <c r="I381">
        <v>16395.29</v>
      </c>
      <c r="J381">
        <v>147489</v>
      </c>
      <c r="K381" t="s">
        <v>44</v>
      </c>
      <c r="L381" t="s">
        <v>47</v>
      </c>
      <c r="M381">
        <v>6</v>
      </c>
      <c r="N381" t="s">
        <v>52</v>
      </c>
      <c r="O381" t="s">
        <v>435</v>
      </c>
      <c r="P381" t="s">
        <v>558</v>
      </c>
      <c r="Q381" t="s">
        <v>564</v>
      </c>
      <c r="R381" t="s">
        <v>566</v>
      </c>
      <c r="S381" t="s">
        <v>569</v>
      </c>
      <c r="T381">
        <v>1</v>
      </c>
      <c r="U381">
        <v>246.01</v>
      </c>
      <c r="V381" t="s">
        <v>575</v>
      </c>
      <c r="W381" t="s">
        <v>576</v>
      </c>
    </row>
    <row r="382" spans="1:23" x14ac:dyDescent="0.25">
      <c r="A382" s="2">
        <v>45787</v>
      </c>
      <c r="B382" t="s">
        <v>23</v>
      </c>
      <c r="C382" t="s">
        <v>30</v>
      </c>
      <c r="D382" t="s">
        <v>34</v>
      </c>
      <c r="E382">
        <v>12</v>
      </c>
      <c r="F382">
        <v>55000</v>
      </c>
      <c r="G382">
        <v>660000</v>
      </c>
      <c r="H382">
        <v>31928.68</v>
      </c>
      <c r="I382">
        <v>79554.47</v>
      </c>
      <c r="J382">
        <v>62000</v>
      </c>
      <c r="K382" t="s">
        <v>44</v>
      </c>
      <c r="L382" t="s">
        <v>49</v>
      </c>
      <c r="M382">
        <v>2</v>
      </c>
      <c r="N382" t="s">
        <v>52</v>
      </c>
      <c r="O382" t="s">
        <v>436</v>
      </c>
      <c r="P382" t="s">
        <v>560</v>
      </c>
      <c r="Q382" t="s">
        <v>563</v>
      </c>
      <c r="R382" t="s">
        <v>567</v>
      </c>
      <c r="S382" t="s">
        <v>569</v>
      </c>
      <c r="T382">
        <v>2</v>
      </c>
      <c r="U382">
        <v>453.03</v>
      </c>
      <c r="V382" t="s">
        <v>572</v>
      </c>
      <c r="W382" t="s">
        <v>576</v>
      </c>
    </row>
    <row r="383" spans="1:23" x14ac:dyDescent="0.25">
      <c r="A383" s="2">
        <v>45831</v>
      </c>
      <c r="B383" t="s">
        <v>28</v>
      </c>
      <c r="C383" t="s">
        <v>30</v>
      </c>
      <c r="D383" t="s">
        <v>38</v>
      </c>
      <c r="E383">
        <v>14</v>
      </c>
      <c r="F383">
        <v>18000</v>
      </c>
      <c r="G383">
        <v>252000</v>
      </c>
      <c r="H383">
        <v>8278.31</v>
      </c>
      <c r="I383">
        <v>57103.83</v>
      </c>
      <c r="J383">
        <v>100113</v>
      </c>
      <c r="K383" t="s">
        <v>40</v>
      </c>
      <c r="L383" t="s">
        <v>47</v>
      </c>
      <c r="M383">
        <v>7</v>
      </c>
      <c r="N383" t="s">
        <v>52</v>
      </c>
      <c r="O383" t="s">
        <v>437</v>
      </c>
      <c r="P383" t="s">
        <v>556</v>
      </c>
      <c r="Q383" t="s">
        <v>563</v>
      </c>
      <c r="R383" t="s">
        <v>567</v>
      </c>
      <c r="S383" t="s">
        <v>569</v>
      </c>
      <c r="T383">
        <v>3</v>
      </c>
      <c r="U383">
        <v>866.43</v>
      </c>
      <c r="V383" t="s">
        <v>572</v>
      </c>
      <c r="W383" t="s">
        <v>576</v>
      </c>
    </row>
    <row r="384" spans="1:23" x14ac:dyDescent="0.25">
      <c r="A384" s="2">
        <v>45737</v>
      </c>
      <c r="B384" t="s">
        <v>26</v>
      </c>
      <c r="C384" t="s">
        <v>29</v>
      </c>
      <c r="D384" t="s">
        <v>38</v>
      </c>
      <c r="E384">
        <v>17</v>
      </c>
      <c r="F384">
        <v>18000</v>
      </c>
      <c r="G384">
        <v>306000</v>
      </c>
      <c r="H384">
        <v>36146.43</v>
      </c>
      <c r="I384">
        <v>32044.32</v>
      </c>
      <c r="J384">
        <v>88857</v>
      </c>
      <c r="K384" t="s">
        <v>43</v>
      </c>
      <c r="L384" t="s">
        <v>49</v>
      </c>
      <c r="M384">
        <v>1</v>
      </c>
      <c r="N384" t="s">
        <v>52</v>
      </c>
      <c r="O384" t="s">
        <v>438</v>
      </c>
      <c r="P384" t="s">
        <v>559</v>
      </c>
      <c r="Q384" t="s">
        <v>563</v>
      </c>
      <c r="R384" t="s">
        <v>565</v>
      </c>
      <c r="S384" t="s">
        <v>568</v>
      </c>
      <c r="T384">
        <v>4</v>
      </c>
      <c r="U384">
        <v>266.8</v>
      </c>
      <c r="V384" t="s">
        <v>572</v>
      </c>
      <c r="W384" t="s">
        <v>576</v>
      </c>
    </row>
    <row r="385" spans="1:23" x14ac:dyDescent="0.25">
      <c r="A385" s="2">
        <v>45818</v>
      </c>
      <c r="B385" t="s">
        <v>24</v>
      </c>
      <c r="C385" t="s">
        <v>29</v>
      </c>
      <c r="D385" t="s">
        <v>33</v>
      </c>
      <c r="E385">
        <v>7</v>
      </c>
      <c r="F385">
        <v>22000</v>
      </c>
      <c r="G385">
        <v>154000</v>
      </c>
      <c r="H385">
        <v>8336.25</v>
      </c>
      <c r="I385">
        <v>16164.74</v>
      </c>
      <c r="J385">
        <v>117890</v>
      </c>
      <c r="K385" t="s">
        <v>42</v>
      </c>
      <c r="L385" t="s">
        <v>51</v>
      </c>
      <c r="M385">
        <v>2</v>
      </c>
      <c r="N385" t="s">
        <v>52</v>
      </c>
      <c r="O385" t="s">
        <v>439</v>
      </c>
      <c r="P385" t="s">
        <v>556</v>
      </c>
      <c r="Q385" t="s">
        <v>563</v>
      </c>
      <c r="R385" t="s">
        <v>566</v>
      </c>
      <c r="S385" t="s">
        <v>568</v>
      </c>
      <c r="T385">
        <v>4</v>
      </c>
      <c r="U385">
        <v>518.88</v>
      </c>
      <c r="V385" t="s">
        <v>572</v>
      </c>
      <c r="W385" t="s">
        <v>576</v>
      </c>
    </row>
    <row r="386" spans="1:23" x14ac:dyDescent="0.25">
      <c r="A386" s="2">
        <v>45710</v>
      </c>
      <c r="B386" t="s">
        <v>28</v>
      </c>
      <c r="C386" t="s">
        <v>31</v>
      </c>
      <c r="D386" t="s">
        <v>33</v>
      </c>
      <c r="E386">
        <v>20</v>
      </c>
      <c r="F386">
        <v>22000</v>
      </c>
      <c r="G386">
        <v>440000</v>
      </c>
      <c r="H386">
        <v>17006.57</v>
      </c>
      <c r="I386">
        <v>70676.89</v>
      </c>
      <c r="J386">
        <v>101064</v>
      </c>
      <c r="K386" t="s">
        <v>40</v>
      </c>
      <c r="L386" t="s">
        <v>50</v>
      </c>
      <c r="M386">
        <v>5</v>
      </c>
      <c r="N386" t="s">
        <v>53</v>
      </c>
      <c r="O386" t="s">
        <v>440</v>
      </c>
      <c r="P386" t="s">
        <v>558</v>
      </c>
      <c r="Q386" t="s">
        <v>563</v>
      </c>
      <c r="R386" t="s">
        <v>565</v>
      </c>
      <c r="S386" t="s">
        <v>570</v>
      </c>
      <c r="T386">
        <v>1</v>
      </c>
      <c r="U386">
        <v>209.79</v>
      </c>
      <c r="V386" t="s">
        <v>575</v>
      </c>
      <c r="W386" t="s">
        <v>576</v>
      </c>
    </row>
    <row r="387" spans="1:23" x14ac:dyDescent="0.25">
      <c r="A387" s="2">
        <v>45679</v>
      </c>
      <c r="B387" t="s">
        <v>24</v>
      </c>
      <c r="C387" t="s">
        <v>31</v>
      </c>
      <c r="D387" t="s">
        <v>35</v>
      </c>
      <c r="E387">
        <v>5</v>
      </c>
      <c r="F387">
        <v>2000</v>
      </c>
      <c r="G387">
        <v>10000</v>
      </c>
      <c r="H387">
        <v>921.09</v>
      </c>
      <c r="I387">
        <v>535.62</v>
      </c>
      <c r="J387">
        <v>118599</v>
      </c>
      <c r="K387" t="s">
        <v>46</v>
      </c>
      <c r="L387" t="s">
        <v>50</v>
      </c>
      <c r="M387">
        <v>6</v>
      </c>
      <c r="N387" t="s">
        <v>52</v>
      </c>
      <c r="O387" t="s">
        <v>441</v>
      </c>
      <c r="P387" t="s">
        <v>557</v>
      </c>
      <c r="Q387" t="s">
        <v>564</v>
      </c>
      <c r="R387" t="s">
        <v>566</v>
      </c>
      <c r="S387" t="s">
        <v>570</v>
      </c>
      <c r="T387">
        <v>1</v>
      </c>
      <c r="U387">
        <v>225.01</v>
      </c>
      <c r="V387" t="s">
        <v>575</v>
      </c>
      <c r="W387" t="s">
        <v>577</v>
      </c>
    </row>
    <row r="388" spans="1:23" x14ac:dyDescent="0.25">
      <c r="A388" s="2">
        <v>45686</v>
      </c>
      <c r="B388" t="s">
        <v>25</v>
      </c>
      <c r="C388" t="s">
        <v>32</v>
      </c>
      <c r="D388" t="s">
        <v>38</v>
      </c>
      <c r="E388">
        <v>7</v>
      </c>
      <c r="F388">
        <v>18000</v>
      </c>
      <c r="G388">
        <v>126000</v>
      </c>
      <c r="H388">
        <v>7208.27</v>
      </c>
      <c r="I388">
        <v>18924.36</v>
      </c>
      <c r="J388">
        <v>106472</v>
      </c>
      <c r="K388" t="s">
        <v>41</v>
      </c>
      <c r="L388" t="s">
        <v>51</v>
      </c>
      <c r="M388">
        <v>4</v>
      </c>
      <c r="N388" t="s">
        <v>54</v>
      </c>
      <c r="O388" t="s">
        <v>442</v>
      </c>
      <c r="P388" t="s">
        <v>561</v>
      </c>
      <c r="Q388" t="s">
        <v>563</v>
      </c>
      <c r="R388" t="s">
        <v>565</v>
      </c>
      <c r="S388" t="s">
        <v>571</v>
      </c>
      <c r="T388">
        <v>2</v>
      </c>
      <c r="U388">
        <v>636.41999999999996</v>
      </c>
      <c r="V388" t="s">
        <v>573</v>
      </c>
      <c r="W388" t="s">
        <v>577</v>
      </c>
    </row>
    <row r="389" spans="1:23" x14ac:dyDescent="0.25">
      <c r="A389" s="2">
        <v>45826</v>
      </c>
      <c r="B389" t="s">
        <v>28</v>
      </c>
      <c r="C389" t="s">
        <v>29</v>
      </c>
      <c r="D389" t="s">
        <v>39</v>
      </c>
      <c r="E389">
        <v>11</v>
      </c>
      <c r="F389">
        <v>1000</v>
      </c>
      <c r="G389">
        <v>11000</v>
      </c>
      <c r="H389">
        <v>1571.7</v>
      </c>
      <c r="I389">
        <v>1816.29</v>
      </c>
      <c r="J389">
        <v>180215</v>
      </c>
      <c r="K389" t="s">
        <v>45</v>
      </c>
      <c r="L389" t="s">
        <v>47</v>
      </c>
      <c r="M389">
        <v>8</v>
      </c>
      <c r="N389" t="s">
        <v>52</v>
      </c>
      <c r="O389" t="s">
        <v>443</v>
      </c>
      <c r="P389" t="s">
        <v>562</v>
      </c>
      <c r="Q389" t="s">
        <v>564</v>
      </c>
      <c r="R389" t="s">
        <v>566</v>
      </c>
      <c r="S389" t="s">
        <v>568</v>
      </c>
      <c r="T389">
        <v>2</v>
      </c>
      <c r="U389">
        <v>292.81</v>
      </c>
      <c r="V389" t="s">
        <v>572</v>
      </c>
      <c r="W389" t="s">
        <v>577</v>
      </c>
    </row>
    <row r="390" spans="1:23" x14ac:dyDescent="0.25">
      <c r="A390" s="2">
        <v>45715</v>
      </c>
      <c r="B390" t="s">
        <v>23</v>
      </c>
      <c r="C390" t="s">
        <v>29</v>
      </c>
      <c r="D390" t="s">
        <v>36</v>
      </c>
      <c r="E390">
        <v>1</v>
      </c>
      <c r="F390">
        <v>15000</v>
      </c>
      <c r="G390">
        <v>15000</v>
      </c>
      <c r="H390">
        <v>573.66999999999996</v>
      </c>
      <c r="I390">
        <v>3560.24</v>
      </c>
      <c r="J390">
        <v>55894</v>
      </c>
      <c r="K390" t="s">
        <v>40</v>
      </c>
      <c r="L390" t="s">
        <v>48</v>
      </c>
      <c r="M390">
        <v>9</v>
      </c>
      <c r="N390" t="s">
        <v>53</v>
      </c>
      <c r="O390" t="s">
        <v>444</v>
      </c>
      <c r="P390" t="s">
        <v>559</v>
      </c>
      <c r="Q390" t="s">
        <v>564</v>
      </c>
      <c r="R390" t="s">
        <v>565</v>
      </c>
      <c r="S390" t="s">
        <v>568</v>
      </c>
      <c r="T390">
        <v>4</v>
      </c>
      <c r="U390">
        <v>697.66</v>
      </c>
      <c r="V390" t="s">
        <v>572</v>
      </c>
      <c r="W390" t="s">
        <v>576</v>
      </c>
    </row>
    <row r="391" spans="1:23" x14ac:dyDescent="0.25">
      <c r="A391" s="2">
        <v>45730</v>
      </c>
      <c r="B391" t="s">
        <v>26</v>
      </c>
      <c r="C391" t="s">
        <v>30</v>
      </c>
      <c r="D391" t="s">
        <v>37</v>
      </c>
      <c r="E391">
        <v>4</v>
      </c>
      <c r="F391">
        <v>12000</v>
      </c>
      <c r="G391">
        <v>48000</v>
      </c>
      <c r="H391">
        <v>5434.66</v>
      </c>
      <c r="I391">
        <v>9964.2999999999993</v>
      </c>
      <c r="J391">
        <v>63576</v>
      </c>
      <c r="K391" t="s">
        <v>42</v>
      </c>
      <c r="L391" t="s">
        <v>49</v>
      </c>
      <c r="M391">
        <v>4</v>
      </c>
      <c r="N391" t="s">
        <v>52</v>
      </c>
      <c r="O391" t="s">
        <v>445</v>
      </c>
      <c r="P391" t="s">
        <v>559</v>
      </c>
      <c r="Q391" t="s">
        <v>564</v>
      </c>
      <c r="R391" t="s">
        <v>567</v>
      </c>
      <c r="S391" t="s">
        <v>569</v>
      </c>
      <c r="T391">
        <v>2</v>
      </c>
      <c r="U391">
        <v>609.92999999999995</v>
      </c>
      <c r="V391" t="s">
        <v>572</v>
      </c>
      <c r="W391" t="s">
        <v>577</v>
      </c>
    </row>
    <row r="392" spans="1:23" x14ac:dyDescent="0.25">
      <c r="A392" s="2">
        <v>45775</v>
      </c>
      <c r="B392" t="s">
        <v>23</v>
      </c>
      <c r="C392" t="s">
        <v>31</v>
      </c>
      <c r="D392" t="s">
        <v>39</v>
      </c>
      <c r="E392">
        <v>11</v>
      </c>
      <c r="F392">
        <v>1000</v>
      </c>
      <c r="G392">
        <v>11000</v>
      </c>
      <c r="H392">
        <v>1603.74</v>
      </c>
      <c r="I392">
        <v>3263.61</v>
      </c>
      <c r="J392">
        <v>100085</v>
      </c>
      <c r="K392" t="s">
        <v>44</v>
      </c>
      <c r="L392" t="s">
        <v>49</v>
      </c>
      <c r="M392">
        <v>1</v>
      </c>
      <c r="N392" t="s">
        <v>52</v>
      </c>
      <c r="O392" t="s">
        <v>446</v>
      </c>
      <c r="P392" t="s">
        <v>559</v>
      </c>
      <c r="Q392" t="s">
        <v>564</v>
      </c>
      <c r="R392" t="s">
        <v>567</v>
      </c>
      <c r="S392" t="s">
        <v>570</v>
      </c>
      <c r="T392">
        <v>4</v>
      </c>
      <c r="U392">
        <v>884.83</v>
      </c>
      <c r="V392" t="s">
        <v>572</v>
      </c>
      <c r="W392" t="s">
        <v>577</v>
      </c>
    </row>
    <row r="393" spans="1:23" x14ac:dyDescent="0.25">
      <c r="A393" s="2">
        <v>45780</v>
      </c>
      <c r="B393" t="s">
        <v>25</v>
      </c>
      <c r="C393" t="s">
        <v>31</v>
      </c>
      <c r="D393" t="s">
        <v>34</v>
      </c>
      <c r="E393">
        <v>20</v>
      </c>
      <c r="F393">
        <v>55000</v>
      </c>
      <c r="G393">
        <v>1100000</v>
      </c>
      <c r="H393">
        <v>140385.72</v>
      </c>
      <c r="I393">
        <v>122254</v>
      </c>
      <c r="J393">
        <v>183397</v>
      </c>
      <c r="K393" t="s">
        <v>44</v>
      </c>
      <c r="L393" t="s">
        <v>47</v>
      </c>
      <c r="M393">
        <v>5</v>
      </c>
      <c r="N393" t="s">
        <v>52</v>
      </c>
      <c r="O393" t="s">
        <v>447</v>
      </c>
      <c r="P393" t="s">
        <v>561</v>
      </c>
      <c r="Q393" t="s">
        <v>563</v>
      </c>
      <c r="R393" t="s">
        <v>565</v>
      </c>
      <c r="S393" t="s">
        <v>570</v>
      </c>
      <c r="T393">
        <v>4</v>
      </c>
      <c r="U393">
        <v>918.17</v>
      </c>
      <c r="V393" t="s">
        <v>574</v>
      </c>
      <c r="W393" t="s">
        <v>577</v>
      </c>
    </row>
    <row r="394" spans="1:23" x14ac:dyDescent="0.25">
      <c r="A394" s="2">
        <v>45762</v>
      </c>
      <c r="B394" t="s">
        <v>27</v>
      </c>
      <c r="C394" t="s">
        <v>30</v>
      </c>
      <c r="D394" t="s">
        <v>35</v>
      </c>
      <c r="E394">
        <v>2</v>
      </c>
      <c r="F394">
        <v>2000</v>
      </c>
      <c r="G394">
        <v>4000</v>
      </c>
      <c r="H394">
        <v>557.51</v>
      </c>
      <c r="I394">
        <v>1182.23</v>
      </c>
      <c r="J394">
        <v>95623</v>
      </c>
      <c r="K394" t="s">
        <v>46</v>
      </c>
      <c r="L394" t="s">
        <v>50</v>
      </c>
      <c r="M394">
        <v>3</v>
      </c>
      <c r="N394" t="s">
        <v>55</v>
      </c>
      <c r="O394" t="s">
        <v>448</v>
      </c>
      <c r="P394" t="s">
        <v>561</v>
      </c>
      <c r="Q394" t="s">
        <v>564</v>
      </c>
      <c r="R394" t="s">
        <v>565</v>
      </c>
      <c r="S394" t="s">
        <v>569</v>
      </c>
      <c r="T394">
        <v>3</v>
      </c>
      <c r="U394">
        <v>582.54999999999995</v>
      </c>
      <c r="V394" t="s">
        <v>572</v>
      </c>
      <c r="W394" t="s">
        <v>577</v>
      </c>
    </row>
    <row r="395" spans="1:23" x14ac:dyDescent="0.25">
      <c r="A395" s="2">
        <v>45753</v>
      </c>
      <c r="B395" t="s">
        <v>23</v>
      </c>
      <c r="C395" t="s">
        <v>31</v>
      </c>
      <c r="D395" t="s">
        <v>35</v>
      </c>
      <c r="E395">
        <v>13</v>
      </c>
      <c r="F395">
        <v>2000</v>
      </c>
      <c r="G395">
        <v>26000</v>
      </c>
      <c r="H395">
        <v>799.18</v>
      </c>
      <c r="I395">
        <v>3482.6</v>
      </c>
      <c r="J395">
        <v>107394</v>
      </c>
      <c r="K395" t="s">
        <v>44</v>
      </c>
      <c r="L395" t="s">
        <v>48</v>
      </c>
      <c r="M395">
        <v>7</v>
      </c>
      <c r="N395" t="s">
        <v>52</v>
      </c>
      <c r="O395" t="s">
        <v>449</v>
      </c>
      <c r="P395" t="s">
        <v>557</v>
      </c>
      <c r="Q395" t="s">
        <v>564</v>
      </c>
      <c r="R395" t="s">
        <v>565</v>
      </c>
      <c r="S395" t="s">
        <v>570</v>
      </c>
      <c r="T395">
        <v>3</v>
      </c>
      <c r="U395">
        <v>804.9</v>
      </c>
      <c r="V395" t="s">
        <v>573</v>
      </c>
      <c r="W395" t="s">
        <v>576</v>
      </c>
    </row>
    <row r="396" spans="1:23" x14ac:dyDescent="0.25">
      <c r="A396" s="2">
        <v>45711</v>
      </c>
      <c r="B396" t="s">
        <v>25</v>
      </c>
      <c r="C396" t="s">
        <v>31</v>
      </c>
      <c r="D396" t="s">
        <v>35</v>
      </c>
      <c r="E396">
        <v>3</v>
      </c>
      <c r="F396">
        <v>2000</v>
      </c>
      <c r="G396">
        <v>6000</v>
      </c>
      <c r="H396">
        <v>376.54</v>
      </c>
      <c r="I396">
        <v>884.18</v>
      </c>
      <c r="J396">
        <v>115338</v>
      </c>
      <c r="K396" t="s">
        <v>40</v>
      </c>
      <c r="L396" t="s">
        <v>47</v>
      </c>
      <c r="M396">
        <v>1</v>
      </c>
      <c r="N396" t="s">
        <v>52</v>
      </c>
      <c r="O396" t="s">
        <v>450</v>
      </c>
      <c r="P396" t="s">
        <v>561</v>
      </c>
      <c r="Q396" t="s">
        <v>564</v>
      </c>
      <c r="R396" t="s">
        <v>566</v>
      </c>
      <c r="S396" t="s">
        <v>570</v>
      </c>
      <c r="T396">
        <v>1</v>
      </c>
      <c r="U396">
        <v>609.66999999999996</v>
      </c>
      <c r="V396" t="s">
        <v>572</v>
      </c>
      <c r="W396" t="s">
        <v>576</v>
      </c>
    </row>
    <row r="397" spans="1:23" x14ac:dyDescent="0.25">
      <c r="A397" s="2">
        <v>45684</v>
      </c>
      <c r="B397" t="s">
        <v>23</v>
      </c>
      <c r="C397" t="s">
        <v>29</v>
      </c>
      <c r="D397" t="s">
        <v>39</v>
      </c>
      <c r="E397">
        <v>20</v>
      </c>
      <c r="F397">
        <v>1000</v>
      </c>
      <c r="G397">
        <v>20000</v>
      </c>
      <c r="H397">
        <v>2386.38</v>
      </c>
      <c r="I397">
        <v>1876.91</v>
      </c>
      <c r="J397">
        <v>152728</v>
      </c>
      <c r="K397" t="s">
        <v>45</v>
      </c>
      <c r="L397" t="s">
        <v>48</v>
      </c>
      <c r="M397">
        <v>10</v>
      </c>
      <c r="N397" t="s">
        <v>52</v>
      </c>
      <c r="O397" t="s">
        <v>451</v>
      </c>
      <c r="P397" t="s">
        <v>562</v>
      </c>
      <c r="Q397" t="s">
        <v>564</v>
      </c>
      <c r="R397" t="s">
        <v>567</v>
      </c>
      <c r="S397" t="s">
        <v>568</v>
      </c>
      <c r="T397">
        <v>4</v>
      </c>
      <c r="U397">
        <v>360.76</v>
      </c>
      <c r="V397" t="s">
        <v>575</v>
      </c>
      <c r="W397" t="s">
        <v>576</v>
      </c>
    </row>
    <row r="398" spans="1:23" x14ac:dyDescent="0.25">
      <c r="A398" s="2">
        <v>45729</v>
      </c>
      <c r="B398" t="s">
        <v>26</v>
      </c>
      <c r="C398" t="s">
        <v>32</v>
      </c>
      <c r="D398" t="s">
        <v>37</v>
      </c>
      <c r="E398">
        <v>4</v>
      </c>
      <c r="F398">
        <v>12000</v>
      </c>
      <c r="G398">
        <v>48000</v>
      </c>
      <c r="H398">
        <v>6124.7</v>
      </c>
      <c r="I398">
        <v>8233.14</v>
      </c>
      <c r="J398">
        <v>95776</v>
      </c>
      <c r="K398" t="s">
        <v>43</v>
      </c>
      <c r="L398" t="s">
        <v>48</v>
      </c>
      <c r="M398">
        <v>4</v>
      </c>
      <c r="N398" t="s">
        <v>52</v>
      </c>
      <c r="O398" t="s">
        <v>452</v>
      </c>
      <c r="P398" t="s">
        <v>557</v>
      </c>
      <c r="Q398" t="s">
        <v>564</v>
      </c>
      <c r="R398" t="s">
        <v>566</v>
      </c>
      <c r="S398" t="s">
        <v>571</v>
      </c>
      <c r="T398">
        <v>3</v>
      </c>
      <c r="U398">
        <v>623.29</v>
      </c>
      <c r="V398" t="s">
        <v>572</v>
      </c>
      <c r="W398" t="s">
        <v>577</v>
      </c>
    </row>
    <row r="399" spans="1:23" x14ac:dyDescent="0.25">
      <c r="A399" s="2">
        <v>45690</v>
      </c>
      <c r="B399" t="s">
        <v>26</v>
      </c>
      <c r="C399" t="s">
        <v>31</v>
      </c>
      <c r="D399" t="s">
        <v>33</v>
      </c>
      <c r="E399">
        <v>7</v>
      </c>
      <c r="F399">
        <v>22000</v>
      </c>
      <c r="G399">
        <v>154000</v>
      </c>
      <c r="H399">
        <v>254.88</v>
      </c>
      <c r="I399">
        <v>38200.01</v>
      </c>
      <c r="J399">
        <v>54197</v>
      </c>
      <c r="K399" t="s">
        <v>44</v>
      </c>
      <c r="L399" t="s">
        <v>47</v>
      </c>
      <c r="M399">
        <v>9</v>
      </c>
      <c r="N399" t="s">
        <v>52</v>
      </c>
      <c r="O399" t="s">
        <v>453</v>
      </c>
      <c r="P399" t="s">
        <v>557</v>
      </c>
      <c r="Q399" t="s">
        <v>563</v>
      </c>
      <c r="R399" t="s">
        <v>565</v>
      </c>
      <c r="S399" t="s">
        <v>570</v>
      </c>
      <c r="T399">
        <v>3</v>
      </c>
      <c r="U399">
        <v>438.62</v>
      </c>
      <c r="V399" t="s">
        <v>572</v>
      </c>
      <c r="W399" t="s">
        <v>577</v>
      </c>
    </row>
    <row r="400" spans="1:23" x14ac:dyDescent="0.25">
      <c r="A400" s="2">
        <v>45673</v>
      </c>
      <c r="B400" t="s">
        <v>24</v>
      </c>
      <c r="C400" t="s">
        <v>30</v>
      </c>
      <c r="D400" t="s">
        <v>37</v>
      </c>
      <c r="E400">
        <v>19</v>
      </c>
      <c r="F400">
        <v>12000</v>
      </c>
      <c r="G400">
        <v>228000</v>
      </c>
      <c r="H400">
        <v>23801.72</v>
      </c>
      <c r="I400">
        <v>37332.36</v>
      </c>
      <c r="J400">
        <v>245670</v>
      </c>
      <c r="K400" t="s">
        <v>43</v>
      </c>
      <c r="L400" t="s">
        <v>49</v>
      </c>
      <c r="M400">
        <v>7</v>
      </c>
      <c r="N400" t="s">
        <v>53</v>
      </c>
      <c r="O400" t="s">
        <v>454</v>
      </c>
      <c r="P400" t="s">
        <v>559</v>
      </c>
      <c r="Q400" t="s">
        <v>564</v>
      </c>
      <c r="R400" t="s">
        <v>565</v>
      </c>
      <c r="S400" t="s">
        <v>569</v>
      </c>
      <c r="T400">
        <v>1</v>
      </c>
      <c r="U400">
        <v>858.42</v>
      </c>
      <c r="V400" t="s">
        <v>574</v>
      </c>
      <c r="W400" t="s">
        <v>576</v>
      </c>
    </row>
    <row r="401" spans="1:23" x14ac:dyDescent="0.25">
      <c r="A401" s="2">
        <v>45681</v>
      </c>
      <c r="B401" t="s">
        <v>26</v>
      </c>
      <c r="C401" t="s">
        <v>30</v>
      </c>
      <c r="D401" t="s">
        <v>33</v>
      </c>
      <c r="E401">
        <v>14</v>
      </c>
      <c r="F401">
        <v>22000</v>
      </c>
      <c r="G401">
        <v>308000</v>
      </c>
      <c r="H401">
        <v>39958.31</v>
      </c>
      <c r="I401">
        <v>29480.11</v>
      </c>
      <c r="J401">
        <v>87011</v>
      </c>
      <c r="K401" t="s">
        <v>42</v>
      </c>
      <c r="L401" t="s">
        <v>47</v>
      </c>
      <c r="M401">
        <v>7</v>
      </c>
      <c r="N401" t="s">
        <v>52</v>
      </c>
      <c r="O401" t="s">
        <v>455</v>
      </c>
      <c r="P401" t="s">
        <v>560</v>
      </c>
      <c r="Q401" t="s">
        <v>563</v>
      </c>
      <c r="R401" t="s">
        <v>566</v>
      </c>
      <c r="S401" t="s">
        <v>569</v>
      </c>
      <c r="T401">
        <v>5</v>
      </c>
      <c r="U401">
        <v>855.29</v>
      </c>
      <c r="V401" t="s">
        <v>574</v>
      </c>
      <c r="W401" t="s">
        <v>577</v>
      </c>
    </row>
    <row r="402" spans="1:23" x14ac:dyDescent="0.25">
      <c r="A402" s="2">
        <v>45829</v>
      </c>
      <c r="B402" t="s">
        <v>23</v>
      </c>
      <c r="C402" t="s">
        <v>31</v>
      </c>
      <c r="D402" t="s">
        <v>34</v>
      </c>
      <c r="E402">
        <v>3</v>
      </c>
      <c r="F402">
        <v>55000</v>
      </c>
      <c r="G402">
        <v>165000</v>
      </c>
      <c r="H402">
        <v>7375.24</v>
      </c>
      <c r="I402">
        <v>46126.6</v>
      </c>
      <c r="J402">
        <v>211514</v>
      </c>
      <c r="K402" t="s">
        <v>46</v>
      </c>
      <c r="L402" t="s">
        <v>48</v>
      </c>
      <c r="M402">
        <v>4</v>
      </c>
      <c r="N402" t="s">
        <v>52</v>
      </c>
      <c r="O402" t="s">
        <v>456</v>
      </c>
      <c r="P402" t="s">
        <v>562</v>
      </c>
      <c r="Q402" t="s">
        <v>563</v>
      </c>
      <c r="R402" t="s">
        <v>566</v>
      </c>
      <c r="S402" t="s">
        <v>570</v>
      </c>
      <c r="T402">
        <v>5</v>
      </c>
      <c r="U402">
        <v>952.3</v>
      </c>
      <c r="V402" t="s">
        <v>575</v>
      </c>
      <c r="W402" t="s">
        <v>576</v>
      </c>
    </row>
    <row r="403" spans="1:23" x14ac:dyDescent="0.25">
      <c r="A403" s="2">
        <v>45806</v>
      </c>
      <c r="B403" t="s">
        <v>28</v>
      </c>
      <c r="C403" t="s">
        <v>32</v>
      </c>
      <c r="D403" t="s">
        <v>35</v>
      </c>
      <c r="E403">
        <v>1</v>
      </c>
      <c r="F403">
        <v>2000</v>
      </c>
      <c r="G403">
        <v>2000</v>
      </c>
      <c r="H403">
        <v>269.23</v>
      </c>
      <c r="I403">
        <v>409.45</v>
      </c>
      <c r="J403">
        <v>183105</v>
      </c>
      <c r="K403" t="s">
        <v>44</v>
      </c>
      <c r="L403" t="s">
        <v>51</v>
      </c>
      <c r="M403">
        <v>1</v>
      </c>
      <c r="N403" t="s">
        <v>52</v>
      </c>
      <c r="O403" t="s">
        <v>457</v>
      </c>
      <c r="P403" t="s">
        <v>557</v>
      </c>
      <c r="Q403" t="s">
        <v>564</v>
      </c>
      <c r="R403" t="s">
        <v>566</v>
      </c>
      <c r="S403" t="s">
        <v>571</v>
      </c>
      <c r="T403">
        <v>1</v>
      </c>
      <c r="U403">
        <v>660.68</v>
      </c>
      <c r="V403" t="s">
        <v>572</v>
      </c>
      <c r="W403" t="s">
        <v>576</v>
      </c>
    </row>
    <row r="404" spans="1:23" x14ac:dyDescent="0.25">
      <c r="A404" s="2">
        <v>45727</v>
      </c>
      <c r="B404" t="s">
        <v>23</v>
      </c>
      <c r="C404" t="s">
        <v>31</v>
      </c>
      <c r="D404" t="s">
        <v>39</v>
      </c>
      <c r="E404">
        <v>3</v>
      </c>
      <c r="F404">
        <v>1000</v>
      </c>
      <c r="G404">
        <v>3000</v>
      </c>
      <c r="H404">
        <v>403.91</v>
      </c>
      <c r="I404">
        <v>899.85</v>
      </c>
      <c r="J404">
        <v>222142</v>
      </c>
      <c r="K404" t="s">
        <v>41</v>
      </c>
      <c r="L404" t="s">
        <v>50</v>
      </c>
      <c r="M404">
        <v>10</v>
      </c>
      <c r="N404" t="s">
        <v>52</v>
      </c>
      <c r="O404" t="s">
        <v>458</v>
      </c>
      <c r="P404" t="s">
        <v>561</v>
      </c>
      <c r="Q404" t="s">
        <v>564</v>
      </c>
      <c r="R404" t="s">
        <v>567</v>
      </c>
      <c r="S404" t="s">
        <v>570</v>
      </c>
      <c r="T404">
        <v>3</v>
      </c>
      <c r="U404">
        <v>162.93</v>
      </c>
      <c r="V404" t="s">
        <v>572</v>
      </c>
      <c r="W404" t="s">
        <v>577</v>
      </c>
    </row>
    <row r="405" spans="1:23" x14ac:dyDescent="0.25">
      <c r="A405" s="2">
        <v>45714</v>
      </c>
      <c r="B405" t="s">
        <v>27</v>
      </c>
      <c r="C405" t="s">
        <v>29</v>
      </c>
      <c r="D405" t="s">
        <v>38</v>
      </c>
      <c r="E405">
        <v>9</v>
      </c>
      <c r="F405">
        <v>18000</v>
      </c>
      <c r="G405">
        <v>162000</v>
      </c>
      <c r="H405">
        <v>14013.26</v>
      </c>
      <c r="I405">
        <v>28719.71</v>
      </c>
      <c r="J405">
        <v>93506</v>
      </c>
      <c r="K405" t="s">
        <v>46</v>
      </c>
      <c r="L405" t="s">
        <v>48</v>
      </c>
      <c r="M405">
        <v>8</v>
      </c>
      <c r="N405" t="s">
        <v>53</v>
      </c>
      <c r="O405" t="s">
        <v>459</v>
      </c>
      <c r="P405" t="s">
        <v>558</v>
      </c>
      <c r="Q405" t="s">
        <v>563</v>
      </c>
      <c r="R405" t="s">
        <v>567</v>
      </c>
      <c r="S405" t="s">
        <v>568</v>
      </c>
      <c r="T405">
        <v>3</v>
      </c>
      <c r="U405">
        <v>904.35</v>
      </c>
      <c r="V405" t="s">
        <v>572</v>
      </c>
      <c r="W405" t="s">
        <v>576</v>
      </c>
    </row>
    <row r="406" spans="1:23" x14ac:dyDescent="0.25">
      <c r="A406" s="2">
        <v>45753</v>
      </c>
      <c r="B406" t="s">
        <v>23</v>
      </c>
      <c r="C406" t="s">
        <v>30</v>
      </c>
      <c r="D406" t="s">
        <v>33</v>
      </c>
      <c r="E406">
        <v>11</v>
      </c>
      <c r="F406">
        <v>22000</v>
      </c>
      <c r="G406">
        <v>242000</v>
      </c>
      <c r="H406">
        <v>17171.87</v>
      </c>
      <c r="I406">
        <v>33637.4</v>
      </c>
      <c r="J406">
        <v>144016</v>
      </c>
      <c r="K406" t="s">
        <v>44</v>
      </c>
      <c r="L406" t="s">
        <v>49</v>
      </c>
      <c r="M406">
        <v>4</v>
      </c>
      <c r="N406" t="s">
        <v>53</v>
      </c>
      <c r="O406" t="s">
        <v>460</v>
      </c>
      <c r="P406" t="s">
        <v>556</v>
      </c>
      <c r="Q406" t="s">
        <v>563</v>
      </c>
      <c r="R406" t="s">
        <v>567</v>
      </c>
      <c r="S406" t="s">
        <v>569</v>
      </c>
      <c r="T406">
        <v>3</v>
      </c>
      <c r="U406">
        <v>236.81</v>
      </c>
      <c r="V406" t="s">
        <v>575</v>
      </c>
      <c r="W406" t="s">
        <v>576</v>
      </c>
    </row>
    <row r="407" spans="1:23" x14ac:dyDescent="0.25">
      <c r="A407" s="2">
        <v>45761</v>
      </c>
      <c r="B407" t="s">
        <v>26</v>
      </c>
      <c r="C407" t="s">
        <v>32</v>
      </c>
      <c r="D407" t="s">
        <v>38</v>
      </c>
      <c r="E407">
        <v>1</v>
      </c>
      <c r="F407">
        <v>18000</v>
      </c>
      <c r="G407">
        <v>18000</v>
      </c>
      <c r="H407">
        <v>1399.42</v>
      </c>
      <c r="I407">
        <v>3683.95</v>
      </c>
      <c r="J407">
        <v>145223</v>
      </c>
      <c r="K407" t="s">
        <v>45</v>
      </c>
      <c r="L407" t="s">
        <v>48</v>
      </c>
      <c r="M407">
        <v>1</v>
      </c>
      <c r="N407" t="s">
        <v>52</v>
      </c>
      <c r="O407" t="s">
        <v>461</v>
      </c>
      <c r="P407" t="s">
        <v>558</v>
      </c>
      <c r="Q407" t="s">
        <v>563</v>
      </c>
      <c r="R407" t="s">
        <v>566</v>
      </c>
      <c r="S407" t="s">
        <v>571</v>
      </c>
      <c r="T407">
        <v>4</v>
      </c>
      <c r="U407">
        <v>997.73</v>
      </c>
      <c r="V407" t="s">
        <v>572</v>
      </c>
      <c r="W407" t="s">
        <v>576</v>
      </c>
    </row>
    <row r="408" spans="1:23" x14ac:dyDescent="0.25">
      <c r="A408" s="2">
        <v>45729</v>
      </c>
      <c r="B408" t="s">
        <v>27</v>
      </c>
      <c r="C408" t="s">
        <v>31</v>
      </c>
      <c r="D408" t="s">
        <v>34</v>
      </c>
      <c r="E408">
        <v>16</v>
      </c>
      <c r="F408">
        <v>55000</v>
      </c>
      <c r="G408">
        <v>880000</v>
      </c>
      <c r="H408">
        <v>124880.69</v>
      </c>
      <c r="I408">
        <v>95866.81</v>
      </c>
      <c r="J408">
        <v>124089</v>
      </c>
      <c r="K408" t="s">
        <v>45</v>
      </c>
      <c r="L408" t="s">
        <v>49</v>
      </c>
      <c r="M408">
        <v>7</v>
      </c>
      <c r="N408" t="s">
        <v>52</v>
      </c>
      <c r="O408" t="s">
        <v>462</v>
      </c>
      <c r="P408" t="s">
        <v>561</v>
      </c>
      <c r="Q408" t="s">
        <v>563</v>
      </c>
      <c r="R408" t="s">
        <v>565</v>
      </c>
      <c r="S408" t="s">
        <v>570</v>
      </c>
      <c r="T408">
        <v>1</v>
      </c>
      <c r="U408">
        <v>546.87</v>
      </c>
      <c r="V408" t="s">
        <v>573</v>
      </c>
      <c r="W408" t="s">
        <v>577</v>
      </c>
    </row>
    <row r="409" spans="1:23" x14ac:dyDescent="0.25">
      <c r="A409" s="2">
        <v>45776</v>
      </c>
      <c r="B409" t="s">
        <v>28</v>
      </c>
      <c r="C409" t="s">
        <v>31</v>
      </c>
      <c r="D409" t="s">
        <v>39</v>
      </c>
      <c r="E409">
        <v>11</v>
      </c>
      <c r="F409">
        <v>1000</v>
      </c>
      <c r="G409">
        <v>11000</v>
      </c>
      <c r="H409">
        <v>1140.1300000000001</v>
      </c>
      <c r="I409">
        <v>2299.02</v>
      </c>
      <c r="J409">
        <v>184878</v>
      </c>
      <c r="K409" t="s">
        <v>44</v>
      </c>
      <c r="L409" t="s">
        <v>49</v>
      </c>
      <c r="M409">
        <v>9</v>
      </c>
      <c r="N409" t="s">
        <v>52</v>
      </c>
      <c r="O409" t="s">
        <v>463</v>
      </c>
      <c r="P409" t="s">
        <v>560</v>
      </c>
      <c r="Q409" t="s">
        <v>564</v>
      </c>
      <c r="R409" t="s">
        <v>567</v>
      </c>
      <c r="S409" t="s">
        <v>570</v>
      </c>
      <c r="T409">
        <v>4</v>
      </c>
      <c r="U409">
        <v>408.9</v>
      </c>
      <c r="V409" t="s">
        <v>573</v>
      </c>
      <c r="W409" t="s">
        <v>577</v>
      </c>
    </row>
    <row r="410" spans="1:23" x14ac:dyDescent="0.25">
      <c r="A410" s="2">
        <v>45699</v>
      </c>
      <c r="B410" t="s">
        <v>24</v>
      </c>
      <c r="C410" t="s">
        <v>31</v>
      </c>
      <c r="D410" t="s">
        <v>36</v>
      </c>
      <c r="E410">
        <v>6</v>
      </c>
      <c r="F410">
        <v>15000</v>
      </c>
      <c r="G410">
        <v>90000</v>
      </c>
      <c r="H410">
        <v>2585.13</v>
      </c>
      <c r="I410">
        <v>16286.07</v>
      </c>
      <c r="J410">
        <v>89587</v>
      </c>
      <c r="K410" t="s">
        <v>46</v>
      </c>
      <c r="L410" t="s">
        <v>50</v>
      </c>
      <c r="M410">
        <v>8</v>
      </c>
      <c r="N410" t="s">
        <v>52</v>
      </c>
      <c r="O410" t="s">
        <v>464</v>
      </c>
      <c r="P410" t="s">
        <v>557</v>
      </c>
      <c r="Q410" t="s">
        <v>564</v>
      </c>
      <c r="R410" t="s">
        <v>565</v>
      </c>
      <c r="S410" t="s">
        <v>570</v>
      </c>
      <c r="T410">
        <v>2</v>
      </c>
      <c r="U410">
        <v>171.09</v>
      </c>
      <c r="V410" t="s">
        <v>572</v>
      </c>
      <c r="W410" t="s">
        <v>576</v>
      </c>
    </row>
    <row r="411" spans="1:23" x14ac:dyDescent="0.25">
      <c r="A411" s="2">
        <v>45737</v>
      </c>
      <c r="B411" t="s">
        <v>24</v>
      </c>
      <c r="C411" t="s">
        <v>29</v>
      </c>
      <c r="D411" t="s">
        <v>35</v>
      </c>
      <c r="E411">
        <v>14</v>
      </c>
      <c r="F411">
        <v>2000</v>
      </c>
      <c r="G411">
        <v>28000</v>
      </c>
      <c r="H411">
        <v>1882.14</v>
      </c>
      <c r="I411">
        <v>6985.05</v>
      </c>
      <c r="J411">
        <v>203919</v>
      </c>
      <c r="K411" t="s">
        <v>46</v>
      </c>
      <c r="L411" t="s">
        <v>48</v>
      </c>
      <c r="M411">
        <v>7</v>
      </c>
      <c r="N411" t="s">
        <v>52</v>
      </c>
      <c r="O411" t="s">
        <v>465</v>
      </c>
      <c r="P411" t="s">
        <v>556</v>
      </c>
      <c r="Q411" t="s">
        <v>564</v>
      </c>
      <c r="R411" t="s">
        <v>566</v>
      </c>
      <c r="S411" t="s">
        <v>568</v>
      </c>
      <c r="T411">
        <v>3</v>
      </c>
      <c r="U411">
        <v>474.02</v>
      </c>
      <c r="V411" t="s">
        <v>572</v>
      </c>
      <c r="W411" t="s">
        <v>577</v>
      </c>
    </row>
    <row r="412" spans="1:23" x14ac:dyDescent="0.25">
      <c r="A412" s="2">
        <v>45782</v>
      </c>
      <c r="B412" t="s">
        <v>25</v>
      </c>
      <c r="C412" t="s">
        <v>31</v>
      </c>
      <c r="D412" t="s">
        <v>39</v>
      </c>
      <c r="E412">
        <v>10</v>
      </c>
      <c r="F412">
        <v>1000</v>
      </c>
      <c r="G412">
        <v>10000</v>
      </c>
      <c r="H412">
        <v>858.31</v>
      </c>
      <c r="I412">
        <v>1927.78</v>
      </c>
      <c r="J412">
        <v>69587</v>
      </c>
      <c r="K412" t="s">
        <v>45</v>
      </c>
      <c r="L412" t="s">
        <v>49</v>
      </c>
      <c r="M412">
        <v>1</v>
      </c>
      <c r="N412" t="s">
        <v>53</v>
      </c>
      <c r="O412" t="s">
        <v>466</v>
      </c>
      <c r="P412" t="s">
        <v>557</v>
      </c>
      <c r="Q412" t="s">
        <v>564</v>
      </c>
      <c r="R412" t="s">
        <v>565</v>
      </c>
      <c r="S412" t="s">
        <v>570</v>
      </c>
      <c r="T412">
        <v>2</v>
      </c>
      <c r="U412">
        <v>908.19</v>
      </c>
      <c r="V412" t="s">
        <v>574</v>
      </c>
      <c r="W412" t="s">
        <v>576</v>
      </c>
    </row>
    <row r="413" spans="1:23" x14ac:dyDescent="0.25">
      <c r="A413" s="2">
        <v>45694</v>
      </c>
      <c r="B413" t="s">
        <v>24</v>
      </c>
      <c r="C413" t="s">
        <v>29</v>
      </c>
      <c r="D413" t="s">
        <v>37</v>
      </c>
      <c r="E413">
        <v>6</v>
      </c>
      <c r="F413">
        <v>12000</v>
      </c>
      <c r="G413">
        <v>72000</v>
      </c>
      <c r="H413">
        <v>9788.58</v>
      </c>
      <c r="I413">
        <v>13534.79</v>
      </c>
      <c r="J413">
        <v>119460</v>
      </c>
      <c r="K413" t="s">
        <v>45</v>
      </c>
      <c r="L413" t="s">
        <v>48</v>
      </c>
      <c r="M413">
        <v>1</v>
      </c>
      <c r="N413" t="s">
        <v>54</v>
      </c>
      <c r="O413" t="s">
        <v>467</v>
      </c>
      <c r="P413" t="s">
        <v>562</v>
      </c>
      <c r="Q413" t="s">
        <v>564</v>
      </c>
      <c r="R413" t="s">
        <v>565</v>
      </c>
      <c r="S413" t="s">
        <v>568</v>
      </c>
      <c r="T413">
        <v>2</v>
      </c>
      <c r="U413">
        <v>274.86</v>
      </c>
      <c r="V413" t="s">
        <v>573</v>
      </c>
      <c r="W413" t="s">
        <v>577</v>
      </c>
    </row>
    <row r="414" spans="1:23" x14ac:dyDescent="0.25">
      <c r="A414" s="2">
        <v>45712</v>
      </c>
      <c r="B414" t="s">
        <v>27</v>
      </c>
      <c r="C414" t="s">
        <v>31</v>
      </c>
      <c r="D414" t="s">
        <v>38</v>
      </c>
      <c r="E414">
        <v>14</v>
      </c>
      <c r="F414">
        <v>18000</v>
      </c>
      <c r="G414">
        <v>252000</v>
      </c>
      <c r="H414">
        <v>16203.64</v>
      </c>
      <c r="I414">
        <v>42668.79</v>
      </c>
      <c r="J414">
        <v>165626</v>
      </c>
      <c r="K414" t="s">
        <v>44</v>
      </c>
      <c r="L414" t="s">
        <v>48</v>
      </c>
      <c r="M414">
        <v>6</v>
      </c>
      <c r="N414" t="s">
        <v>52</v>
      </c>
      <c r="O414" t="s">
        <v>468</v>
      </c>
      <c r="P414" t="s">
        <v>561</v>
      </c>
      <c r="Q414" t="s">
        <v>563</v>
      </c>
      <c r="R414" t="s">
        <v>566</v>
      </c>
      <c r="S414" t="s">
        <v>570</v>
      </c>
      <c r="T414">
        <v>4</v>
      </c>
      <c r="U414">
        <v>160.02000000000001</v>
      </c>
      <c r="V414" t="s">
        <v>573</v>
      </c>
      <c r="W414" t="s">
        <v>577</v>
      </c>
    </row>
    <row r="415" spans="1:23" x14ac:dyDescent="0.25">
      <c r="A415" s="2">
        <v>45783</v>
      </c>
      <c r="B415" t="s">
        <v>26</v>
      </c>
      <c r="C415" t="s">
        <v>30</v>
      </c>
      <c r="D415" t="s">
        <v>38</v>
      </c>
      <c r="E415">
        <v>15</v>
      </c>
      <c r="F415">
        <v>18000</v>
      </c>
      <c r="G415">
        <v>270000</v>
      </c>
      <c r="H415">
        <v>12979.98</v>
      </c>
      <c r="I415">
        <v>79121.64</v>
      </c>
      <c r="J415">
        <v>59435</v>
      </c>
      <c r="K415" t="s">
        <v>45</v>
      </c>
      <c r="L415" t="s">
        <v>51</v>
      </c>
      <c r="M415">
        <v>9</v>
      </c>
      <c r="N415" t="s">
        <v>52</v>
      </c>
      <c r="O415" t="s">
        <v>469</v>
      </c>
      <c r="P415" t="s">
        <v>559</v>
      </c>
      <c r="Q415" t="s">
        <v>563</v>
      </c>
      <c r="R415" t="s">
        <v>567</v>
      </c>
      <c r="S415" t="s">
        <v>569</v>
      </c>
      <c r="T415">
        <v>4</v>
      </c>
      <c r="U415">
        <v>975.79</v>
      </c>
      <c r="V415" t="s">
        <v>572</v>
      </c>
      <c r="W415" t="s">
        <v>576</v>
      </c>
    </row>
    <row r="416" spans="1:23" x14ac:dyDescent="0.25">
      <c r="A416" s="2">
        <v>45780</v>
      </c>
      <c r="B416" t="s">
        <v>24</v>
      </c>
      <c r="C416" t="s">
        <v>30</v>
      </c>
      <c r="D416" t="s">
        <v>38</v>
      </c>
      <c r="E416">
        <v>6</v>
      </c>
      <c r="F416">
        <v>18000</v>
      </c>
      <c r="G416">
        <v>108000</v>
      </c>
      <c r="H416">
        <v>13538.46</v>
      </c>
      <c r="I416">
        <v>15595.53</v>
      </c>
      <c r="J416">
        <v>240163</v>
      </c>
      <c r="K416" t="s">
        <v>40</v>
      </c>
      <c r="L416" t="s">
        <v>51</v>
      </c>
      <c r="M416">
        <v>4</v>
      </c>
      <c r="N416" t="s">
        <v>52</v>
      </c>
      <c r="O416" t="s">
        <v>470</v>
      </c>
      <c r="P416" t="s">
        <v>559</v>
      </c>
      <c r="Q416" t="s">
        <v>563</v>
      </c>
      <c r="R416" t="s">
        <v>566</v>
      </c>
      <c r="S416" t="s">
        <v>569</v>
      </c>
      <c r="T416">
        <v>2</v>
      </c>
      <c r="U416">
        <v>339.48</v>
      </c>
      <c r="V416" t="s">
        <v>572</v>
      </c>
      <c r="W416" t="s">
        <v>577</v>
      </c>
    </row>
    <row r="417" spans="1:23" x14ac:dyDescent="0.25">
      <c r="A417" s="2">
        <v>45691</v>
      </c>
      <c r="B417" t="s">
        <v>23</v>
      </c>
      <c r="C417" t="s">
        <v>29</v>
      </c>
      <c r="D417" t="s">
        <v>36</v>
      </c>
      <c r="E417">
        <v>4</v>
      </c>
      <c r="F417">
        <v>15000</v>
      </c>
      <c r="G417">
        <v>60000</v>
      </c>
      <c r="H417">
        <v>2033.54</v>
      </c>
      <c r="I417">
        <v>7067</v>
      </c>
      <c r="J417">
        <v>65912</v>
      </c>
      <c r="K417" t="s">
        <v>43</v>
      </c>
      <c r="L417" t="s">
        <v>50</v>
      </c>
      <c r="M417">
        <v>1</v>
      </c>
      <c r="N417" t="s">
        <v>53</v>
      </c>
      <c r="O417" t="s">
        <v>471</v>
      </c>
      <c r="P417" t="s">
        <v>558</v>
      </c>
      <c r="Q417" t="s">
        <v>564</v>
      </c>
      <c r="R417" t="s">
        <v>567</v>
      </c>
      <c r="S417" t="s">
        <v>568</v>
      </c>
      <c r="T417">
        <v>1</v>
      </c>
      <c r="U417">
        <v>961.17</v>
      </c>
      <c r="V417" t="s">
        <v>573</v>
      </c>
      <c r="W417" t="s">
        <v>577</v>
      </c>
    </row>
    <row r="418" spans="1:23" x14ac:dyDescent="0.25">
      <c r="A418" s="2">
        <v>45696</v>
      </c>
      <c r="B418" t="s">
        <v>27</v>
      </c>
      <c r="C418" t="s">
        <v>32</v>
      </c>
      <c r="D418" t="s">
        <v>33</v>
      </c>
      <c r="E418">
        <v>2</v>
      </c>
      <c r="F418">
        <v>22000</v>
      </c>
      <c r="G418">
        <v>44000</v>
      </c>
      <c r="H418">
        <v>5451.16</v>
      </c>
      <c r="I418">
        <v>7488.71</v>
      </c>
      <c r="J418">
        <v>137674</v>
      </c>
      <c r="K418" t="s">
        <v>43</v>
      </c>
      <c r="L418" t="s">
        <v>51</v>
      </c>
      <c r="M418">
        <v>6</v>
      </c>
      <c r="N418" t="s">
        <v>52</v>
      </c>
      <c r="O418" t="s">
        <v>472</v>
      </c>
      <c r="P418" t="s">
        <v>556</v>
      </c>
      <c r="Q418" t="s">
        <v>563</v>
      </c>
      <c r="R418" t="s">
        <v>566</v>
      </c>
      <c r="S418" t="s">
        <v>571</v>
      </c>
      <c r="T418">
        <v>1</v>
      </c>
      <c r="U418">
        <v>801.08</v>
      </c>
      <c r="V418" t="s">
        <v>573</v>
      </c>
      <c r="W418" t="s">
        <v>576</v>
      </c>
    </row>
    <row r="419" spans="1:23" x14ac:dyDescent="0.25">
      <c r="A419" s="2">
        <v>45832</v>
      </c>
      <c r="B419" t="s">
        <v>24</v>
      </c>
      <c r="C419" t="s">
        <v>32</v>
      </c>
      <c r="D419" t="s">
        <v>34</v>
      </c>
      <c r="E419">
        <v>16</v>
      </c>
      <c r="F419">
        <v>55000</v>
      </c>
      <c r="G419">
        <v>880000</v>
      </c>
      <c r="H419">
        <v>80346.66</v>
      </c>
      <c r="I419">
        <v>51094.77</v>
      </c>
      <c r="J419">
        <v>218750</v>
      </c>
      <c r="K419" t="s">
        <v>41</v>
      </c>
      <c r="L419" t="s">
        <v>49</v>
      </c>
      <c r="M419">
        <v>2</v>
      </c>
      <c r="N419" t="s">
        <v>54</v>
      </c>
      <c r="O419" t="s">
        <v>473</v>
      </c>
      <c r="P419" t="s">
        <v>559</v>
      </c>
      <c r="Q419" t="s">
        <v>563</v>
      </c>
      <c r="R419" t="s">
        <v>567</v>
      </c>
      <c r="S419" t="s">
        <v>571</v>
      </c>
      <c r="T419">
        <v>2</v>
      </c>
      <c r="U419">
        <v>566.41999999999996</v>
      </c>
      <c r="V419" t="s">
        <v>574</v>
      </c>
      <c r="W419" t="s">
        <v>576</v>
      </c>
    </row>
    <row r="420" spans="1:23" x14ac:dyDescent="0.25">
      <c r="A420" s="2">
        <v>45781</v>
      </c>
      <c r="B420" t="s">
        <v>24</v>
      </c>
      <c r="C420" t="s">
        <v>31</v>
      </c>
      <c r="D420" t="s">
        <v>33</v>
      </c>
      <c r="E420">
        <v>2</v>
      </c>
      <c r="F420">
        <v>22000</v>
      </c>
      <c r="G420">
        <v>44000</v>
      </c>
      <c r="H420">
        <v>1477.07</v>
      </c>
      <c r="I420">
        <v>12413.78</v>
      </c>
      <c r="J420">
        <v>231275</v>
      </c>
      <c r="K420" t="s">
        <v>41</v>
      </c>
      <c r="L420" t="s">
        <v>49</v>
      </c>
      <c r="M420">
        <v>1</v>
      </c>
      <c r="N420" t="s">
        <v>52</v>
      </c>
      <c r="O420" t="s">
        <v>474</v>
      </c>
      <c r="P420" t="s">
        <v>558</v>
      </c>
      <c r="Q420" t="s">
        <v>563</v>
      </c>
      <c r="R420" t="s">
        <v>567</v>
      </c>
      <c r="S420" t="s">
        <v>570</v>
      </c>
      <c r="T420">
        <v>5</v>
      </c>
      <c r="U420">
        <v>764.95</v>
      </c>
      <c r="V420" t="s">
        <v>572</v>
      </c>
      <c r="W420" t="s">
        <v>576</v>
      </c>
    </row>
    <row r="421" spans="1:23" x14ac:dyDescent="0.25">
      <c r="A421" s="2">
        <v>45754</v>
      </c>
      <c r="B421" t="s">
        <v>28</v>
      </c>
      <c r="C421" t="s">
        <v>30</v>
      </c>
      <c r="D421" t="s">
        <v>36</v>
      </c>
      <c r="E421">
        <v>4</v>
      </c>
      <c r="F421">
        <v>15000</v>
      </c>
      <c r="G421">
        <v>60000</v>
      </c>
      <c r="H421">
        <v>6742.66</v>
      </c>
      <c r="I421">
        <v>15546.27</v>
      </c>
      <c r="J421">
        <v>214823</v>
      </c>
      <c r="K421" t="s">
        <v>44</v>
      </c>
      <c r="L421" t="s">
        <v>47</v>
      </c>
      <c r="M421">
        <v>2</v>
      </c>
      <c r="N421" t="s">
        <v>54</v>
      </c>
      <c r="O421" t="s">
        <v>475</v>
      </c>
      <c r="P421" t="s">
        <v>556</v>
      </c>
      <c r="Q421" t="s">
        <v>564</v>
      </c>
      <c r="R421" t="s">
        <v>567</v>
      </c>
      <c r="S421" t="s">
        <v>569</v>
      </c>
      <c r="T421">
        <v>2</v>
      </c>
      <c r="U421">
        <v>437.42</v>
      </c>
      <c r="V421" t="s">
        <v>574</v>
      </c>
      <c r="W421" t="s">
        <v>577</v>
      </c>
    </row>
    <row r="422" spans="1:23" x14ac:dyDescent="0.25">
      <c r="A422" s="2">
        <v>45810</v>
      </c>
      <c r="B422" t="s">
        <v>24</v>
      </c>
      <c r="C422" t="s">
        <v>29</v>
      </c>
      <c r="D422" t="s">
        <v>35</v>
      </c>
      <c r="E422">
        <v>3</v>
      </c>
      <c r="F422">
        <v>2000</v>
      </c>
      <c r="G422">
        <v>6000</v>
      </c>
      <c r="H422">
        <v>785.13</v>
      </c>
      <c r="I422">
        <v>567.1</v>
      </c>
      <c r="J422">
        <v>58722</v>
      </c>
      <c r="K422" t="s">
        <v>46</v>
      </c>
      <c r="L422" t="s">
        <v>47</v>
      </c>
      <c r="M422">
        <v>10</v>
      </c>
      <c r="N422" t="s">
        <v>52</v>
      </c>
      <c r="O422" t="s">
        <v>476</v>
      </c>
      <c r="P422" t="s">
        <v>561</v>
      </c>
      <c r="Q422" t="s">
        <v>564</v>
      </c>
      <c r="R422" t="s">
        <v>565</v>
      </c>
      <c r="S422" t="s">
        <v>568</v>
      </c>
      <c r="T422">
        <v>3</v>
      </c>
      <c r="U422">
        <v>257.04000000000002</v>
      </c>
      <c r="V422" t="s">
        <v>574</v>
      </c>
      <c r="W422" t="s">
        <v>577</v>
      </c>
    </row>
    <row r="423" spans="1:23" x14ac:dyDescent="0.25">
      <c r="A423" s="2">
        <v>45825</v>
      </c>
      <c r="B423" t="s">
        <v>23</v>
      </c>
      <c r="C423" t="s">
        <v>32</v>
      </c>
      <c r="D423" t="s">
        <v>36</v>
      </c>
      <c r="E423">
        <v>1</v>
      </c>
      <c r="F423">
        <v>15000</v>
      </c>
      <c r="G423">
        <v>15000</v>
      </c>
      <c r="H423">
        <v>1665.62</v>
      </c>
      <c r="I423">
        <v>3612.77</v>
      </c>
      <c r="J423">
        <v>206255</v>
      </c>
      <c r="K423" t="s">
        <v>44</v>
      </c>
      <c r="L423" t="s">
        <v>47</v>
      </c>
      <c r="M423">
        <v>1</v>
      </c>
      <c r="N423" t="s">
        <v>52</v>
      </c>
      <c r="O423" t="s">
        <v>477</v>
      </c>
      <c r="P423" t="s">
        <v>557</v>
      </c>
      <c r="Q423" t="s">
        <v>564</v>
      </c>
      <c r="R423" t="s">
        <v>567</v>
      </c>
      <c r="S423" t="s">
        <v>571</v>
      </c>
      <c r="T423">
        <v>2</v>
      </c>
      <c r="U423">
        <v>600.05999999999995</v>
      </c>
      <c r="V423" t="s">
        <v>572</v>
      </c>
      <c r="W423" t="s">
        <v>576</v>
      </c>
    </row>
    <row r="424" spans="1:23" x14ac:dyDescent="0.25">
      <c r="A424" s="2">
        <v>45705</v>
      </c>
      <c r="B424" t="s">
        <v>27</v>
      </c>
      <c r="C424" t="s">
        <v>29</v>
      </c>
      <c r="D424" t="s">
        <v>36</v>
      </c>
      <c r="E424">
        <v>7</v>
      </c>
      <c r="F424">
        <v>15000</v>
      </c>
      <c r="G424">
        <v>105000</v>
      </c>
      <c r="H424">
        <v>6010.67</v>
      </c>
      <c r="I424">
        <v>22456.66</v>
      </c>
      <c r="J424">
        <v>106441</v>
      </c>
      <c r="K424" t="s">
        <v>46</v>
      </c>
      <c r="L424" t="s">
        <v>47</v>
      </c>
      <c r="M424">
        <v>8</v>
      </c>
      <c r="N424" t="s">
        <v>53</v>
      </c>
      <c r="O424" t="s">
        <v>478</v>
      </c>
      <c r="P424" t="s">
        <v>557</v>
      </c>
      <c r="Q424" t="s">
        <v>564</v>
      </c>
      <c r="R424" t="s">
        <v>567</v>
      </c>
      <c r="S424" t="s">
        <v>568</v>
      </c>
      <c r="T424">
        <v>3</v>
      </c>
      <c r="U424">
        <v>530.20000000000005</v>
      </c>
      <c r="V424" t="s">
        <v>572</v>
      </c>
      <c r="W424" t="s">
        <v>576</v>
      </c>
    </row>
    <row r="425" spans="1:23" x14ac:dyDescent="0.25">
      <c r="A425" s="2">
        <v>45745</v>
      </c>
      <c r="B425" t="s">
        <v>28</v>
      </c>
      <c r="C425" t="s">
        <v>29</v>
      </c>
      <c r="D425" t="s">
        <v>34</v>
      </c>
      <c r="E425">
        <v>20</v>
      </c>
      <c r="F425">
        <v>55000</v>
      </c>
      <c r="G425">
        <v>1100000</v>
      </c>
      <c r="H425">
        <v>130075.84</v>
      </c>
      <c r="I425">
        <v>311311.13</v>
      </c>
      <c r="J425">
        <v>102208</v>
      </c>
      <c r="K425" t="s">
        <v>42</v>
      </c>
      <c r="L425" t="s">
        <v>50</v>
      </c>
      <c r="M425">
        <v>6</v>
      </c>
      <c r="N425" t="s">
        <v>52</v>
      </c>
      <c r="O425" t="s">
        <v>479</v>
      </c>
      <c r="P425" t="s">
        <v>559</v>
      </c>
      <c r="Q425" t="s">
        <v>563</v>
      </c>
      <c r="R425" t="s">
        <v>565</v>
      </c>
      <c r="S425" t="s">
        <v>568</v>
      </c>
      <c r="T425">
        <v>3</v>
      </c>
      <c r="U425">
        <v>468.6</v>
      </c>
      <c r="V425" t="s">
        <v>574</v>
      </c>
      <c r="W425" t="s">
        <v>577</v>
      </c>
    </row>
    <row r="426" spans="1:23" x14ac:dyDescent="0.25">
      <c r="A426" s="2">
        <v>45706</v>
      </c>
      <c r="B426" t="s">
        <v>25</v>
      </c>
      <c r="C426" t="s">
        <v>31</v>
      </c>
      <c r="D426" t="s">
        <v>38</v>
      </c>
      <c r="E426">
        <v>12</v>
      </c>
      <c r="F426">
        <v>18000</v>
      </c>
      <c r="G426">
        <v>216000</v>
      </c>
      <c r="H426">
        <v>29546.81</v>
      </c>
      <c r="I426">
        <v>15230.19</v>
      </c>
      <c r="J426">
        <v>78633</v>
      </c>
      <c r="K426" t="s">
        <v>45</v>
      </c>
      <c r="L426" t="s">
        <v>49</v>
      </c>
      <c r="M426">
        <v>9</v>
      </c>
      <c r="N426" t="s">
        <v>52</v>
      </c>
      <c r="O426" t="s">
        <v>480</v>
      </c>
      <c r="P426" t="s">
        <v>558</v>
      </c>
      <c r="Q426" t="s">
        <v>563</v>
      </c>
      <c r="R426" t="s">
        <v>565</v>
      </c>
      <c r="S426" t="s">
        <v>570</v>
      </c>
      <c r="T426">
        <v>5</v>
      </c>
      <c r="U426">
        <v>443.54</v>
      </c>
      <c r="V426" t="s">
        <v>572</v>
      </c>
      <c r="W426" t="s">
        <v>576</v>
      </c>
    </row>
    <row r="427" spans="1:23" x14ac:dyDescent="0.25">
      <c r="A427" s="2">
        <v>45723</v>
      </c>
      <c r="B427" t="s">
        <v>24</v>
      </c>
      <c r="C427" t="s">
        <v>32</v>
      </c>
      <c r="D427" t="s">
        <v>38</v>
      </c>
      <c r="E427">
        <v>7</v>
      </c>
      <c r="F427">
        <v>18000</v>
      </c>
      <c r="G427">
        <v>126000</v>
      </c>
      <c r="H427">
        <v>10814.26</v>
      </c>
      <c r="I427">
        <v>34741.85</v>
      </c>
      <c r="J427">
        <v>102409</v>
      </c>
      <c r="K427" t="s">
        <v>43</v>
      </c>
      <c r="L427" t="s">
        <v>48</v>
      </c>
      <c r="M427">
        <v>7</v>
      </c>
      <c r="N427" t="s">
        <v>52</v>
      </c>
      <c r="O427" t="s">
        <v>481</v>
      </c>
      <c r="P427" t="s">
        <v>559</v>
      </c>
      <c r="Q427" t="s">
        <v>563</v>
      </c>
      <c r="R427" t="s">
        <v>567</v>
      </c>
      <c r="S427" t="s">
        <v>571</v>
      </c>
      <c r="T427">
        <v>2</v>
      </c>
      <c r="U427">
        <v>133.22999999999999</v>
      </c>
      <c r="V427" t="s">
        <v>573</v>
      </c>
      <c r="W427" t="s">
        <v>577</v>
      </c>
    </row>
    <row r="428" spans="1:23" x14ac:dyDescent="0.25">
      <c r="A428" s="2">
        <v>45706</v>
      </c>
      <c r="B428" t="s">
        <v>26</v>
      </c>
      <c r="C428" t="s">
        <v>32</v>
      </c>
      <c r="D428" t="s">
        <v>33</v>
      </c>
      <c r="E428">
        <v>14</v>
      </c>
      <c r="F428">
        <v>22000</v>
      </c>
      <c r="G428">
        <v>308000</v>
      </c>
      <c r="H428">
        <v>7667.88</v>
      </c>
      <c r="I428">
        <v>37573.75</v>
      </c>
      <c r="J428">
        <v>179798</v>
      </c>
      <c r="K428" t="s">
        <v>46</v>
      </c>
      <c r="L428" t="s">
        <v>50</v>
      </c>
      <c r="M428">
        <v>4</v>
      </c>
      <c r="N428" t="s">
        <v>52</v>
      </c>
      <c r="O428" t="s">
        <v>482</v>
      </c>
      <c r="P428" t="s">
        <v>558</v>
      </c>
      <c r="Q428" t="s">
        <v>563</v>
      </c>
      <c r="R428" t="s">
        <v>565</v>
      </c>
      <c r="S428" t="s">
        <v>571</v>
      </c>
      <c r="T428">
        <v>3</v>
      </c>
      <c r="U428">
        <v>441.29</v>
      </c>
      <c r="V428" t="s">
        <v>572</v>
      </c>
      <c r="W428" t="s">
        <v>576</v>
      </c>
    </row>
    <row r="429" spans="1:23" x14ac:dyDescent="0.25">
      <c r="A429" s="2">
        <v>45768</v>
      </c>
      <c r="B429" t="s">
        <v>24</v>
      </c>
      <c r="C429" t="s">
        <v>30</v>
      </c>
      <c r="D429" t="s">
        <v>36</v>
      </c>
      <c r="E429">
        <v>15</v>
      </c>
      <c r="F429">
        <v>15000</v>
      </c>
      <c r="G429">
        <v>225000</v>
      </c>
      <c r="H429">
        <v>25526.85</v>
      </c>
      <c r="I429">
        <v>17267.52</v>
      </c>
      <c r="J429">
        <v>52132</v>
      </c>
      <c r="K429" t="s">
        <v>40</v>
      </c>
      <c r="L429" t="s">
        <v>50</v>
      </c>
      <c r="M429">
        <v>2</v>
      </c>
      <c r="N429" t="s">
        <v>52</v>
      </c>
      <c r="O429" t="s">
        <v>483</v>
      </c>
      <c r="P429" t="s">
        <v>562</v>
      </c>
      <c r="Q429" t="s">
        <v>564</v>
      </c>
      <c r="R429" t="s">
        <v>567</v>
      </c>
      <c r="S429" t="s">
        <v>569</v>
      </c>
      <c r="T429">
        <v>4</v>
      </c>
      <c r="U429">
        <v>480.96</v>
      </c>
      <c r="V429" t="s">
        <v>572</v>
      </c>
      <c r="W429" t="s">
        <v>576</v>
      </c>
    </row>
    <row r="430" spans="1:23" x14ac:dyDescent="0.25">
      <c r="A430" s="2">
        <v>45689</v>
      </c>
      <c r="B430" t="s">
        <v>26</v>
      </c>
      <c r="C430" t="s">
        <v>32</v>
      </c>
      <c r="D430" t="s">
        <v>35</v>
      </c>
      <c r="E430">
        <v>20</v>
      </c>
      <c r="F430">
        <v>2000</v>
      </c>
      <c r="G430">
        <v>40000</v>
      </c>
      <c r="H430">
        <v>2099.23</v>
      </c>
      <c r="I430">
        <v>11142.44</v>
      </c>
      <c r="J430">
        <v>156020</v>
      </c>
      <c r="K430" t="s">
        <v>42</v>
      </c>
      <c r="L430" t="s">
        <v>51</v>
      </c>
      <c r="M430">
        <v>10</v>
      </c>
      <c r="N430" t="s">
        <v>52</v>
      </c>
      <c r="O430" t="s">
        <v>484</v>
      </c>
      <c r="P430" t="s">
        <v>558</v>
      </c>
      <c r="Q430" t="s">
        <v>564</v>
      </c>
      <c r="R430" t="s">
        <v>565</v>
      </c>
      <c r="S430" t="s">
        <v>571</v>
      </c>
      <c r="T430">
        <v>4</v>
      </c>
      <c r="U430">
        <v>648.54</v>
      </c>
      <c r="V430" t="s">
        <v>572</v>
      </c>
      <c r="W430" t="s">
        <v>577</v>
      </c>
    </row>
    <row r="431" spans="1:23" x14ac:dyDescent="0.25">
      <c r="A431" s="2">
        <v>45739</v>
      </c>
      <c r="B431" t="s">
        <v>26</v>
      </c>
      <c r="C431" t="s">
        <v>30</v>
      </c>
      <c r="D431" t="s">
        <v>39</v>
      </c>
      <c r="E431">
        <v>9</v>
      </c>
      <c r="F431">
        <v>1000</v>
      </c>
      <c r="G431">
        <v>9000</v>
      </c>
      <c r="H431">
        <v>25.78</v>
      </c>
      <c r="I431">
        <v>1875.71</v>
      </c>
      <c r="J431">
        <v>207324</v>
      </c>
      <c r="K431" t="s">
        <v>44</v>
      </c>
      <c r="L431" t="s">
        <v>50</v>
      </c>
      <c r="M431">
        <v>7</v>
      </c>
      <c r="N431" t="s">
        <v>52</v>
      </c>
      <c r="O431" t="s">
        <v>485</v>
      </c>
      <c r="P431" t="s">
        <v>558</v>
      </c>
      <c r="Q431" t="s">
        <v>564</v>
      </c>
      <c r="R431" t="s">
        <v>565</v>
      </c>
      <c r="S431" t="s">
        <v>569</v>
      </c>
      <c r="T431">
        <v>5</v>
      </c>
      <c r="U431">
        <v>700.28</v>
      </c>
      <c r="V431" t="s">
        <v>572</v>
      </c>
      <c r="W431" t="s">
        <v>576</v>
      </c>
    </row>
    <row r="432" spans="1:23" x14ac:dyDescent="0.25">
      <c r="A432" s="2">
        <v>45742</v>
      </c>
      <c r="B432" t="s">
        <v>25</v>
      </c>
      <c r="C432" t="s">
        <v>30</v>
      </c>
      <c r="D432" t="s">
        <v>34</v>
      </c>
      <c r="E432">
        <v>13</v>
      </c>
      <c r="F432">
        <v>55000</v>
      </c>
      <c r="G432">
        <v>715000</v>
      </c>
      <c r="H432">
        <v>47375.83</v>
      </c>
      <c r="I432">
        <v>97741.16</v>
      </c>
      <c r="J432">
        <v>109520</v>
      </c>
      <c r="K432" t="s">
        <v>42</v>
      </c>
      <c r="L432" t="s">
        <v>47</v>
      </c>
      <c r="M432">
        <v>4</v>
      </c>
      <c r="N432" t="s">
        <v>52</v>
      </c>
      <c r="O432" t="s">
        <v>486</v>
      </c>
      <c r="P432" t="s">
        <v>560</v>
      </c>
      <c r="Q432" t="s">
        <v>563</v>
      </c>
      <c r="R432" t="s">
        <v>565</v>
      </c>
      <c r="S432" t="s">
        <v>569</v>
      </c>
      <c r="T432">
        <v>4</v>
      </c>
      <c r="U432">
        <v>884.24</v>
      </c>
      <c r="V432" t="s">
        <v>572</v>
      </c>
      <c r="W432" t="s">
        <v>577</v>
      </c>
    </row>
    <row r="433" spans="1:23" x14ac:dyDescent="0.25">
      <c r="A433" s="2">
        <v>45670</v>
      </c>
      <c r="B433" t="s">
        <v>23</v>
      </c>
      <c r="C433" t="s">
        <v>29</v>
      </c>
      <c r="D433" t="s">
        <v>33</v>
      </c>
      <c r="E433">
        <v>2</v>
      </c>
      <c r="F433">
        <v>22000</v>
      </c>
      <c r="G433">
        <v>44000</v>
      </c>
      <c r="H433">
        <v>426.53</v>
      </c>
      <c r="I433">
        <v>2796.51</v>
      </c>
      <c r="J433">
        <v>201918</v>
      </c>
      <c r="K433" t="s">
        <v>45</v>
      </c>
      <c r="L433" t="s">
        <v>49</v>
      </c>
      <c r="M433">
        <v>6</v>
      </c>
      <c r="N433" t="s">
        <v>52</v>
      </c>
      <c r="O433" t="s">
        <v>487</v>
      </c>
      <c r="P433" t="s">
        <v>562</v>
      </c>
      <c r="Q433" t="s">
        <v>563</v>
      </c>
      <c r="R433" t="s">
        <v>566</v>
      </c>
      <c r="S433" t="s">
        <v>568</v>
      </c>
      <c r="T433">
        <v>4</v>
      </c>
      <c r="U433">
        <v>265.45</v>
      </c>
      <c r="V433" t="s">
        <v>574</v>
      </c>
      <c r="W433" t="s">
        <v>576</v>
      </c>
    </row>
    <row r="434" spans="1:23" x14ac:dyDescent="0.25">
      <c r="A434" s="2">
        <v>45799</v>
      </c>
      <c r="B434" t="s">
        <v>24</v>
      </c>
      <c r="C434" t="s">
        <v>30</v>
      </c>
      <c r="D434" t="s">
        <v>33</v>
      </c>
      <c r="E434">
        <v>8</v>
      </c>
      <c r="F434">
        <v>22000</v>
      </c>
      <c r="G434">
        <v>176000</v>
      </c>
      <c r="H434">
        <v>8168.4</v>
      </c>
      <c r="I434">
        <v>16161.12</v>
      </c>
      <c r="J434">
        <v>155635</v>
      </c>
      <c r="K434" t="s">
        <v>46</v>
      </c>
      <c r="L434" t="s">
        <v>51</v>
      </c>
      <c r="M434">
        <v>9</v>
      </c>
      <c r="N434" t="s">
        <v>52</v>
      </c>
      <c r="O434" t="s">
        <v>488</v>
      </c>
      <c r="P434" t="s">
        <v>561</v>
      </c>
      <c r="Q434" t="s">
        <v>563</v>
      </c>
      <c r="R434" t="s">
        <v>565</v>
      </c>
      <c r="S434" t="s">
        <v>569</v>
      </c>
      <c r="T434">
        <v>3</v>
      </c>
      <c r="U434">
        <v>559.78</v>
      </c>
      <c r="V434" t="s">
        <v>572</v>
      </c>
      <c r="W434" t="s">
        <v>576</v>
      </c>
    </row>
    <row r="435" spans="1:23" x14ac:dyDescent="0.25">
      <c r="A435" s="2">
        <v>45767</v>
      </c>
      <c r="B435" t="s">
        <v>26</v>
      </c>
      <c r="C435" t="s">
        <v>30</v>
      </c>
      <c r="D435" t="s">
        <v>36</v>
      </c>
      <c r="E435">
        <v>19</v>
      </c>
      <c r="F435">
        <v>15000</v>
      </c>
      <c r="G435">
        <v>285000</v>
      </c>
      <c r="H435">
        <v>31547.5</v>
      </c>
      <c r="I435">
        <v>38346.65</v>
      </c>
      <c r="J435">
        <v>95111</v>
      </c>
      <c r="K435" t="s">
        <v>43</v>
      </c>
      <c r="L435" t="s">
        <v>49</v>
      </c>
      <c r="M435">
        <v>4</v>
      </c>
      <c r="N435" t="s">
        <v>52</v>
      </c>
      <c r="O435" t="s">
        <v>489</v>
      </c>
      <c r="P435" t="s">
        <v>561</v>
      </c>
      <c r="Q435" t="s">
        <v>564</v>
      </c>
      <c r="R435" t="s">
        <v>567</v>
      </c>
      <c r="S435" t="s">
        <v>569</v>
      </c>
      <c r="T435">
        <v>2</v>
      </c>
      <c r="U435">
        <v>216.74</v>
      </c>
      <c r="V435" t="s">
        <v>575</v>
      </c>
      <c r="W435" t="s">
        <v>576</v>
      </c>
    </row>
    <row r="436" spans="1:23" x14ac:dyDescent="0.25">
      <c r="A436" s="2">
        <v>45784</v>
      </c>
      <c r="B436" t="s">
        <v>23</v>
      </c>
      <c r="C436" t="s">
        <v>30</v>
      </c>
      <c r="D436" t="s">
        <v>33</v>
      </c>
      <c r="E436">
        <v>4</v>
      </c>
      <c r="F436">
        <v>22000</v>
      </c>
      <c r="G436">
        <v>88000</v>
      </c>
      <c r="H436">
        <v>11674.16</v>
      </c>
      <c r="I436">
        <v>20392.5</v>
      </c>
      <c r="J436">
        <v>205491</v>
      </c>
      <c r="K436" t="s">
        <v>45</v>
      </c>
      <c r="L436" t="s">
        <v>51</v>
      </c>
      <c r="M436">
        <v>3</v>
      </c>
      <c r="N436" t="s">
        <v>52</v>
      </c>
      <c r="O436" t="s">
        <v>490</v>
      </c>
      <c r="P436" t="s">
        <v>560</v>
      </c>
      <c r="Q436" t="s">
        <v>563</v>
      </c>
      <c r="R436" t="s">
        <v>567</v>
      </c>
      <c r="S436" t="s">
        <v>569</v>
      </c>
      <c r="T436">
        <v>4</v>
      </c>
      <c r="U436">
        <v>455.63</v>
      </c>
      <c r="V436" t="s">
        <v>572</v>
      </c>
      <c r="W436" t="s">
        <v>576</v>
      </c>
    </row>
    <row r="437" spans="1:23" x14ac:dyDescent="0.25">
      <c r="A437" s="2">
        <v>45838</v>
      </c>
      <c r="B437" t="s">
        <v>26</v>
      </c>
      <c r="C437" t="s">
        <v>30</v>
      </c>
      <c r="D437" t="s">
        <v>35</v>
      </c>
      <c r="E437">
        <v>8</v>
      </c>
      <c r="F437">
        <v>2000</v>
      </c>
      <c r="G437">
        <v>16000</v>
      </c>
      <c r="H437">
        <v>1772.69</v>
      </c>
      <c r="I437">
        <v>2319.2199999999998</v>
      </c>
      <c r="J437">
        <v>114639</v>
      </c>
      <c r="K437" t="s">
        <v>43</v>
      </c>
      <c r="L437" t="s">
        <v>51</v>
      </c>
      <c r="M437">
        <v>9</v>
      </c>
      <c r="N437" t="s">
        <v>52</v>
      </c>
      <c r="O437" t="s">
        <v>491</v>
      </c>
      <c r="P437" t="s">
        <v>557</v>
      </c>
      <c r="Q437" t="s">
        <v>564</v>
      </c>
      <c r="R437" t="s">
        <v>567</v>
      </c>
      <c r="S437" t="s">
        <v>569</v>
      </c>
      <c r="T437">
        <v>3</v>
      </c>
      <c r="U437">
        <v>998.25</v>
      </c>
      <c r="V437" t="s">
        <v>573</v>
      </c>
      <c r="W437" t="s">
        <v>576</v>
      </c>
    </row>
    <row r="438" spans="1:23" x14ac:dyDescent="0.25">
      <c r="A438" s="2">
        <v>45821</v>
      </c>
      <c r="B438" t="s">
        <v>28</v>
      </c>
      <c r="C438" t="s">
        <v>30</v>
      </c>
      <c r="D438" t="s">
        <v>39</v>
      </c>
      <c r="E438">
        <v>19</v>
      </c>
      <c r="F438">
        <v>1000</v>
      </c>
      <c r="G438">
        <v>19000</v>
      </c>
      <c r="H438">
        <v>2052.1</v>
      </c>
      <c r="I438">
        <v>2191.58</v>
      </c>
      <c r="J438">
        <v>85073</v>
      </c>
      <c r="K438" t="s">
        <v>40</v>
      </c>
      <c r="L438" t="s">
        <v>50</v>
      </c>
      <c r="M438">
        <v>9</v>
      </c>
      <c r="N438" t="s">
        <v>52</v>
      </c>
      <c r="O438" t="s">
        <v>492</v>
      </c>
      <c r="P438" t="s">
        <v>556</v>
      </c>
      <c r="Q438" t="s">
        <v>564</v>
      </c>
      <c r="R438" t="s">
        <v>565</v>
      </c>
      <c r="S438" t="s">
        <v>569</v>
      </c>
      <c r="T438">
        <v>2</v>
      </c>
      <c r="U438">
        <v>717.91</v>
      </c>
      <c r="V438" t="s">
        <v>573</v>
      </c>
      <c r="W438" t="s">
        <v>577</v>
      </c>
    </row>
    <row r="439" spans="1:23" x14ac:dyDescent="0.25">
      <c r="A439" s="2">
        <v>45696</v>
      </c>
      <c r="B439" t="s">
        <v>23</v>
      </c>
      <c r="C439" t="s">
        <v>29</v>
      </c>
      <c r="D439" t="s">
        <v>37</v>
      </c>
      <c r="E439">
        <v>13</v>
      </c>
      <c r="F439">
        <v>12000</v>
      </c>
      <c r="G439">
        <v>156000</v>
      </c>
      <c r="H439">
        <v>3404.75</v>
      </c>
      <c r="I439">
        <v>34673.25</v>
      </c>
      <c r="J439">
        <v>214397</v>
      </c>
      <c r="K439" t="s">
        <v>46</v>
      </c>
      <c r="L439" t="s">
        <v>47</v>
      </c>
      <c r="M439">
        <v>1</v>
      </c>
      <c r="N439" t="s">
        <v>52</v>
      </c>
      <c r="O439" t="s">
        <v>493</v>
      </c>
      <c r="P439" t="s">
        <v>561</v>
      </c>
      <c r="Q439" t="s">
        <v>564</v>
      </c>
      <c r="R439" t="s">
        <v>565</v>
      </c>
      <c r="S439" t="s">
        <v>568</v>
      </c>
      <c r="T439">
        <v>2</v>
      </c>
      <c r="U439">
        <v>786.2</v>
      </c>
      <c r="V439" t="s">
        <v>575</v>
      </c>
      <c r="W439" t="s">
        <v>576</v>
      </c>
    </row>
    <row r="440" spans="1:23" x14ac:dyDescent="0.25">
      <c r="A440" s="2">
        <v>45792</v>
      </c>
      <c r="B440" t="s">
        <v>24</v>
      </c>
      <c r="C440" t="s">
        <v>31</v>
      </c>
      <c r="D440" t="s">
        <v>39</v>
      </c>
      <c r="E440">
        <v>15</v>
      </c>
      <c r="F440">
        <v>1000</v>
      </c>
      <c r="G440">
        <v>15000</v>
      </c>
      <c r="H440">
        <v>80.61</v>
      </c>
      <c r="I440">
        <v>4199.25</v>
      </c>
      <c r="J440">
        <v>135734</v>
      </c>
      <c r="K440" t="s">
        <v>45</v>
      </c>
      <c r="L440" t="s">
        <v>49</v>
      </c>
      <c r="M440">
        <v>9</v>
      </c>
      <c r="N440" t="s">
        <v>52</v>
      </c>
      <c r="O440" t="s">
        <v>494</v>
      </c>
      <c r="P440" t="s">
        <v>556</v>
      </c>
      <c r="Q440" t="s">
        <v>564</v>
      </c>
      <c r="R440" t="s">
        <v>565</v>
      </c>
      <c r="S440" t="s">
        <v>570</v>
      </c>
      <c r="T440">
        <v>5</v>
      </c>
      <c r="U440">
        <v>284.64999999999998</v>
      </c>
      <c r="V440" t="s">
        <v>572</v>
      </c>
      <c r="W440" t="s">
        <v>576</v>
      </c>
    </row>
    <row r="441" spans="1:23" x14ac:dyDescent="0.25">
      <c r="A441" s="2">
        <v>45762</v>
      </c>
      <c r="B441" t="s">
        <v>28</v>
      </c>
      <c r="C441" t="s">
        <v>30</v>
      </c>
      <c r="D441" t="s">
        <v>38</v>
      </c>
      <c r="E441">
        <v>19</v>
      </c>
      <c r="F441">
        <v>18000</v>
      </c>
      <c r="G441">
        <v>342000</v>
      </c>
      <c r="H441">
        <v>48717.73</v>
      </c>
      <c r="I441">
        <v>36724.68</v>
      </c>
      <c r="J441">
        <v>157190</v>
      </c>
      <c r="K441" t="s">
        <v>40</v>
      </c>
      <c r="L441" t="s">
        <v>50</v>
      </c>
      <c r="M441">
        <v>2</v>
      </c>
      <c r="N441" t="s">
        <v>54</v>
      </c>
      <c r="O441" t="s">
        <v>495</v>
      </c>
      <c r="P441" t="s">
        <v>562</v>
      </c>
      <c r="Q441" t="s">
        <v>563</v>
      </c>
      <c r="R441" t="s">
        <v>566</v>
      </c>
      <c r="S441" t="s">
        <v>569</v>
      </c>
      <c r="T441">
        <v>5</v>
      </c>
      <c r="U441">
        <v>876.2</v>
      </c>
      <c r="V441" t="s">
        <v>572</v>
      </c>
      <c r="W441" t="s">
        <v>576</v>
      </c>
    </row>
    <row r="442" spans="1:23" x14ac:dyDescent="0.25">
      <c r="A442" s="2">
        <v>45689</v>
      </c>
      <c r="B442" t="s">
        <v>25</v>
      </c>
      <c r="C442" t="s">
        <v>31</v>
      </c>
      <c r="D442" t="s">
        <v>34</v>
      </c>
      <c r="E442">
        <v>15</v>
      </c>
      <c r="F442">
        <v>55000</v>
      </c>
      <c r="G442">
        <v>825000</v>
      </c>
      <c r="H442">
        <v>107674.86</v>
      </c>
      <c r="I442">
        <v>172297.62</v>
      </c>
      <c r="J442">
        <v>98717</v>
      </c>
      <c r="K442" t="s">
        <v>44</v>
      </c>
      <c r="L442" t="s">
        <v>47</v>
      </c>
      <c r="M442">
        <v>5</v>
      </c>
      <c r="N442" t="s">
        <v>53</v>
      </c>
      <c r="O442" t="s">
        <v>496</v>
      </c>
      <c r="P442" t="s">
        <v>561</v>
      </c>
      <c r="Q442" t="s">
        <v>563</v>
      </c>
      <c r="R442" t="s">
        <v>567</v>
      </c>
      <c r="S442" t="s">
        <v>570</v>
      </c>
      <c r="T442">
        <v>4</v>
      </c>
      <c r="U442">
        <v>970.55</v>
      </c>
      <c r="V442" t="s">
        <v>573</v>
      </c>
      <c r="W442" t="s">
        <v>577</v>
      </c>
    </row>
    <row r="443" spans="1:23" x14ac:dyDescent="0.25">
      <c r="A443" s="2">
        <v>45782</v>
      </c>
      <c r="B443" t="s">
        <v>27</v>
      </c>
      <c r="C443" t="s">
        <v>30</v>
      </c>
      <c r="D443" t="s">
        <v>36</v>
      </c>
      <c r="E443">
        <v>1</v>
      </c>
      <c r="F443">
        <v>15000</v>
      </c>
      <c r="G443">
        <v>15000</v>
      </c>
      <c r="H443">
        <v>1521.54</v>
      </c>
      <c r="I443">
        <v>2500.36</v>
      </c>
      <c r="J443">
        <v>129721</v>
      </c>
      <c r="K443" t="s">
        <v>45</v>
      </c>
      <c r="L443" t="s">
        <v>47</v>
      </c>
      <c r="M443">
        <v>7</v>
      </c>
      <c r="N443" t="s">
        <v>52</v>
      </c>
      <c r="O443" t="s">
        <v>497</v>
      </c>
      <c r="P443" t="s">
        <v>562</v>
      </c>
      <c r="Q443" t="s">
        <v>564</v>
      </c>
      <c r="R443" t="s">
        <v>565</v>
      </c>
      <c r="S443" t="s">
        <v>569</v>
      </c>
      <c r="T443">
        <v>2</v>
      </c>
      <c r="U443">
        <v>264.99</v>
      </c>
      <c r="V443" t="s">
        <v>575</v>
      </c>
      <c r="W443" t="s">
        <v>577</v>
      </c>
    </row>
    <row r="444" spans="1:23" x14ac:dyDescent="0.25">
      <c r="A444" s="2">
        <v>45676</v>
      </c>
      <c r="B444" t="s">
        <v>25</v>
      </c>
      <c r="C444" t="s">
        <v>31</v>
      </c>
      <c r="D444" t="s">
        <v>37</v>
      </c>
      <c r="E444">
        <v>2</v>
      </c>
      <c r="F444">
        <v>12000</v>
      </c>
      <c r="G444">
        <v>24000</v>
      </c>
      <c r="H444">
        <v>2728.56</v>
      </c>
      <c r="I444">
        <v>3763.17</v>
      </c>
      <c r="J444">
        <v>52622</v>
      </c>
      <c r="K444" t="s">
        <v>46</v>
      </c>
      <c r="L444" t="s">
        <v>49</v>
      </c>
      <c r="M444">
        <v>5</v>
      </c>
      <c r="N444" t="s">
        <v>52</v>
      </c>
      <c r="O444" t="s">
        <v>498</v>
      </c>
      <c r="P444" t="s">
        <v>561</v>
      </c>
      <c r="Q444" t="s">
        <v>564</v>
      </c>
      <c r="R444" t="s">
        <v>567</v>
      </c>
      <c r="S444" t="s">
        <v>570</v>
      </c>
      <c r="T444">
        <v>3</v>
      </c>
      <c r="U444">
        <v>296.51</v>
      </c>
      <c r="V444" t="s">
        <v>572</v>
      </c>
      <c r="W444" t="s">
        <v>577</v>
      </c>
    </row>
    <row r="445" spans="1:23" x14ac:dyDescent="0.25">
      <c r="A445" s="2">
        <v>45778</v>
      </c>
      <c r="B445" t="s">
        <v>28</v>
      </c>
      <c r="C445" t="s">
        <v>29</v>
      </c>
      <c r="D445" t="s">
        <v>34</v>
      </c>
      <c r="E445">
        <v>19</v>
      </c>
      <c r="F445">
        <v>55000</v>
      </c>
      <c r="G445">
        <v>1045000</v>
      </c>
      <c r="H445">
        <v>155805.82999999999</v>
      </c>
      <c r="I445">
        <v>283414.32</v>
      </c>
      <c r="J445">
        <v>200835</v>
      </c>
      <c r="K445" t="s">
        <v>46</v>
      </c>
      <c r="L445" t="s">
        <v>47</v>
      </c>
      <c r="M445">
        <v>4</v>
      </c>
      <c r="N445" t="s">
        <v>52</v>
      </c>
      <c r="O445" t="s">
        <v>499</v>
      </c>
      <c r="P445" t="s">
        <v>560</v>
      </c>
      <c r="Q445" t="s">
        <v>563</v>
      </c>
      <c r="R445" t="s">
        <v>565</v>
      </c>
      <c r="S445" t="s">
        <v>568</v>
      </c>
      <c r="T445">
        <v>4</v>
      </c>
      <c r="U445">
        <v>514.36</v>
      </c>
      <c r="V445" t="s">
        <v>575</v>
      </c>
      <c r="W445" t="s">
        <v>577</v>
      </c>
    </row>
    <row r="446" spans="1:23" x14ac:dyDescent="0.25">
      <c r="A446" s="2">
        <v>45737</v>
      </c>
      <c r="B446" t="s">
        <v>24</v>
      </c>
      <c r="C446" t="s">
        <v>31</v>
      </c>
      <c r="D446" t="s">
        <v>35</v>
      </c>
      <c r="E446">
        <v>8</v>
      </c>
      <c r="F446">
        <v>2000</v>
      </c>
      <c r="G446">
        <v>16000</v>
      </c>
      <c r="H446">
        <v>1558.72</v>
      </c>
      <c r="I446">
        <v>4090.95</v>
      </c>
      <c r="J446">
        <v>159840</v>
      </c>
      <c r="K446" t="s">
        <v>41</v>
      </c>
      <c r="L446" t="s">
        <v>49</v>
      </c>
      <c r="M446">
        <v>7</v>
      </c>
      <c r="N446" t="s">
        <v>52</v>
      </c>
      <c r="O446" t="s">
        <v>500</v>
      </c>
      <c r="P446" t="s">
        <v>559</v>
      </c>
      <c r="Q446" t="s">
        <v>564</v>
      </c>
      <c r="R446" t="s">
        <v>567</v>
      </c>
      <c r="S446" t="s">
        <v>570</v>
      </c>
      <c r="T446">
        <v>1</v>
      </c>
      <c r="U446">
        <v>550.48</v>
      </c>
      <c r="V446" t="s">
        <v>572</v>
      </c>
      <c r="W446" t="s">
        <v>577</v>
      </c>
    </row>
    <row r="447" spans="1:23" x14ac:dyDescent="0.25">
      <c r="A447" s="2">
        <v>45676</v>
      </c>
      <c r="B447" t="s">
        <v>26</v>
      </c>
      <c r="C447" t="s">
        <v>31</v>
      </c>
      <c r="D447" t="s">
        <v>39</v>
      </c>
      <c r="E447">
        <v>3</v>
      </c>
      <c r="F447">
        <v>1000</v>
      </c>
      <c r="G447">
        <v>3000</v>
      </c>
      <c r="H447">
        <v>379.13</v>
      </c>
      <c r="I447">
        <v>261.39999999999998</v>
      </c>
      <c r="J447">
        <v>94620</v>
      </c>
      <c r="K447" t="s">
        <v>46</v>
      </c>
      <c r="L447" t="s">
        <v>49</v>
      </c>
      <c r="M447">
        <v>5</v>
      </c>
      <c r="N447" t="s">
        <v>52</v>
      </c>
      <c r="O447" t="s">
        <v>501</v>
      </c>
      <c r="P447" t="s">
        <v>556</v>
      </c>
      <c r="Q447" t="s">
        <v>564</v>
      </c>
      <c r="R447" t="s">
        <v>567</v>
      </c>
      <c r="S447" t="s">
        <v>570</v>
      </c>
      <c r="T447">
        <v>4</v>
      </c>
      <c r="U447">
        <v>754.01</v>
      </c>
      <c r="V447" t="s">
        <v>573</v>
      </c>
      <c r="W447" t="s">
        <v>576</v>
      </c>
    </row>
    <row r="448" spans="1:23" x14ac:dyDescent="0.25">
      <c r="A448" s="2">
        <v>45822</v>
      </c>
      <c r="B448" t="s">
        <v>25</v>
      </c>
      <c r="C448" t="s">
        <v>32</v>
      </c>
      <c r="D448" t="s">
        <v>38</v>
      </c>
      <c r="E448">
        <v>1</v>
      </c>
      <c r="F448">
        <v>18000</v>
      </c>
      <c r="G448">
        <v>18000</v>
      </c>
      <c r="H448">
        <v>1668.77</v>
      </c>
      <c r="I448">
        <v>3257.4</v>
      </c>
      <c r="J448">
        <v>141959</v>
      </c>
      <c r="K448" t="s">
        <v>40</v>
      </c>
      <c r="L448" t="s">
        <v>49</v>
      </c>
      <c r="M448">
        <v>7</v>
      </c>
      <c r="N448" t="s">
        <v>52</v>
      </c>
      <c r="O448" t="s">
        <v>502</v>
      </c>
      <c r="P448" t="s">
        <v>556</v>
      </c>
      <c r="Q448" t="s">
        <v>563</v>
      </c>
      <c r="R448" t="s">
        <v>567</v>
      </c>
      <c r="S448" t="s">
        <v>571</v>
      </c>
      <c r="T448">
        <v>3</v>
      </c>
      <c r="U448">
        <v>130.44</v>
      </c>
      <c r="V448" t="s">
        <v>574</v>
      </c>
      <c r="W448" t="s">
        <v>576</v>
      </c>
    </row>
    <row r="449" spans="1:23" x14ac:dyDescent="0.25">
      <c r="A449" s="2">
        <v>45685</v>
      </c>
      <c r="B449" t="s">
        <v>25</v>
      </c>
      <c r="C449" t="s">
        <v>30</v>
      </c>
      <c r="D449" t="s">
        <v>37</v>
      </c>
      <c r="E449">
        <v>10</v>
      </c>
      <c r="F449">
        <v>12000</v>
      </c>
      <c r="G449">
        <v>120000</v>
      </c>
      <c r="H449">
        <v>296.74</v>
      </c>
      <c r="I449">
        <v>35078.870000000003</v>
      </c>
      <c r="J449">
        <v>116858</v>
      </c>
      <c r="K449" t="s">
        <v>41</v>
      </c>
      <c r="L449" t="s">
        <v>48</v>
      </c>
      <c r="M449">
        <v>6</v>
      </c>
      <c r="N449" t="s">
        <v>53</v>
      </c>
      <c r="O449" t="s">
        <v>503</v>
      </c>
      <c r="P449" t="s">
        <v>560</v>
      </c>
      <c r="Q449" t="s">
        <v>564</v>
      </c>
      <c r="R449" t="s">
        <v>566</v>
      </c>
      <c r="S449" t="s">
        <v>569</v>
      </c>
      <c r="T449">
        <v>3</v>
      </c>
      <c r="U449">
        <v>366.67</v>
      </c>
      <c r="V449" t="s">
        <v>575</v>
      </c>
      <c r="W449" t="s">
        <v>577</v>
      </c>
    </row>
    <row r="450" spans="1:23" x14ac:dyDescent="0.25">
      <c r="A450" s="2">
        <v>45670</v>
      </c>
      <c r="B450" t="s">
        <v>25</v>
      </c>
      <c r="C450" t="s">
        <v>29</v>
      </c>
      <c r="D450" t="s">
        <v>37</v>
      </c>
      <c r="E450">
        <v>13</v>
      </c>
      <c r="F450">
        <v>12000</v>
      </c>
      <c r="G450">
        <v>156000</v>
      </c>
      <c r="H450">
        <v>21823.81</v>
      </c>
      <c r="I450">
        <v>32374</v>
      </c>
      <c r="J450">
        <v>180754</v>
      </c>
      <c r="K450" t="s">
        <v>43</v>
      </c>
      <c r="L450" t="s">
        <v>49</v>
      </c>
      <c r="M450">
        <v>4</v>
      </c>
      <c r="N450" t="s">
        <v>52</v>
      </c>
      <c r="O450" t="s">
        <v>504</v>
      </c>
      <c r="P450" t="s">
        <v>560</v>
      </c>
      <c r="Q450" t="s">
        <v>564</v>
      </c>
      <c r="R450" t="s">
        <v>565</v>
      </c>
      <c r="S450" t="s">
        <v>568</v>
      </c>
      <c r="T450">
        <v>3</v>
      </c>
      <c r="U450">
        <v>696.36</v>
      </c>
      <c r="V450" t="s">
        <v>575</v>
      </c>
      <c r="W450" t="s">
        <v>576</v>
      </c>
    </row>
    <row r="451" spans="1:23" x14ac:dyDescent="0.25">
      <c r="A451" s="2">
        <v>45685</v>
      </c>
      <c r="B451" t="s">
        <v>26</v>
      </c>
      <c r="C451" t="s">
        <v>31</v>
      </c>
      <c r="D451" t="s">
        <v>33</v>
      </c>
      <c r="E451">
        <v>11</v>
      </c>
      <c r="F451">
        <v>22000</v>
      </c>
      <c r="G451">
        <v>242000</v>
      </c>
      <c r="H451">
        <v>17818.080000000002</v>
      </c>
      <c r="I451">
        <v>47689.54</v>
      </c>
      <c r="J451">
        <v>187720</v>
      </c>
      <c r="K451" t="s">
        <v>44</v>
      </c>
      <c r="L451" t="s">
        <v>50</v>
      </c>
      <c r="M451">
        <v>3</v>
      </c>
      <c r="N451" t="s">
        <v>52</v>
      </c>
      <c r="O451" t="s">
        <v>505</v>
      </c>
      <c r="P451" t="s">
        <v>562</v>
      </c>
      <c r="Q451" t="s">
        <v>563</v>
      </c>
      <c r="R451" t="s">
        <v>565</v>
      </c>
      <c r="S451" t="s">
        <v>570</v>
      </c>
      <c r="T451">
        <v>1</v>
      </c>
      <c r="U451">
        <v>959.54</v>
      </c>
      <c r="V451" t="s">
        <v>574</v>
      </c>
      <c r="W451" t="s">
        <v>577</v>
      </c>
    </row>
    <row r="452" spans="1:23" x14ac:dyDescent="0.25">
      <c r="A452" s="2">
        <v>45680</v>
      </c>
      <c r="B452" t="s">
        <v>27</v>
      </c>
      <c r="C452" t="s">
        <v>30</v>
      </c>
      <c r="D452" t="s">
        <v>37</v>
      </c>
      <c r="E452">
        <v>11</v>
      </c>
      <c r="F452">
        <v>12000</v>
      </c>
      <c r="G452">
        <v>132000</v>
      </c>
      <c r="H452">
        <v>12381.84</v>
      </c>
      <c r="I452">
        <v>16465.419999999998</v>
      </c>
      <c r="J452">
        <v>73927</v>
      </c>
      <c r="K452" t="s">
        <v>43</v>
      </c>
      <c r="L452" t="s">
        <v>50</v>
      </c>
      <c r="M452">
        <v>2</v>
      </c>
      <c r="N452" t="s">
        <v>53</v>
      </c>
      <c r="O452" t="s">
        <v>506</v>
      </c>
      <c r="P452" t="s">
        <v>558</v>
      </c>
      <c r="Q452" t="s">
        <v>564</v>
      </c>
      <c r="R452" t="s">
        <v>565</v>
      </c>
      <c r="S452" t="s">
        <v>569</v>
      </c>
      <c r="T452">
        <v>1</v>
      </c>
      <c r="U452">
        <v>651.94000000000005</v>
      </c>
      <c r="V452" t="s">
        <v>572</v>
      </c>
      <c r="W452" t="s">
        <v>576</v>
      </c>
    </row>
    <row r="453" spans="1:23" x14ac:dyDescent="0.25">
      <c r="A453" s="2">
        <v>45659</v>
      </c>
      <c r="B453" t="s">
        <v>23</v>
      </c>
      <c r="C453" t="s">
        <v>29</v>
      </c>
      <c r="D453" t="s">
        <v>37</v>
      </c>
      <c r="E453">
        <v>16</v>
      </c>
      <c r="F453">
        <v>12000</v>
      </c>
      <c r="G453">
        <v>192000</v>
      </c>
      <c r="H453">
        <v>3307.62</v>
      </c>
      <c r="I453">
        <v>29492.51</v>
      </c>
      <c r="J453">
        <v>238658</v>
      </c>
      <c r="K453" t="s">
        <v>41</v>
      </c>
      <c r="L453" t="s">
        <v>50</v>
      </c>
      <c r="M453">
        <v>2</v>
      </c>
      <c r="N453" t="s">
        <v>52</v>
      </c>
      <c r="O453" t="s">
        <v>507</v>
      </c>
      <c r="P453" t="s">
        <v>558</v>
      </c>
      <c r="Q453" t="s">
        <v>564</v>
      </c>
      <c r="R453" t="s">
        <v>565</v>
      </c>
      <c r="S453" t="s">
        <v>568</v>
      </c>
      <c r="T453">
        <v>1</v>
      </c>
      <c r="U453">
        <v>295.08999999999997</v>
      </c>
      <c r="V453" t="s">
        <v>573</v>
      </c>
      <c r="W453" t="s">
        <v>576</v>
      </c>
    </row>
    <row r="454" spans="1:23" x14ac:dyDescent="0.25">
      <c r="A454" s="2">
        <v>45802</v>
      </c>
      <c r="B454" t="s">
        <v>28</v>
      </c>
      <c r="C454" t="s">
        <v>29</v>
      </c>
      <c r="D454" t="s">
        <v>37</v>
      </c>
      <c r="E454">
        <v>20</v>
      </c>
      <c r="F454">
        <v>12000</v>
      </c>
      <c r="G454">
        <v>240000</v>
      </c>
      <c r="H454">
        <v>24794.34</v>
      </c>
      <c r="I454">
        <v>19128.03</v>
      </c>
      <c r="J454">
        <v>158825</v>
      </c>
      <c r="K454" t="s">
        <v>41</v>
      </c>
      <c r="L454" t="s">
        <v>51</v>
      </c>
      <c r="M454">
        <v>8</v>
      </c>
      <c r="N454" t="s">
        <v>52</v>
      </c>
      <c r="O454" t="s">
        <v>508</v>
      </c>
      <c r="P454" t="s">
        <v>556</v>
      </c>
      <c r="Q454" t="s">
        <v>564</v>
      </c>
      <c r="R454" t="s">
        <v>565</v>
      </c>
      <c r="S454" t="s">
        <v>568</v>
      </c>
      <c r="T454">
        <v>4</v>
      </c>
      <c r="U454">
        <v>164.37</v>
      </c>
      <c r="V454" t="s">
        <v>572</v>
      </c>
      <c r="W454" t="s">
        <v>577</v>
      </c>
    </row>
    <row r="455" spans="1:23" x14ac:dyDescent="0.25">
      <c r="A455" s="2">
        <v>45829</v>
      </c>
      <c r="B455" t="s">
        <v>28</v>
      </c>
      <c r="C455" t="s">
        <v>32</v>
      </c>
      <c r="D455" t="s">
        <v>39</v>
      </c>
      <c r="E455">
        <v>4</v>
      </c>
      <c r="F455">
        <v>1000</v>
      </c>
      <c r="G455">
        <v>4000</v>
      </c>
      <c r="H455">
        <v>522.49</v>
      </c>
      <c r="I455">
        <v>626.1</v>
      </c>
      <c r="J455">
        <v>170545</v>
      </c>
      <c r="K455" t="s">
        <v>43</v>
      </c>
      <c r="L455" t="s">
        <v>50</v>
      </c>
      <c r="M455">
        <v>9</v>
      </c>
      <c r="N455" t="s">
        <v>52</v>
      </c>
      <c r="O455" t="s">
        <v>509</v>
      </c>
      <c r="P455" t="s">
        <v>559</v>
      </c>
      <c r="Q455" t="s">
        <v>564</v>
      </c>
      <c r="R455" t="s">
        <v>566</v>
      </c>
      <c r="S455" t="s">
        <v>571</v>
      </c>
      <c r="T455">
        <v>2</v>
      </c>
      <c r="U455">
        <v>150.99</v>
      </c>
      <c r="V455" t="s">
        <v>572</v>
      </c>
      <c r="W455" t="s">
        <v>577</v>
      </c>
    </row>
    <row r="456" spans="1:23" x14ac:dyDescent="0.25">
      <c r="A456" s="2">
        <v>45693</v>
      </c>
      <c r="B456" t="s">
        <v>26</v>
      </c>
      <c r="C456" t="s">
        <v>32</v>
      </c>
      <c r="D456" t="s">
        <v>35</v>
      </c>
      <c r="E456">
        <v>1</v>
      </c>
      <c r="F456">
        <v>2000</v>
      </c>
      <c r="G456">
        <v>2000</v>
      </c>
      <c r="H456">
        <v>192</v>
      </c>
      <c r="I456">
        <v>140.65</v>
      </c>
      <c r="J456">
        <v>79123</v>
      </c>
      <c r="K456" t="s">
        <v>44</v>
      </c>
      <c r="L456" t="s">
        <v>47</v>
      </c>
      <c r="M456">
        <v>10</v>
      </c>
      <c r="N456" t="s">
        <v>52</v>
      </c>
      <c r="O456" t="s">
        <v>510</v>
      </c>
      <c r="P456" t="s">
        <v>562</v>
      </c>
      <c r="Q456" t="s">
        <v>564</v>
      </c>
      <c r="R456" t="s">
        <v>567</v>
      </c>
      <c r="S456" t="s">
        <v>571</v>
      </c>
      <c r="T456">
        <v>1</v>
      </c>
      <c r="U456">
        <v>119.72</v>
      </c>
      <c r="V456" t="s">
        <v>572</v>
      </c>
      <c r="W456" t="s">
        <v>577</v>
      </c>
    </row>
    <row r="457" spans="1:23" x14ac:dyDescent="0.25">
      <c r="A457" s="2">
        <v>45729</v>
      </c>
      <c r="B457" t="s">
        <v>23</v>
      </c>
      <c r="C457" t="s">
        <v>29</v>
      </c>
      <c r="D457" t="s">
        <v>37</v>
      </c>
      <c r="E457">
        <v>2</v>
      </c>
      <c r="F457">
        <v>12000</v>
      </c>
      <c r="G457">
        <v>24000</v>
      </c>
      <c r="H457">
        <v>3486.92</v>
      </c>
      <c r="I457">
        <v>2928.09</v>
      </c>
      <c r="J457">
        <v>164453</v>
      </c>
      <c r="K457" t="s">
        <v>43</v>
      </c>
      <c r="L457" t="s">
        <v>48</v>
      </c>
      <c r="M457">
        <v>4</v>
      </c>
      <c r="N457" t="s">
        <v>52</v>
      </c>
      <c r="O457" t="s">
        <v>511</v>
      </c>
      <c r="P457" t="s">
        <v>557</v>
      </c>
      <c r="Q457" t="s">
        <v>564</v>
      </c>
      <c r="R457" t="s">
        <v>566</v>
      </c>
      <c r="S457" t="s">
        <v>568</v>
      </c>
      <c r="T457">
        <v>2</v>
      </c>
      <c r="U457">
        <v>857.9</v>
      </c>
      <c r="V457" t="s">
        <v>572</v>
      </c>
      <c r="W457" t="s">
        <v>576</v>
      </c>
    </row>
    <row r="458" spans="1:23" x14ac:dyDescent="0.25">
      <c r="A458" s="2">
        <v>45768</v>
      </c>
      <c r="B458" t="s">
        <v>25</v>
      </c>
      <c r="C458" t="s">
        <v>31</v>
      </c>
      <c r="D458" t="s">
        <v>38</v>
      </c>
      <c r="E458">
        <v>10</v>
      </c>
      <c r="F458">
        <v>18000</v>
      </c>
      <c r="G458">
        <v>180000</v>
      </c>
      <c r="H458">
        <v>9825.3799999999992</v>
      </c>
      <c r="I458">
        <v>15728.93</v>
      </c>
      <c r="J458">
        <v>229142</v>
      </c>
      <c r="K458" t="s">
        <v>42</v>
      </c>
      <c r="L458" t="s">
        <v>48</v>
      </c>
      <c r="M458">
        <v>10</v>
      </c>
      <c r="N458" t="s">
        <v>52</v>
      </c>
      <c r="O458" t="s">
        <v>512</v>
      </c>
      <c r="P458" t="s">
        <v>557</v>
      </c>
      <c r="Q458" t="s">
        <v>563</v>
      </c>
      <c r="R458" t="s">
        <v>566</v>
      </c>
      <c r="S458" t="s">
        <v>570</v>
      </c>
      <c r="T458">
        <v>5</v>
      </c>
      <c r="U458">
        <v>924.24</v>
      </c>
      <c r="V458" t="s">
        <v>572</v>
      </c>
      <c r="W458" t="s">
        <v>576</v>
      </c>
    </row>
    <row r="459" spans="1:23" x14ac:dyDescent="0.25">
      <c r="A459" s="2">
        <v>45802</v>
      </c>
      <c r="B459" t="s">
        <v>28</v>
      </c>
      <c r="C459" t="s">
        <v>31</v>
      </c>
      <c r="D459" t="s">
        <v>35</v>
      </c>
      <c r="E459">
        <v>2</v>
      </c>
      <c r="F459">
        <v>2000</v>
      </c>
      <c r="G459">
        <v>4000</v>
      </c>
      <c r="H459">
        <v>485.74</v>
      </c>
      <c r="I459">
        <v>268.35000000000002</v>
      </c>
      <c r="J459">
        <v>140295</v>
      </c>
      <c r="K459" t="s">
        <v>42</v>
      </c>
      <c r="L459" t="s">
        <v>47</v>
      </c>
      <c r="M459">
        <v>6</v>
      </c>
      <c r="N459" t="s">
        <v>52</v>
      </c>
      <c r="O459" t="s">
        <v>513</v>
      </c>
      <c r="P459" t="s">
        <v>556</v>
      </c>
      <c r="Q459" t="s">
        <v>564</v>
      </c>
      <c r="R459" t="s">
        <v>567</v>
      </c>
      <c r="S459" t="s">
        <v>570</v>
      </c>
      <c r="T459">
        <v>5</v>
      </c>
      <c r="U459">
        <v>146.49</v>
      </c>
      <c r="V459" t="s">
        <v>575</v>
      </c>
      <c r="W459" t="s">
        <v>577</v>
      </c>
    </row>
    <row r="460" spans="1:23" x14ac:dyDescent="0.25">
      <c r="A460" s="2">
        <v>45808</v>
      </c>
      <c r="B460" t="s">
        <v>23</v>
      </c>
      <c r="C460" t="s">
        <v>29</v>
      </c>
      <c r="D460" t="s">
        <v>38</v>
      </c>
      <c r="E460">
        <v>1</v>
      </c>
      <c r="F460">
        <v>18000</v>
      </c>
      <c r="G460">
        <v>18000</v>
      </c>
      <c r="H460">
        <v>866.73</v>
      </c>
      <c r="I460">
        <v>3931.34</v>
      </c>
      <c r="J460">
        <v>186136</v>
      </c>
      <c r="K460" t="s">
        <v>46</v>
      </c>
      <c r="L460" t="s">
        <v>50</v>
      </c>
      <c r="M460">
        <v>3</v>
      </c>
      <c r="N460" t="s">
        <v>52</v>
      </c>
      <c r="O460" t="s">
        <v>514</v>
      </c>
      <c r="P460" t="s">
        <v>556</v>
      </c>
      <c r="Q460" t="s">
        <v>563</v>
      </c>
      <c r="R460" t="s">
        <v>565</v>
      </c>
      <c r="S460" t="s">
        <v>568</v>
      </c>
      <c r="T460">
        <v>5</v>
      </c>
      <c r="U460">
        <v>581.61</v>
      </c>
      <c r="V460" t="s">
        <v>572</v>
      </c>
      <c r="W460" t="s">
        <v>576</v>
      </c>
    </row>
    <row r="461" spans="1:23" x14ac:dyDescent="0.25">
      <c r="A461" s="2">
        <v>45661</v>
      </c>
      <c r="B461" t="s">
        <v>27</v>
      </c>
      <c r="C461" t="s">
        <v>30</v>
      </c>
      <c r="D461" t="s">
        <v>36</v>
      </c>
      <c r="E461">
        <v>1</v>
      </c>
      <c r="F461">
        <v>15000</v>
      </c>
      <c r="G461">
        <v>15000</v>
      </c>
      <c r="H461">
        <v>375.12</v>
      </c>
      <c r="I461">
        <v>2830.75</v>
      </c>
      <c r="J461">
        <v>166794</v>
      </c>
      <c r="K461" t="s">
        <v>42</v>
      </c>
      <c r="L461" t="s">
        <v>47</v>
      </c>
      <c r="M461">
        <v>8</v>
      </c>
      <c r="N461" t="s">
        <v>52</v>
      </c>
      <c r="O461" t="s">
        <v>515</v>
      </c>
      <c r="P461" t="s">
        <v>561</v>
      </c>
      <c r="Q461" t="s">
        <v>564</v>
      </c>
      <c r="R461" t="s">
        <v>567</v>
      </c>
      <c r="S461" t="s">
        <v>569</v>
      </c>
      <c r="T461">
        <v>3</v>
      </c>
      <c r="U461">
        <v>726.95</v>
      </c>
      <c r="V461" t="s">
        <v>572</v>
      </c>
      <c r="W461" t="s">
        <v>576</v>
      </c>
    </row>
    <row r="462" spans="1:23" x14ac:dyDescent="0.25">
      <c r="A462" s="2">
        <v>45745</v>
      </c>
      <c r="B462" t="s">
        <v>24</v>
      </c>
      <c r="C462" t="s">
        <v>30</v>
      </c>
      <c r="D462" t="s">
        <v>33</v>
      </c>
      <c r="E462">
        <v>9</v>
      </c>
      <c r="F462">
        <v>22000</v>
      </c>
      <c r="G462">
        <v>198000</v>
      </c>
      <c r="H462">
        <v>288.5</v>
      </c>
      <c r="I462">
        <v>19447.78</v>
      </c>
      <c r="J462">
        <v>178051</v>
      </c>
      <c r="K462" t="s">
        <v>41</v>
      </c>
      <c r="L462" t="s">
        <v>50</v>
      </c>
      <c r="M462">
        <v>6</v>
      </c>
      <c r="N462" t="s">
        <v>52</v>
      </c>
      <c r="O462" t="s">
        <v>516</v>
      </c>
      <c r="P462" t="s">
        <v>560</v>
      </c>
      <c r="Q462" t="s">
        <v>563</v>
      </c>
      <c r="R462" t="s">
        <v>566</v>
      </c>
      <c r="S462" t="s">
        <v>569</v>
      </c>
      <c r="T462">
        <v>1</v>
      </c>
      <c r="U462">
        <v>686.48</v>
      </c>
      <c r="V462" t="s">
        <v>573</v>
      </c>
      <c r="W462" t="s">
        <v>577</v>
      </c>
    </row>
    <row r="463" spans="1:23" x14ac:dyDescent="0.25">
      <c r="A463" s="2">
        <v>45749</v>
      </c>
      <c r="B463" t="s">
        <v>27</v>
      </c>
      <c r="C463" t="s">
        <v>31</v>
      </c>
      <c r="D463" t="s">
        <v>35</v>
      </c>
      <c r="E463">
        <v>5</v>
      </c>
      <c r="F463">
        <v>2000</v>
      </c>
      <c r="G463">
        <v>10000</v>
      </c>
      <c r="H463">
        <v>518.28</v>
      </c>
      <c r="I463">
        <v>2261.1799999999998</v>
      </c>
      <c r="J463">
        <v>224295</v>
      </c>
      <c r="K463" t="s">
        <v>41</v>
      </c>
      <c r="L463" t="s">
        <v>49</v>
      </c>
      <c r="M463">
        <v>7</v>
      </c>
      <c r="N463" t="s">
        <v>52</v>
      </c>
      <c r="O463" t="s">
        <v>517</v>
      </c>
      <c r="P463" t="s">
        <v>556</v>
      </c>
      <c r="Q463" t="s">
        <v>564</v>
      </c>
      <c r="R463" t="s">
        <v>565</v>
      </c>
      <c r="S463" t="s">
        <v>570</v>
      </c>
      <c r="T463">
        <v>4</v>
      </c>
      <c r="U463">
        <v>505.84</v>
      </c>
      <c r="V463" t="s">
        <v>574</v>
      </c>
      <c r="W463" t="s">
        <v>576</v>
      </c>
    </row>
    <row r="464" spans="1:23" x14ac:dyDescent="0.25">
      <c r="A464" s="2">
        <v>45700</v>
      </c>
      <c r="B464" t="s">
        <v>25</v>
      </c>
      <c r="C464" t="s">
        <v>32</v>
      </c>
      <c r="D464" t="s">
        <v>38</v>
      </c>
      <c r="E464">
        <v>7</v>
      </c>
      <c r="F464">
        <v>18000</v>
      </c>
      <c r="G464">
        <v>126000</v>
      </c>
      <c r="H464">
        <v>13900.42</v>
      </c>
      <c r="I464">
        <v>21792.45</v>
      </c>
      <c r="J464">
        <v>81275</v>
      </c>
      <c r="K464" t="s">
        <v>43</v>
      </c>
      <c r="L464" t="s">
        <v>47</v>
      </c>
      <c r="M464">
        <v>4</v>
      </c>
      <c r="N464" t="s">
        <v>52</v>
      </c>
      <c r="O464" t="s">
        <v>518</v>
      </c>
      <c r="P464" t="s">
        <v>560</v>
      </c>
      <c r="Q464" t="s">
        <v>563</v>
      </c>
      <c r="R464" t="s">
        <v>567</v>
      </c>
      <c r="S464" t="s">
        <v>571</v>
      </c>
      <c r="T464">
        <v>5</v>
      </c>
      <c r="U464">
        <v>303.45</v>
      </c>
      <c r="V464" t="s">
        <v>573</v>
      </c>
      <c r="W464" t="s">
        <v>576</v>
      </c>
    </row>
    <row r="465" spans="1:23" x14ac:dyDescent="0.25">
      <c r="A465" s="2">
        <v>45825</v>
      </c>
      <c r="B465" t="s">
        <v>25</v>
      </c>
      <c r="C465" t="s">
        <v>30</v>
      </c>
      <c r="D465" t="s">
        <v>38</v>
      </c>
      <c r="E465">
        <v>2</v>
      </c>
      <c r="F465">
        <v>18000</v>
      </c>
      <c r="G465">
        <v>36000</v>
      </c>
      <c r="H465">
        <v>254.3</v>
      </c>
      <c r="I465">
        <v>7996.49</v>
      </c>
      <c r="J465">
        <v>65891</v>
      </c>
      <c r="K465" t="s">
        <v>44</v>
      </c>
      <c r="L465" t="s">
        <v>51</v>
      </c>
      <c r="M465">
        <v>9</v>
      </c>
      <c r="N465" t="s">
        <v>52</v>
      </c>
      <c r="O465" t="s">
        <v>519</v>
      </c>
      <c r="P465" t="s">
        <v>557</v>
      </c>
      <c r="Q465" t="s">
        <v>563</v>
      </c>
      <c r="R465" t="s">
        <v>567</v>
      </c>
      <c r="S465" t="s">
        <v>569</v>
      </c>
      <c r="T465">
        <v>1</v>
      </c>
      <c r="U465">
        <v>285.56</v>
      </c>
      <c r="V465" t="s">
        <v>574</v>
      </c>
      <c r="W465" t="s">
        <v>577</v>
      </c>
    </row>
    <row r="466" spans="1:23" x14ac:dyDescent="0.25">
      <c r="A466" s="2">
        <v>45708</v>
      </c>
      <c r="B466" t="s">
        <v>27</v>
      </c>
      <c r="C466" t="s">
        <v>29</v>
      </c>
      <c r="D466" t="s">
        <v>37</v>
      </c>
      <c r="E466">
        <v>10</v>
      </c>
      <c r="F466">
        <v>12000</v>
      </c>
      <c r="G466">
        <v>120000</v>
      </c>
      <c r="H466">
        <v>2553.2800000000002</v>
      </c>
      <c r="I466">
        <v>32564.22</v>
      </c>
      <c r="J466">
        <v>151815</v>
      </c>
      <c r="K466" t="s">
        <v>43</v>
      </c>
      <c r="L466" t="s">
        <v>50</v>
      </c>
      <c r="M466">
        <v>6</v>
      </c>
      <c r="N466" t="s">
        <v>52</v>
      </c>
      <c r="O466" t="s">
        <v>520</v>
      </c>
      <c r="P466" t="s">
        <v>556</v>
      </c>
      <c r="Q466" t="s">
        <v>564</v>
      </c>
      <c r="R466" t="s">
        <v>567</v>
      </c>
      <c r="S466" t="s">
        <v>568</v>
      </c>
      <c r="T466">
        <v>1</v>
      </c>
      <c r="U466">
        <v>386.91</v>
      </c>
      <c r="V466" t="s">
        <v>574</v>
      </c>
      <c r="W466" t="s">
        <v>577</v>
      </c>
    </row>
    <row r="467" spans="1:23" x14ac:dyDescent="0.25">
      <c r="A467" s="2">
        <v>45695</v>
      </c>
      <c r="B467" t="s">
        <v>27</v>
      </c>
      <c r="C467" t="s">
        <v>30</v>
      </c>
      <c r="D467" t="s">
        <v>39</v>
      </c>
      <c r="E467">
        <v>20</v>
      </c>
      <c r="F467">
        <v>1000</v>
      </c>
      <c r="G467">
        <v>20000</v>
      </c>
      <c r="H467">
        <v>1691.43</v>
      </c>
      <c r="I467">
        <v>3421.02</v>
      </c>
      <c r="J467">
        <v>116797</v>
      </c>
      <c r="K467" t="s">
        <v>44</v>
      </c>
      <c r="L467" t="s">
        <v>50</v>
      </c>
      <c r="M467">
        <v>5</v>
      </c>
      <c r="N467" t="s">
        <v>55</v>
      </c>
      <c r="O467" t="s">
        <v>521</v>
      </c>
      <c r="P467" t="s">
        <v>561</v>
      </c>
      <c r="Q467" t="s">
        <v>564</v>
      </c>
      <c r="R467" t="s">
        <v>567</v>
      </c>
      <c r="S467" t="s">
        <v>569</v>
      </c>
      <c r="T467">
        <v>4</v>
      </c>
      <c r="U467">
        <v>702.42</v>
      </c>
      <c r="V467" t="s">
        <v>572</v>
      </c>
      <c r="W467" t="s">
        <v>576</v>
      </c>
    </row>
    <row r="468" spans="1:23" x14ac:dyDescent="0.25">
      <c r="A468" s="2">
        <v>45750</v>
      </c>
      <c r="B468" t="s">
        <v>24</v>
      </c>
      <c r="C468" t="s">
        <v>31</v>
      </c>
      <c r="D468" t="s">
        <v>33</v>
      </c>
      <c r="E468">
        <v>16</v>
      </c>
      <c r="F468">
        <v>22000</v>
      </c>
      <c r="G468">
        <v>352000</v>
      </c>
      <c r="H468">
        <v>52795.87</v>
      </c>
      <c r="I468">
        <v>36112.879999999997</v>
      </c>
      <c r="J468">
        <v>164388</v>
      </c>
      <c r="K468" t="s">
        <v>40</v>
      </c>
      <c r="L468" t="s">
        <v>48</v>
      </c>
      <c r="M468">
        <v>10</v>
      </c>
      <c r="N468" t="s">
        <v>52</v>
      </c>
      <c r="O468" t="s">
        <v>522</v>
      </c>
      <c r="P468" t="s">
        <v>556</v>
      </c>
      <c r="Q468" t="s">
        <v>563</v>
      </c>
      <c r="R468" t="s">
        <v>567</v>
      </c>
      <c r="S468" t="s">
        <v>570</v>
      </c>
      <c r="T468">
        <v>2</v>
      </c>
      <c r="U468">
        <v>317.42</v>
      </c>
      <c r="V468" t="s">
        <v>572</v>
      </c>
      <c r="W468" t="s">
        <v>577</v>
      </c>
    </row>
    <row r="469" spans="1:23" x14ac:dyDescent="0.25">
      <c r="A469" s="2">
        <v>45754</v>
      </c>
      <c r="B469" t="s">
        <v>23</v>
      </c>
      <c r="C469" t="s">
        <v>32</v>
      </c>
      <c r="D469" t="s">
        <v>34</v>
      </c>
      <c r="E469">
        <v>17</v>
      </c>
      <c r="F469">
        <v>55000</v>
      </c>
      <c r="G469">
        <v>935000</v>
      </c>
      <c r="H469">
        <v>24466.81</v>
      </c>
      <c r="I469">
        <v>109342.83</v>
      </c>
      <c r="J469">
        <v>197627</v>
      </c>
      <c r="K469" t="s">
        <v>40</v>
      </c>
      <c r="L469" t="s">
        <v>48</v>
      </c>
      <c r="M469">
        <v>7</v>
      </c>
      <c r="N469" t="s">
        <v>52</v>
      </c>
      <c r="O469" t="s">
        <v>523</v>
      </c>
      <c r="P469" t="s">
        <v>561</v>
      </c>
      <c r="Q469" t="s">
        <v>563</v>
      </c>
      <c r="R469" t="s">
        <v>565</v>
      </c>
      <c r="S469" t="s">
        <v>571</v>
      </c>
      <c r="T469">
        <v>5</v>
      </c>
      <c r="U469">
        <v>206.5</v>
      </c>
      <c r="V469" t="s">
        <v>575</v>
      </c>
      <c r="W469" t="s">
        <v>577</v>
      </c>
    </row>
    <row r="470" spans="1:23" x14ac:dyDescent="0.25">
      <c r="A470" s="2">
        <v>45713</v>
      </c>
      <c r="B470" t="s">
        <v>23</v>
      </c>
      <c r="C470" t="s">
        <v>31</v>
      </c>
      <c r="D470" t="s">
        <v>38</v>
      </c>
      <c r="E470">
        <v>14</v>
      </c>
      <c r="F470">
        <v>18000</v>
      </c>
      <c r="G470">
        <v>252000</v>
      </c>
      <c r="H470">
        <v>21195.31</v>
      </c>
      <c r="I470">
        <v>30862.1</v>
      </c>
      <c r="J470">
        <v>244149</v>
      </c>
      <c r="K470" t="s">
        <v>44</v>
      </c>
      <c r="L470" t="s">
        <v>47</v>
      </c>
      <c r="M470">
        <v>8</v>
      </c>
      <c r="N470" t="s">
        <v>54</v>
      </c>
      <c r="O470" t="s">
        <v>524</v>
      </c>
      <c r="P470" t="s">
        <v>556</v>
      </c>
      <c r="Q470" t="s">
        <v>563</v>
      </c>
      <c r="R470" t="s">
        <v>566</v>
      </c>
      <c r="S470" t="s">
        <v>570</v>
      </c>
      <c r="T470">
        <v>5</v>
      </c>
      <c r="U470">
        <v>223.96</v>
      </c>
      <c r="V470" t="s">
        <v>572</v>
      </c>
      <c r="W470" t="s">
        <v>577</v>
      </c>
    </row>
    <row r="471" spans="1:23" x14ac:dyDescent="0.25">
      <c r="A471" s="2">
        <v>45812</v>
      </c>
      <c r="B471" t="s">
        <v>24</v>
      </c>
      <c r="C471" t="s">
        <v>30</v>
      </c>
      <c r="D471" t="s">
        <v>37</v>
      </c>
      <c r="E471">
        <v>8</v>
      </c>
      <c r="F471">
        <v>12000</v>
      </c>
      <c r="G471">
        <v>96000</v>
      </c>
      <c r="H471">
        <v>1832.99</v>
      </c>
      <c r="I471">
        <v>17742.38</v>
      </c>
      <c r="J471">
        <v>179501</v>
      </c>
      <c r="K471" t="s">
        <v>45</v>
      </c>
      <c r="L471" t="s">
        <v>49</v>
      </c>
      <c r="M471">
        <v>10</v>
      </c>
      <c r="N471" t="s">
        <v>53</v>
      </c>
      <c r="O471" t="s">
        <v>525</v>
      </c>
      <c r="P471" t="s">
        <v>556</v>
      </c>
      <c r="Q471" t="s">
        <v>564</v>
      </c>
      <c r="R471" t="s">
        <v>566</v>
      </c>
      <c r="S471" t="s">
        <v>569</v>
      </c>
      <c r="T471">
        <v>1</v>
      </c>
      <c r="U471">
        <v>479.45</v>
      </c>
      <c r="V471" t="s">
        <v>572</v>
      </c>
      <c r="W471" t="s">
        <v>577</v>
      </c>
    </row>
    <row r="472" spans="1:23" x14ac:dyDescent="0.25">
      <c r="A472" s="2">
        <v>45738</v>
      </c>
      <c r="B472" t="s">
        <v>24</v>
      </c>
      <c r="C472" t="s">
        <v>31</v>
      </c>
      <c r="D472" t="s">
        <v>36</v>
      </c>
      <c r="E472">
        <v>3</v>
      </c>
      <c r="F472">
        <v>15000</v>
      </c>
      <c r="G472">
        <v>45000</v>
      </c>
      <c r="H472">
        <v>4284.2299999999996</v>
      </c>
      <c r="I472">
        <v>2548.17</v>
      </c>
      <c r="J472">
        <v>179645</v>
      </c>
      <c r="K472" t="s">
        <v>44</v>
      </c>
      <c r="L472" t="s">
        <v>50</v>
      </c>
      <c r="M472">
        <v>3</v>
      </c>
      <c r="N472" t="s">
        <v>55</v>
      </c>
      <c r="O472" t="s">
        <v>526</v>
      </c>
      <c r="P472" t="s">
        <v>557</v>
      </c>
      <c r="Q472" t="s">
        <v>564</v>
      </c>
      <c r="R472" t="s">
        <v>565</v>
      </c>
      <c r="S472" t="s">
        <v>570</v>
      </c>
      <c r="T472">
        <v>2</v>
      </c>
      <c r="U472">
        <v>675.18</v>
      </c>
      <c r="V472" t="s">
        <v>572</v>
      </c>
      <c r="W472" t="s">
        <v>576</v>
      </c>
    </row>
    <row r="473" spans="1:23" x14ac:dyDescent="0.25">
      <c r="A473" s="2">
        <v>45786</v>
      </c>
      <c r="B473" t="s">
        <v>24</v>
      </c>
      <c r="C473" t="s">
        <v>32</v>
      </c>
      <c r="D473" t="s">
        <v>34</v>
      </c>
      <c r="E473">
        <v>15</v>
      </c>
      <c r="F473">
        <v>55000</v>
      </c>
      <c r="G473">
        <v>825000</v>
      </c>
      <c r="H473">
        <v>53854.12</v>
      </c>
      <c r="I473">
        <v>185012.99</v>
      </c>
      <c r="J473">
        <v>197353</v>
      </c>
      <c r="K473" t="s">
        <v>46</v>
      </c>
      <c r="L473" t="s">
        <v>48</v>
      </c>
      <c r="M473">
        <v>2</v>
      </c>
      <c r="N473" t="s">
        <v>52</v>
      </c>
      <c r="O473" t="s">
        <v>527</v>
      </c>
      <c r="P473" t="s">
        <v>557</v>
      </c>
      <c r="Q473" t="s">
        <v>563</v>
      </c>
      <c r="R473" t="s">
        <v>567</v>
      </c>
      <c r="S473" t="s">
        <v>571</v>
      </c>
      <c r="T473">
        <v>3</v>
      </c>
      <c r="U473">
        <v>424.06</v>
      </c>
      <c r="V473" t="s">
        <v>572</v>
      </c>
      <c r="W473" t="s">
        <v>577</v>
      </c>
    </row>
    <row r="474" spans="1:23" x14ac:dyDescent="0.25">
      <c r="A474" s="2">
        <v>45696</v>
      </c>
      <c r="B474" t="s">
        <v>26</v>
      </c>
      <c r="C474" t="s">
        <v>31</v>
      </c>
      <c r="D474" t="s">
        <v>33</v>
      </c>
      <c r="E474">
        <v>20</v>
      </c>
      <c r="F474">
        <v>22000</v>
      </c>
      <c r="G474">
        <v>440000</v>
      </c>
      <c r="H474">
        <v>58216.5</v>
      </c>
      <c r="I474">
        <v>64322.22</v>
      </c>
      <c r="J474">
        <v>201402</v>
      </c>
      <c r="K474" t="s">
        <v>43</v>
      </c>
      <c r="L474" t="s">
        <v>49</v>
      </c>
      <c r="M474">
        <v>4</v>
      </c>
      <c r="N474" t="s">
        <v>52</v>
      </c>
      <c r="O474" t="s">
        <v>528</v>
      </c>
      <c r="P474" t="s">
        <v>562</v>
      </c>
      <c r="Q474" t="s">
        <v>563</v>
      </c>
      <c r="R474" t="s">
        <v>565</v>
      </c>
      <c r="S474" t="s">
        <v>570</v>
      </c>
      <c r="T474">
        <v>4</v>
      </c>
      <c r="U474">
        <v>853.97</v>
      </c>
      <c r="V474" t="s">
        <v>572</v>
      </c>
      <c r="W474" t="s">
        <v>576</v>
      </c>
    </row>
    <row r="475" spans="1:23" x14ac:dyDescent="0.25">
      <c r="A475" s="2">
        <v>45774</v>
      </c>
      <c r="B475" t="s">
        <v>24</v>
      </c>
      <c r="C475" t="s">
        <v>29</v>
      </c>
      <c r="D475" t="s">
        <v>35</v>
      </c>
      <c r="E475">
        <v>20</v>
      </c>
      <c r="F475">
        <v>2000</v>
      </c>
      <c r="G475">
        <v>40000</v>
      </c>
      <c r="H475">
        <v>1745.86</v>
      </c>
      <c r="I475">
        <v>9600.83</v>
      </c>
      <c r="J475">
        <v>206338</v>
      </c>
      <c r="K475" t="s">
        <v>45</v>
      </c>
      <c r="L475" t="s">
        <v>51</v>
      </c>
      <c r="M475">
        <v>3</v>
      </c>
      <c r="N475" t="s">
        <v>53</v>
      </c>
      <c r="O475" t="s">
        <v>529</v>
      </c>
      <c r="P475" t="s">
        <v>557</v>
      </c>
      <c r="Q475" t="s">
        <v>564</v>
      </c>
      <c r="R475" t="s">
        <v>567</v>
      </c>
      <c r="S475" t="s">
        <v>568</v>
      </c>
      <c r="T475">
        <v>4</v>
      </c>
      <c r="U475">
        <v>796.59</v>
      </c>
      <c r="V475" t="s">
        <v>572</v>
      </c>
      <c r="W475" t="s">
        <v>576</v>
      </c>
    </row>
    <row r="476" spans="1:23" x14ac:dyDescent="0.25">
      <c r="A476" s="2">
        <v>45669</v>
      </c>
      <c r="B476" t="s">
        <v>26</v>
      </c>
      <c r="C476" t="s">
        <v>32</v>
      </c>
      <c r="D476" t="s">
        <v>39</v>
      </c>
      <c r="E476">
        <v>12</v>
      </c>
      <c r="F476">
        <v>1000</v>
      </c>
      <c r="G476">
        <v>12000</v>
      </c>
      <c r="H476">
        <v>29.39</v>
      </c>
      <c r="I476">
        <v>3133</v>
      </c>
      <c r="J476">
        <v>54264</v>
      </c>
      <c r="K476" t="s">
        <v>42</v>
      </c>
      <c r="L476" t="s">
        <v>49</v>
      </c>
      <c r="M476">
        <v>1</v>
      </c>
      <c r="N476" t="s">
        <v>52</v>
      </c>
      <c r="O476" t="s">
        <v>530</v>
      </c>
      <c r="P476" t="s">
        <v>557</v>
      </c>
      <c r="Q476" t="s">
        <v>564</v>
      </c>
      <c r="R476" t="s">
        <v>565</v>
      </c>
      <c r="S476" t="s">
        <v>571</v>
      </c>
      <c r="T476">
        <v>3</v>
      </c>
      <c r="U476">
        <v>904.94</v>
      </c>
      <c r="V476" t="s">
        <v>574</v>
      </c>
      <c r="W476" t="s">
        <v>576</v>
      </c>
    </row>
    <row r="477" spans="1:23" x14ac:dyDescent="0.25">
      <c r="A477" s="2">
        <v>45824</v>
      </c>
      <c r="B477" t="s">
        <v>23</v>
      </c>
      <c r="C477" t="s">
        <v>29</v>
      </c>
      <c r="D477" t="s">
        <v>39</v>
      </c>
      <c r="E477">
        <v>16</v>
      </c>
      <c r="F477">
        <v>1000</v>
      </c>
      <c r="G477">
        <v>16000</v>
      </c>
      <c r="H477">
        <v>1507.13</v>
      </c>
      <c r="I477">
        <v>4192.4399999999996</v>
      </c>
      <c r="J477">
        <v>198041</v>
      </c>
      <c r="K477" t="s">
        <v>45</v>
      </c>
      <c r="L477" t="s">
        <v>49</v>
      </c>
      <c r="M477">
        <v>9</v>
      </c>
      <c r="N477" t="s">
        <v>52</v>
      </c>
      <c r="O477" t="s">
        <v>531</v>
      </c>
      <c r="P477" t="s">
        <v>556</v>
      </c>
      <c r="Q477" t="s">
        <v>564</v>
      </c>
      <c r="R477" t="s">
        <v>566</v>
      </c>
      <c r="S477" t="s">
        <v>568</v>
      </c>
      <c r="T477">
        <v>1</v>
      </c>
      <c r="U477">
        <v>152.35</v>
      </c>
      <c r="V477" t="s">
        <v>573</v>
      </c>
      <c r="W477" t="s">
        <v>576</v>
      </c>
    </row>
    <row r="478" spans="1:23" x14ac:dyDescent="0.25">
      <c r="A478" s="2">
        <v>45803</v>
      </c>
      <c r="B478" t="s">
        <v>28</v>
      </c>
      <c r="C478" t="s">
        <v>31</v>
      </c>
      <c r="D478" t="s">
        <v>38</v>
      </c>
      <c r="E478">
        <v>15</v>
      </c>
      <c r="F478">
        <v>18000</v>
      </c>
      <c r="G478">
        <v>270000</v>
      </c>
      <c r="H478">
        <v>31614.82</v>
      </c>
      <c r="I478">
        <v>42345.05</v>
      </c>
      <c r="J478">
        <v>209188</v>
      </c>
      <c r="K478" t="s">
        <v>44</v>
      </c>
      <c r="L478" t="s">
        <v>51</v>
      </c>
      <c r="M478">
        <v>4</v>
      </c>
      <c r="N478" t="s">
        <v>52</v>
      </c>
      <c r="O478" t="s">
        <v>532</v>
      </c>
      <c r="P478" t="s">
        <v>562</v>
      </c>
      <c r="Q478" t="s">
        <v>563</v>
      </c>
      <c r="R478" t="s">
        <v>567</v>
      </c>
      <c r="S478" t="s">
        <v>570</v>
      </c>
      <c r="T478">
        <v>5</v>
      </c>
      <c r="U478">
        <v>598.44000000000005</v>
      </c>
      <c r="V478" t="s">
        <v>573</v>
      </c>
      <c r="W478" t="s">
        <v>576</v>
      </c>
    </row>
    <row r="479" spans="1:23" x14ac:dyDescent="0.25">
      <c r="A479" s="2">
        <v>45708</v>
      </c>
      <c r="B479" t="s">
        <v>23</v>
      </c>
      <c r="C479" t="s">
        <v>31</v>
      </c>
      <c r="D479" t="s">
        <v>37</v>
      </c>
      <c r="E479">
        <v>2</v>
      </c>
      <c r="F479">
        <v>12000</v>
      </c>
      <c r="G479">
        <v>24000</v>
      </c>
      <c r="H479">
        <v>2232.29</v>
      </c>
      <c r="I479">
        <v>6476.18</v>
      </c>
      <c r="J479">
        <v>209548</v>
      </c>
      <c r="K479" t="s">
        <v>40</v>
      </c>
      <c r="L479" t="s">
        <v>51</v>
      </c>
      <c r="M479">
        <v>9</v>
      </c>
      <c r="N479" t="s">
        <v>52</v>
      </c>
      <c r="O479" t="s">
        <v>533</v>
      </c>
      <c r="P479" t="s">
        <v>562</v>
      </c>
      <c r="Q479" t="s">
        <v>564</v>
      </c>
      <c r="R479" t="s">
        <v>567</v>
      </c>
      <c r="S479" t="s">
        <v>570</v>
      </c>
      <c r="T479">
        <v>4</v>
      </c>
      <c r="U479">
        <v>774.07</v>
      </c>
      <c r="V479" t="s">
        <v>572</v>
      </c>
      <c r="W479" t="s">
        <v>576</v>
      </c>
    </row>
    <row r="480" spans="1:23" x14ac:dyDescent="0.25">
      <c r="A480" s="2">
        <v>45677</v>
      </c>
      <c r="B480" t="s">
        <v>27</v>
      </c>
      <c r="C480" t="s">
        <v>30</v>
      </c>
      <c r="D480" t="s">
        <v>38</v>
      </c>
      <c r="E480">
        <v>13</v>
      </c>
      <c r="F480">
        <v>18000</v>
      </c>
      <c r="G480">
        <v>234000</v>
      </c>
      <c r="H480">
        <v>31027.18</v>
      </c>
      <c r="I480">
        <v>23260.84</v>
      </c>
      <c r="J480">
        <v>124897</v>
      </c>
      <c r="K480" t="s">
        <v>44</v>
      </c>
      <c r="L480" t="s">
        <v>51</v>
      </c>
      <c r="M480">
        <v>10</v>
      </c>
      <c r="N480" t="s">
        <v>53</v>
      </c>
      <c r="O480" t="s">
        <v>534</v>
      </c>
      <c r="P480" t="s">
        <v>556</v>
      </c>
      <c r="Q480" t="s">
        <v>563</v>
      </c>
      <c r="R480" t="s">
        <v>567</v>
      </c>
      <c r="S480" t="s">
        <v>569</v>
      </c>
      <c r="T480">
        <v>2</v>
      </c>
      <c r="U480">
        <v>555.54</v>
      </c>
      <c r="V480" t="s">
        <v>573</v>
      </c>
      <c r="W480" t="s">
        <v>577</v>
      </c>
    </row>
    <row r="481" spans="1:23" x14ac:dyDescent="0.25">
      <c r="A481" s="2">
        <v>45776</v>
      </c>
      <c r="B481" t="s">
        <v>28</v>
      </c>
      <c r="C481" t="s">
        <v>29</v>
      </c>
      <c r="D481" t="s">
        <v>38</v>
      </c>
      <c r="E481">
        <v>17</v>
      </c>
      <c r="F481">
        <v>18000</v>
      </c>
      <c r="G481">
        <v>306000</v>
      </c>
      <c r="H481">
        <v>8305.84</v>
      </c>
      <c r="I481">
        <v>16981.12</v>
      </c>
      <c r="J481">
        <v>240085</v>
      </c>
      <c r="K481" t="s">
        <v>41</v>
      </c>
      <c r="L481" t="s">
        <v>51</v>
      </c>
      <c r="M481">
        <v>6</v>
      </c>
      <c r="N481" t="s">
        <v>52</v>
      </c>
      <c r="O481" t="s">
        <v>535</v>
      </c>
      <c r="P481" t="s">
        <v>556</v>
      </c>
      <c r="Q481" t="s">
        <v>563</v>
      </c>
      <c r="R481" t="s">
        <v>566</v>
      </c>
      <c r="S481" t="s">
        <v>568</v>
      </c>
      <c r="T481">
        <v>4</v>
      </c>
      <c r="U481">
        <v>285.49</v>
      </c>
      <c r="V481" t="s">
        <v>572</v>
      </c>
      <c r="W481" t="s">
        <v>577</v>
      </c>
    </row>
    <row r="482" spans="1:23" x14ac:dyDescent="0.25">
      <c r="A482" s="2">
        <v>45758</v>
      </c>
      <c r="B482" t="s">
        <v>25</v>
      </c>
      <c r="C482" t="s">
        <v>29</v>
      </c>
      <c r="D482" t="s">
        <v>38</v>
      </c>
      <c r="E482">
        <v>12</v>
      </c>
      <c r="F482">
        <v>18000</v>
      </c>
      <c r="G482">
        <v>216000</v>
      </c>
      <c r="H482">
        <v>32296.78</v>
      </c>
      <c r="I482">
        <v>46436.32</v>
      </c>
      <c r="J482">
        <v>129700</v>
      </c>
      <c r="K482" t="s">
        <v>45</v>
      </c>
      <c r="L482" t="s">
        <v>49</v>
      </c>
      <c r="M482">
        <v>10</v>
      </c>
      <c r="N482" t="s">
        <v>53</v>
      </c>
      <c r="O482" t="s">
        <v>536</v>
      </c>
      <c r="P482" t="s">
        <v>561</v>
      </c>
      <c r="Q482" t="s">
        <v>563</v>
      </c>
      <c r="R482" t="s">
        <v>566</v>
      </c>
      <c r="S482" t="s">
        <v>568</v>
      </c>
      <c r="T482">
        <v>2</v>
      </c>
      <c r="U482">
        <v>422.05</v>
      </c>
      <c r="V482" t="s">
        <v>575</v>
      </c>
      <c r="W482" t="s">
        <v>577</v>
      </c>
    </row>
    <row r="483" spans="1:23" x14ac:dyDescent="0.25">
      <c r="A483" s="2">
        <v>45759</v>
      </c>
      <c r="B483" t="s">
        <v>23</v>
      </c>
      <c r="C483" t="s">
        <v>31</v>
      </c>
      <c r="D483" t="s">
        <v>34</v>
      </c>
      <c r="E483">
        <v>10</v>
      </c>
      <c r="F483">
        <v>55000</v>
      </c>
      <c r="G483">
        <v>550000</v>
      </c>
      <c r="H483">
        <v>25774.2</v>
      </c>
      <c r="I483">
        <v>52791.9</v>
      </c>
      <c r="J483">
        <v>99561</v>
      </c>
      <c r="K483" t="s">
        <v>42</v>
      </c>
      <c r="L483" t="s">
        <v>49</v>
      </c>
      <c r="M483">
        <v>4</v>
      </c>
      <c r="N483" t="s">
        <v>52</v>
      </c>
      <c r="O483" t="s">
        <v>537</v>
      </c>
      <c r="P483" t="s">
        <v>557</v>
      </c>
      <c r="Q483" t="s">
        <v>563</v>
      </c>
      <c r="R483" t="s">
        <v>565</v>
      </c>
      <c r="S483" t="s">
        <v>570</v>
      </c>
      <c r="T483">
        <v>3</v>
      </c>
      <c r="U483">
        <v>385.97</v>
      </c>
      <c r="V483" t="s">
        <v>574</v>
      </c>
      <c r="W483" t="s">
        <v>577</v>
      </c>
    </row>
    <row r="484" spans="1:23" x14ac:dyDescent="0.25">
      <c r="A484" s="2">
        <v>45730</v>
      </c>
      <c r="B484" t="s">
        <v>23</v>
      </c>
      <c r="C484" t="s">
        <v>31</v>
      </c>
      <c r="D484" t="s">
        <v>39</v>
      </c>
      <c r="E484">
        <v>2</v>
      </c>
      <c r="F484">
        <v>1000</v>
      </c>
      <c r="G484">
        <v>2000</v>
      </c>
      <c r="H484">
        <v>282.51</v>
      </c>
      <c r="I484">
        <v>345.13</v>
      </c>
      <c r="J484">
        <v>158313</v>
      </c>
      <c r="K484" t="s">
        <v>40</v>
      </c>
      <c r="L484" t="s">
        <v>51</v>
      </c>
      <c r="M484">
        <v>3</v>
      </c>
      <c r="N484" t="s">
        <v>52</v>
      </c>
      <c r="O484" t="s">
        <v>538</v>
      </c>
      <c r="P484" t="s">
        <v>556</v>
      </c>
      <c r="Q484" t="s">
        <v>564</v>
      </c>
      <c r="R484" t="s">
        <v>565</v>
      </c>
      <c r="S484" t="s">
        <v>570</v>
      </c>
      <c r="T484">
        <v>1</v>
      </c>
      <c r="U484">
        <v>966.98</v>
      </c>
      <c r="V484" t="s">
        <v>573</v>
      </c>
      <c r="W484" t="s">
        <v>576</v>
      </c>
    </row>
    <row r="485" spans="1:23" x14ac:dyDescent="0.25">
      <c r="A485" s="2">
        <v>45749</v>
      </c>
      <c r="B485" t="s">
        <v>26</v>
      </c>
      <c r="C485" t="s">
        <v>30</v>
      </c>
      <c r="D485" t="s">
        <v>38</v>
      </c>
      <c r="E485">
        <v>2</v>
      </c>
      <c r="F485">
        <v>18000</v>
      </c>
      <c r="G485">
        <v>36000</v>
      </c>
      <c r="H485">
        <v>1069.78</v>
      </c>
      <c r="I485">
        <v>8909.73</v>
      </c>
      <c r="J485">
        <v>159429</v>
      </c>
      <c r="K485" t="s">
        <v>42</v>
      </c>
      <c r="L485" t="s">
        <v>51</v>
      </c>
      <c r="M485">
        <v>3</v>
      </c>
      <c r="N485" t="s">
        <v>54</v>
      </c>
      <c r="O485" t="s">
        <v>539</v>
      </c>
      <c r="P485" t="s">
        <v>557</v>
      </c>
      <c r="Q485" t="s">
        <v>563</v>
      </c>
      <c r="R485" t="s">
        <v>566</v>
      </c>
      <c r="S485" t="s">
        <v>569</v>
      </c>
      <c r="T485">
        <v>4</v>
      </c>
      <c r="U485">
        <v>516.45000000000005</v>
      </c>
      <c r="V485" t="s">
        <v>572</v>
      </c>
      <c r="W485" t="s">
        <v>577</v>
      </c>
    </row>
    <row r="486" spans="1:23" x14ac:dyDescent="0.25">
      <c r="A486" s="2">
        <v>45817</v>
      </c>
      <c r="B486" t="s">
        <v>28</v>
      </c>
      <c r="C486" t="s">
        <v>31</v>
      </c>
      <c r="D486" t="s">
        <v>33</v>
      </c>
      <c r="E486">
        <v>7</v>
      </c>
      <c r="F486">
        <v>22000</v>
      </c>
      <c r="G486">
        <v>154000</v>
      </c>
      <c r="H486">
        <v>12487.68</v>
      </c>
      <c r="I486">
        <v>27349.99</v>
      </c>
      <c r="J486">
        <v>161093</v>
      </c>
      <c r="K486" t="s">
        <v>45</v>
      </c>
      <c r="L486" t="s">
        <v>47</v>
      </c>
      <c r="M486">
        <v>10</v>
      </c>
      <c r="N486" t="s">
        <v>52</v>
      </c>
      <c r="O486" t="s">
        <v>540</v>
      </c>
      <c r="P486" t="s">
        <v>558</v>
      </c>
      <c r="Q486" t="s">
        <v>563</v>
      </c>
      <c r="R486" t="s">
        <v>565</v>
      </c>
      <c r="S486" t="s">
        <v>570</v>
      </c>
      <c r="T486">
        <v>2</v>
      </c>
      <c r="U486">
        <v>840.97</v>
      </c>
      <c r="V486" t="s">
        <v>573</v>
      </c>
      <c r="W486" t="s">
        <v>576</v>
      </c>
    </row>
    <row r="487" spans="1:23" x14ac:dyDescent="0.25">
      <c r="A487" s="2">
        <v>45677</v>
      </c>
      <c r="B487" t="s">
        <v>28</v>
      </c>
      <c r="C487" t="s">
        <v>30</v>
      </c>
      <c r="D487" t="s">
        <v>37</v>
      </c>
      <c r="E487">
        <v>11</v>
      </c>
      <c r="F487">
        <v>12000</v>
      </c>
      <c r="G487">
        <v>132000</v>
      </c>
      <c r="H487">
        <v>6262.45</v>
      </c>
      <c r="I487">
        <v>17830.349999999999</v>
      </c>
      <c r="J487">
        <v>105533</v>
      </c>
      <c r="K487" t="s">
        <v>42</v>
      </c>
      <c r="L487" t="s">
        <v>51</v>
      </c>
      <c r="M487">
        <v>2</v>
      </c>
      <c r="N487" t="s">
        <v>52</v>
      </c>
      <c r="O487" t="s">
        <v>541</v>
      </c>
      <c r="P487" t="s">
        <v>559</v>
      </c>
      <c r="Q487" t="s">
        <v>564</v>
      </c>
      <c r="R487" t="s">
        <v>567</v>
      </c>
      <c r="S487" t="s">
        <v>569</v>
      </c>
      <c r="T487">
        <v>2</v>
      </c>
      <c r="U487">
        <v>825.45</v>
      </c>
      <c r="V487" t="s">
        <v>572</v>
      </c>
      <c r="W487" t="s">
        <v>577</v>
      </c>
    </row>
    <row r="488" spans="1:23" x14ac:dyDescent="0.25">
      <c r="A488" s="2">
        <v>45783</v>
      </c>
      <c r="B488" t="s">
        <v>27</v>
      </c>
      <c r="C488" t="s">
        <v>30</v>
      </c>
      <c r="D488" t="s">
        <v>34</v>
      </c>
      <c r="E488">
        <v>17</v>
      </c>
      <c r="F488">
        <v>55000</v>
      </c>
      <c r="G488">
        <v>935000</v>
      </c>
      <c r="H488">
        <v>22897.1</v>
      </c>
      <c r="I488">
        <v>145842.79999999999</v>
      </c>
      <c r="J488">
        <v>109694</v>
      </c>
      <c r="K488" t="s">
        <v>41</v>
      </c>
      <c r="L488" t="s">
        <v>51</v>
      </c>
      <c r="M488">
        <v>6</v>
      </c>
      <c r="N488" t="s">
        <v>52</v>
      </c>
      <c r="O488" t="s">
        <v>542</v>
      </c>
      <c r="P488" t="s">
        <v>556</v>
      </c>
      <c r="Q488" t="s">
        <v>563</v>
      </c>
      <c r="R488" t="s">
        <v>567</v>
      </c>
      <c r="S488" t="s">
        <v>569</v>
      </c>
      <c r="T488">
        <v>2</v>
      </c>
      <c r="U488">
        <v>713.96</v>
      </c>
      <c r="V488" t="s">
        <v>572</v>
      </c>
      <c r="W488" t="s">
        <v>576</v>
      </c>
    </row>
    <row r="489" spans="1:23" x14ac:dyDescent="0.25">
      <c r="A489" s="2">
        <v>45709</v>
      </c>
      <c r="B489" t="s">
        <v>27</v>
      </c>
      <c r="C489" t="s">
        <v>29</v>
      </c>
      <c r="D489" t="s">
        <v>37</v>
      </c>
      <c r="E489">
        <v>20</v>
      </c>
      <c r="F489">
        <v>12000</v>
      </c>
      <c r="G489">
        <v>240000</v>
      </c>
      <c r="H489">
        <v>3222.82</v>
      </c>
      <c r="I489">
        <v>57861.02</v>
      </c>
      <c r="J489">
        <v>209168</v>
      </c>
      <c r="K489" t="s">
        <v>46</v>
      </c>
      <c r="L489" t="s">
        <v>50</v>
      </c>
      <c r="M489">
        <v>4</v>
      </c>
      <c r="N489" t="s">
        <v>54</v>
      </c>
      <c r="O489" t="s">
        <v>543</v>
      </c>
      <c r="P489" t="s">
        <v>558</v>
      </c>
      <c r="Q489" t="s">
        <v>564</v>
      </c>
      <c r="R489" t="s">
        <v>567</v>
      </c>
      <c r="S489" t="s">
        <v>568</v>
      </c>
      <c r="T489">
        <v>3</v>
      </c>
      <c r="U489">
        <v>229.93</v>
      </c>
      <c r="V489" t="s">
        <v>573</v>
      </c>
      <c r="W489" t="s">
        <v>576</v>
      </c>
    </row>
    <row r="490" spans="1:23" x14ac:dyDescent="0.25">
      <c r="A490" s="2">
        <v>45747</v>
      </c>
      <c r="B490" t="s">
        <v>23</v>
      </c>
      <c r="C490" t="s">
        <v>29</v>
      </c>
      <c r="D490" t="s">
        <v>37</v>
      </c>
      <c r="E490">
        <v>12</v>
      </c>
      <c r="F490">
        <v>12000</v>
      </c>
      <c r="G490">
        <v>144000</v>
      </c>
      <c r="H490">
        <v>7202.07</v>
      </c>
      <c r="I490">
        <v>16459.37</v>
      </c>
      <c r="J490">
        <v>247407</v>
      </c>
      <c r="K490" t="s">
        <v>45</v>
      </c>
      <c r="L490" t="s">
        <v>50</v>
      </c>
      <c r="M490">
        <v>1</v>
      </c>
      <c r="N490" t="s">
        <v>52</v>
      </c>
      <c r="O490" t="s">
        <v>544</v>
      </c>
      <c r="P490" t="s">
        <v>556</v>
      </c>
      <c r="Q490" t="s">
        <v>564</v>
      </c>
      <c r="R490" t="s">
        <v>566</v>
      </c>
      <c r="S490" t="s">
        <v>568</v>
      </c>
      <c r="T490">
        <v>5</v>
      </c>
      <c r="U490">
        <v>385.5</v>
      </c>
      <c r="V490" t="s">
        <v>575</v>
      </c>
      <c r="W490" t="s">
        <v>576</v>
      </c>
    </row>
    <row r="491" spans="1:23" x14ac:dyDescent="0.25">
      <c r="A491" s="2">
        <v>45691</v>
      </c>
      <c r="B491" t="s">
        <v>23</v>
      </c>
      <c r="C491" t="s">
        <v>30</v>
      </c>
      <c r="D491" t="s">
        <v>34</v>
      </c>
      <c r="E491">
        <v>11</v>
      </c>
      <c r="F491">
        <v>55000</v>
      </c>
      <c r="G491">
        <v>605000</v>
      </c>
      <c r="H491">
        <v>63230.36</v>
      </c>
      <c r="I491">
        <v>123632</v>
      </c>
      <c r="J491">
        <v>139673</v>
      </c>
      <c r="K491" t="s">
        <v>44</v>
      </c>
      <c r="L491" t="s">
        <v>47</v>
      </c>
      <c r="M491">
        <v>9</v>
      </c>
      <c r="N491" t="s">
        <v>52</v>
      </c>
      <c r="O491" t="s">
        <v>545</v>
      </c>
      <c r="P491" t="s">
        <v>562</v>
      </c>
      <c r="Q491" t="s">
        <v>563</v>
      </c>
      <c r="R491" t="s">
        <v>566</v>
      </c>
      <c r="S491" t="s">
        <v>569</v>
      </c>
      <c r="T491">
        <v>5</v>
      </c>
      <c r="U491">
        <v>426.67</v>
      </c>
      <c r="V491" t="s">
        <v>573</v>
      </c>
      <c r="W491" t="s">
        <v>577</v>
      </c>
    </row>
    <row r="492" spans="1:23" x14ac:dyDescent="0.25">
      <c r="A492" s="2">
        <v>45732</v>
      </c>
      <c r="B492" t="s">
        <v>27</v>
      </c>
      <c r="C492" t="s">
        <v>32</v>
      </c>
      <c r="D492" t="s">
        <v>37</v>
      </c>
      <c r="E492">
        <v>1</v>
      </c>
      <c r="F492">
        <v>12000</v>
      </c>
      <c r="G492">
        <v>12000</v>
      </c>
      <c r="H492">
        <v>1705.89</v>
      </c>
      <c r="I492">
        <v>2539.11</v>
      </c>
      <c r="J492">
        <v>197839</v>
      </c>
      <c r="K492" t="s">
        <v>44</v>
      </c>
      <c r="L492" t="s">
        <v>51</v>
      </c>
      <c r="M492">
        <v>10</v>
      </c>
      <c r="N492" t="s">
        <v>52</v>
      </c>
      <c r="O492" t="s">
        <v>546</v>
      </c>
      <c r="P492" t="s">
        <v>560</v>
      </c>
      <c r="Q492" t="s">
        <v>564</v>
      </c>
      <c r="R492" t="s">
        <v>565</v>
      </c>
      <c r="S492" t="s">
        <v>571</v>
      </c>
      <c r="T492">
        <v>4</v>
      </c>
      <c r="U492">
        <v>333.34</v>
      </c>
      <c r="V492" t="s">
        <v>575</v>
      </c>
      <c r="W492" t="s">
        <v>576</v>
      </c>
    </row>
    <row r="493" spans="1:23" x14ac:dyDescent="0.25">
      <c r="A493" s="2">
        <v>45699</v>
      </c>
      <c r="B493" t="s">
        <v>26</v>
      </c>
      <c r="C493" t="s">
        <v>30</v>
      </c>
      <c r="D493" t="s">
        <v>37</v>
      </c>
      <c r="E493">
        <v>5</v>
      </c>
      <c r="F493">
        <v>12000</v>
      </c>
      <c r="G493">
        <v>60000</v>
      </c>
      <c r="H493">
        <v>2619.6999999999998</v>
      </c>
      <c r="I493">
        <v>7598.9</v>
      </c>
      <c r="J493">
        <v>221848</v>
      </c>
      <c r="K493" t="s">
        <v>45</v>
      </c>
      <c r="L493" t="s">
        <v>47</v>
      </c>
      <c r="M493">
        <v>8</v>
      </c>
      <c r="N493" t="s">
        <v>52</v>
      </c>
      <c r="O493" t="s">
        <v>547</v>
      </c>
      <c r="P493" t="s">
        <v>557</v>
      </c>
      <c r="Q493" t="s">
        <v>564</v>
      </c>
      <c r="R493" t="s">
        <v>565</v>
      </c>
      <c r="S493" t="s">
        <v>569</v>
      </c>
      <c r="T493">
        <v>2</v>
      </c>
      <c r="U493">
        <v>712.34</v>
      </c>
      <c r="V493" t="s">
        <v>572</v>
      </c>
      <c r="W493" t="s">
        <v>576</v>
      </c>
    </row>
    <row r="494" spans="1:23" x14ac:dyDescent="0.25">
      <c r="A494" s="2">
        <v>45738</v>
      </c>
      <c r="B494" t="s">
        <v>23</v>
      </c>
      <c r="C494" t="s">
        <v>32</v>
      </c>
      <c r="D494" t="s">
        <v>36</v>
      </c>
      <c r="E494">
        <v>11</v>
      </c>
      <c r="F494">
        <v>15000</v>
      </c>
      <c r="G494">
        <v>165000</v>
      </c>
      <c r="H494">
        <v>18070.68</v>
      </c>
      <c r="I494">
        <v>15608.79</v>
      </c>
      <c r="J494">
        <v>61374</v>
      </c>
      <c r="K494" t="s">
        <v>45</v>
      </c>
      <c r="L494" t="s">
        <v>48</v>
      </c>
      <c r="M494">
        <v>3</v>
      </c>
      <c r="N494" t="s">
        <v>54</v>
      </c>
      <c r="O494" t="s">
        <v>548</v>
      </c>
      <c r="P494" t="s">
        <v>561</v>
      </c>
      <c r="Q494" t="s">
        <v>564</v>
      </c>
      <c r="R494" t="s">
        <v>567</v>
      </c>
      <c r="S494" t="s">
        <v>571</v>
      </c>
      <c r="T494">
        <v>3</v>
      </c>
      <c r="U494">
        <v>634.91</v>
      </c>
      <c r="V494" t="s">
        <v>574</v>
      </c>
      <c r="W494" t="s">
        <v>577</v>
      </c>
    </row>
    <row r="495" spans="1:23" x14ac:dyDescent="0.25">
      <c r="A495" s="2">
        <v>45712</v>
      </c>
      <c r="B495" t="s">
        <v>27</v>
      </c>
      <c r="C495" t="s">
        <v>31</v>
      </c>
      <c r="D495" t="s">
        <v>33</v>
      </c>
      <c r="E495">
        <v>3</v>
      </c>
      <c r="F495">
        <v>22000</v>
      </c>
      <c r="G495">
        <v>66000</v>
      </c>
      <c r="H495">
        <v>1945.2</v>
      </c>
      <c r="I495">
        <v>6313.71</v>
      </c>
      <c r="J495">
        <v>134713</v>
      </c>
      <c r="K495" t="s">
        <v>46</v>
      </c>
      <c r="L495" t="s">
        <v>50</v>
      </c>
      <c r="M495">
        <v>1</v>
      </c>
      <c r="N495" t="s">
        <v>52</v>
      </c>
      <c r="O495" t="s">
        <v>549</v>
      </c>
      <c r="P495" t="s">
        <v>561</v>
      </c>
      <c r="Q495" t="s">
        <v>563</v>
      </c>
      <c r="R495" t="s">
        <v>567</v>
      </c>
      <c r="S495" t="s">
        <v>570</v>
      </c>
      <c r="T495">
        <v>3</v>
      </c>
      <c r="U495">
        <v>652.37</v>
      </c>
      <c r="V495" t="s">
        <v>574</v>
      </c>
      <c r="W495" t="s">
        <v>576</v>
      </c>
    </row>
    <row r="496" spans="1:23" x14ac:dyDescent="0.25">
      <c r="A496" s="2">
        <v>45825</v>
      </c>
      <c r="B496" t="s">
        <v>25</v>
      </c>
      <c r="C496" t="s">
        <v>32</v>
      </c>
      <c r="D496" t="s">
        <v>33</v>
      </c>
      <c r="E496">
        <v>4</v>
      </c>
      <c r="F496">
        <v>22000</v>
      </c>
      <c r="G496">
        <v>88000</v>
      </c>
      <c r="H496">
        <v>11550.05</v>
      </c>
      <c r="I496">
        <v>19811.419999999998</v>
      </c>
      <c r="J496">
        <v>233719</v>
      </c>
      <c r="K496" t="s">
        <v>40</v>
      </c>
      <c r="L496" t="s">
        <v>47</v>
      </c>
      <c r="M496">
        <v>7</v>
      </c>
      <c r="N496" t="s">
        <v>52</v>
      </c>
      <c r="O496" t="s">
        <v>550</v>
      </c>
      <c r="P496" t="s">
        <v>560</v>
      </c>
      <c r="Q496" t="s">
        <v>563</v>
      </c>
      <c r="R496" t="s">
        <v>567</v>
      </c>
      <c r="S496" t="s">
        <v>571</v>
      </c>
      <c r="T496">
        <v>4</v>
      </c>
      <c r="U496">
        <v>840.3</v>
      </c>
      <c r="V496" t="s">
        <v>572</v>
      </c>
      <c r="W496" t="s">
        <v>576</v>
      </c>
    </row>
    <row r="497" spans="1:23" x14ac:dyDescent="0.25">
      <c r="A497" s="2">
        <v>45811</v>
      </c>
      <c r="B497" t="s">
        <v>27</v>
      </c>
      <c r="C497" t="s">
        <v>30</v>
      </c>
      <c r="D497" t="s">
        <v>35</v>
      </c>
      <c r="E497">
        <v>5</v>
      </c>
      <c r="F497">
        <v>2000</v>
      </c>
      <c r="G497">
        <v>10000</v>
      </c>
      <c r="H497">
        <v>296.66000000000003</v>
      </c>
      <c r="I497">
        <v>915.45</v>
      </c>
      <c r="J497">
        <v>70451</v>
      </c>
      <c r="K497" t="s">
        <v>43</v>
      </c>
      <c r="L497" t="s">
        <v>47</v>
      </c>
      <c r="M497">
        <v>5</v>
      </c>
      <c r="N497" t="s">
        <v>52</v>
      </c>
      <c r="O497" t="s">
        <v>551</v>
      </c>
      <c r="P497" t="s">
        <v>558</v>
      </c>
      <c r="Q497" t="s">
        <v>564</v>
      </c>
      <c r="R497" t="s">
        <v>567</v>
      </c>
      <c r="S497" t="s">
        <v>569</v>
      </c>
      <c r="T497">
        <v>3</v>
      </c>
      <c r="U497">
        <v>172.64</v>
      </c>
      <c r="V497" t="s">
        <v>573</v>
      </c>
      <c r="W497" t="s">
        <v>577</v>
      </c>
    </row>
    <row r="498" spans="1:23" x14ac:dyDescent="0.25">
      <c r="A498" s="2">
        <v>45799</v>
      </c>
      <c r="B498" t="s">
        <v>25</v>
      </c>
      <c r="C498" t="s">
        <v>31</v>
      </c>
      <c r="D498" t="s">
        <v>37</v>
      </c>
      <c r="E498">
        <v>6</v>
      </c>
      <c r="F498">
        <v>12000</v>
      </c>
      <c r="G498">
        <v>72000</v>
      </c>
      <c r="H498">
        <v>4920.9399999999996</v>
      </c>
      <c r="I498">
        <v>7859.98</v>
      </c>
      <c r="J498">
        <v>237707</v>
      </c>
      <c r="K498" t="s">
        <v>41</v>
      </c>
      <c r="L498" t="s">
        <v>47</v>
      </c>
      <c r="M498">
        <v>1</v>
      </c>
      <c r="N498" t="s">
        <v>52</v>
      </c>
      <c r="O498" t="s">
        <v>552</v>
      </c>
      <c r="P498" t="s">
        <v>562</v>
      </c>
      <c r="Q498" t="s">
        <v>564</v>
      </c>
      <c r="R498" t="s">
        <v>567</v>
      </c>
      <c r="S498" t="s">
        <v>570</v>
      </c>
      <c r="T498">
        <v>3</v>
      </c>
      <c r="U498">
        <v>432.35</v>
      </c>
      <c r="V498" t="s">
        <v>574</v>
      </c>
      <c r="W498" t="s">
        <v>577</v>
      </c>
    </row>
    <row r="499" spans="1:23" x14ac:dyDescent="0.25">
      <c r="A499" s="2">
        <v>45831</v>
      </c>
      <c r="B499" t="s">
        <v>23</v>
      </c>
      <c r="C499" t="s">
        <v>29</v>
      </c>
      <c r="D499" t="s">
        <v>36</v>
      </c>
      <c r="E499">
        <v>18</v>
      </c>
      <c r="F499">
        <v>15000</v>
      </c>
      <c r="G499">
        <v>270000</v>
      </c>
      <c r="H499">
        <v>18305.78</v>
      </c>
      <c r="I499">
        <v>74301.009999999995</v>
      </c>
      <c r="J499">
        <v>156848</v>
      </c>
      <c r="K499" t="s">
        <v>46</v>
      </c>
      <c r="L499" t="s">
        <v>51</v>
      </c>
      <c r="M499">
        <v>1</v>
      </c>
      <c r="N499" t="s">
        <v>52</v>
      </c>
      <c r="O499" t="s">
        <v>553</v>
      </c>
      <c r="P499" t="s">
        <v>556</v>
      </c>
      <c r="Q499" t="s">
        <v>564</v>
      </c>
      <c r="R499" t="s">
        <v>565</v>
      </c>
      <c r="S499" t="s">
        <v>568</v>
      </c>
      <c r="T499">
        <v>1</v>
      </c>
      <c r="U499">
        <v>974.25</v>
      </c>
      <c r="V499" t="s">
        <v>574</v>
      </c>
      <c r="W499" t="s">
        <v>577</v>
      </c>
    </row>
    <row r="500" spans="1:23" x14ac:dyDescent="0.25">
      <c r="A500" s="2">
        <v>45667</v>
      </c>
      <c r="B500" t="s">
        <v>24</v>
      </c>
      <c r="C500" t="s">
        <v>31</v>
      </c>
      <c r="D500" t="s">
        <v>36</v>
      </c>
      <c r="E500">
        <v>17</v>
      </c>
      <c r="F500">
        <v>15000</v>
      </c>
      <c r="G500">
        <v>255000</v>
      </c>
      <c r="H500">
        <v>14910.25</v>
      </c>
      <c r="I500">
        <v>45133.46</v>
      </c>
      <c r="J500">
        <v>112569</v>
      </c>
      <c r="K500" t="s">
        <v>43</v>
      </c>
      <c r="L500" t="s">
        <v>49</v>
      </c>
      <c r="M500">
        <v>6</v>
      </c>
      <c r="N500" t="s">
        <v>52</v>
      </c>
      <c r="O500" t="s">
        <v>554</v>
      </c>
      <c r="P500" t="s">
        <v>561</v>
      </c>
      <c r="Q500" t="s">
        <v>564</v>
      </c>
      <c r="R500" t="s">
        <v>566</v>
      </c>
      <c r="S500" t="s">
        <v>570</v>
      </c>
      <c r="T500">
        <v>4</v>
      </c>
      <c r="U500">
        <v>317.44</v>
      </c>
      <c r="V500" t="s">
        <v>572</v>
      </c>
      <c r="W500" t="s">
        <v>576</v>
      </c>
    </row>
    <row r="501" spans="1:23" x14ac:dyDescent="0.25">
      <c r="A501" s="2">
        <v>45766</v>
      </c>
      <c r="B501" t="s">
        <v>28</v>
      </c>
      <c r="C501" t="s">
        <v>31</v>
      </c>
      <c r="D501" t="s">
        <v>34</v>
      </c>
      <c r="E501">
        <v>20</v>
      </c>
      <c r="F501">
        <v>55000</v>
      </c>
      <c r="G501">
        <v>1100000</v>
      </c>
      <c r="H501">
        <v>152737.53</v>
      </c>
      <c r="I501">
        <v>134671.04000000001</v>
      </c>
      <c r="J501">
        <v>242980</v>
      </c>
      <c r="K501" t="s">
        <v>43</v>
      </c>
      <c r="L501" t="s">
        <v>51</v>
      </c>
      <c r="M501">
        <v>3</v>
      </c>
      <c r="N501" t="s">
        <v>54</v>
      </c>
      <c r="O501" t="s">
        <v>555</v>
      </c>
      <c r="P501" t="s">
        <v>559</v>
      </c>
      <c r="Q501" t="s">
        <v>563</v>
      </c>
      <c r="R501" t="s">
        <v>567</v>
      </c>
      <c r="S501" t="s">
        <v>570</v>
      </c>
      <c r="T501">
        <v>5</v>
      </c>
      <c r="U501">
        <v>442.5</v>
      </c>
      <c r="V501" t="s">
        <v>573</v>
      </c>
      <c r="W501" t="s">
        <v>576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CEA41-023D-437B-ABE0-57DD253CFA25}">
  <dimension ref="A1:F15"/>
  <sheetViews>
    <sheetView workbookViewId="0">
      <selection activeCell="A17" sqref="A17"/>
    </sheetView>
  </sheetViews>
  <sheetFormatPr defaultRowHeight="15" x14ac:dyDescent="0.25"/>
  <cols>
    <col min="1" max="1" width="23" customWidth="1"/>
  </cols>
  <sheetData>
    <row r="1" spans="1:6" x14ac:dyDescent="0.25">
      <c r="A1" t="s">
        <v>578</v>
      </c>
    </row>
    <row r="2" spans="1:6" x14ac:dyDescent="0.25">
      <c r="A2">
        <f>SUM(Sheet1!G2:G501)</f>
        <v>96836000</v>
      </c>
    </row>
    <row r="3" spans="1:6" x14ac:dyDescent="0.25">
      <c r="A3" t="s">
        <v>579</v>
      </c>
    </row>
    <row r="4" spans="1:6" x14ac:dyDescent="0.25">
      <c r="A4">
        <f>SUM(Sheet1!I2:I501)</f>
        <v>17137320.300000008</v>
      </c>
    </row>
    <row r="5" spans="1:6" x14ac:dyDescent="0.25">
      <c r="A5" t="s">
        <v>580</v>
      </c>
    </row>
    <row r="6" spans="1:6" x14ac:dyDescent="0.25">
      <c r="A6">
        <f>SUM(Sheet1!H2:H501)</f>
        <v>7806118.3200000022</v>
      </c>
      <c r="F6" t="s">
        <v>23</v>
      </c>
    </row>
    <row r="7" spans="1:6" x14ac:dyDescent="0.25">
      <c r="A7" t="s">
        <v>581</v>
      </c>
    </row>
    <row r="8" spans="1:6" x14ac:dyDescent="0.25">
      <c r="A8">
        <f>AVERAGE(Sheet1!M2:M501)</f>
        <v>5.57</v>
      </c>
    </row>
    <row r="9" spans="1:6" x14ac:dyDescent="0.25">
      <c r="A9" t="s">
        <v>582</v>
      </c>
    </row>
    <row r="10" spans="1:6" x14ac:dyDescent="0.25">
      <c r="A10">
        <f>COUNTA(Sheet1!T2:T501)</f>
        <v>500</v>
      </c>
    </row>
    <row r="11" spans="1:6" x14ac:dyDescent="0.25">
      <c r="A11">
        <f>COUNTIFS(Sheet1!B2:B501,"Alice",Sheet1!T2:T501,"5")</f>
        <v>15</v>
      </c>
    </row>
    <row r="12" spans="1:6" x14ac:dyDescent="0.25">
      <c r="A12" t="s">
        <v>583</v>
      </c>
    </row>
    <row r="13" spans="1:6" x14ac:dyDescent="0.25">
      <c r="A13">
        <f>AVERAGE(Sheet1!T2:T501)</f>
        <v>2.992</v>
      </c>
    </row>
    <row r="14" spans="1:6" x14ac:dyDescent="0.25">
      <c r="A14" t="s">
        <v>584</v>
      </c>
    </row>
    <row r="15" spans="1:6" x14ac:dyDescent="0.25">
      <c r="A15" t="str">
        <f>INDEX(Sheet1!B2:B501, MATCH(_xlfn.MAXIFS(Sheet1!G2:G501, Sheet1!B2:B501, Sheet1!B2:B501), Sheet1!G2:G501, 0))</f>
        <v>Charlie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5C6BB-1B05-40DB-92DA-800101E9DBF1}">
  <dimension ref="A3:S11"/>
  <sheetViews>
    <sheetView tabSelected="1" zoomScaleNormal="100" workbookViewId="0">
      <selection activeCell="P33" sqref="P33"/>
    </sheetView>
  </sheetViews>
  <sheetFormatPr defaultRowHeight="15" x14ac:dyDescent="0.25"/>
  <cols>
    <col min="1" max="1" width="13.140625" bestFit="1" customWidth="1"/>
    <col min="2" max="2" width="17.85546875" bestFit="1" customWidth="1"/>
    <col min="4" max="4" width="13.140625" bestFit="1" customWidth="1"/>
    <col min="5" max="5" width="12.5703125" bestFit="1" customWidth="1"/>
    <col min="6" max="6" width="16.28515625" bestFit="1" customWidth="1"/>
    <col min="7" max="7" width="13.140625" bestFit="1" customWidth="1"/>
    <col min="8" max="8" width="12.5703125" bestFit="1" customWidth="1"/>
    <col min="9" max="9" width="16.28515625" bestFit="1" customWidth="1"/>
    <col min="11" max="12" width="13.140625" bestFit="1" customWidth="1"/>
    <col min="13" max="13" width="16.28515625" bestFit="1" customWidth="1"/>
    <col min="16" max="17" width="13.140625" bestFit="1" customWidth="1"/>
    <col min="18" max="18" width="15.42578125" bestFit="1" customWidth="1"/>
    <col min="19" max="19" width="21.42578125" bestFit="1" customWidth="1"/>
    <col min="21" max="21" width="13.140625" bestFit="1" customWidth="1"/>
    <col min="22" max="22" width="15.42578125" bestFit="1" customWidth="1"/>
    <col min="23" max="23" width="21.42578125" bestFit="1" customWidth="1"/>
  </cols>
  <sheetData>
    <row r="3" spans="1:19" x14ac:dyDescent="0.25">
      <c r="A3" s="4" t="s">
        <v>585</v>
      </c>
      <c r="B3" t="s">
        <v>588</v>
      </c>
      <c r="G3" s="4" t="s">
        <v>585</v>
      </c>
      <c r="H3" t="s">
        <v>589</v>
      </c>
      <c r="I3" t="s">
        <v>587</v>
      </c>
      <c r="L3" s="4" t="s">
        <v>585</v>
      </c>
      <c r="M3" t="s">
        <v>587</v>
      </c>
    </row>
    <row r="4" spans="1:19" x14ac:dyDescent="0.25">
      <c r="A4" s="5" t="s">
        <v>32</v>
      </c>
      <c r="B4" s="6">
        <v>121</v>
      </c>
      <c r="G4" s="5" t="s">
        <v>35</v>
      </c>
      <c r="H4" s="6">
        <v>243593.88</v>
      </c>
      <c r="I4" s="6">
        <v>1436000</v>
      </c>
      <c r="L4" s="5" t="s">
        <v>590</v>
      </c>
      <c r="M4" s="6">
        <v>14403000</v>
      </c>
      <c r="Q4" s="4" t="s">
        <v>585</v>
      </c>
      <c r="R4" t="s">
        <v>596</v>
      </c>
      <c r="S4" t="s">
        <v>597</v>
      </c>
    </row>
    <row r="5" spans="1:19" x14ac:dyDescent="0.25">
      <c r="A5" s="5" t="s">
        <v>29</v>
      </c>
      <c r="B5" s="6">
        <v>133</v>
      </c>
      <c r="G5" s="5" t="s">
        <v>34</v>
      </c>
      <c r="H5" s="6">
        <v>9227289.9799999986</v>
      </c>
      <c r="I5" s="6">
        <v>50105000</v>
      </c>
      <c r="L5" s="5" t="s">
        <v>591</v>
      </c>
      <c r="M5" s="6">
        <v>13815000</v>
      </c>
      <c r="Q5" s="5" t="s">
        <v>54</v>
      </c>
      <c r="R5" s="6">
        <v>599850.69000000006</v>
      </c>
      <c r="S5" s="6">
        <v>43</v>
      </c>
    </row>
    <row r="6" spans="1:19" x14ac:dyDescent="0.25">
      <c r="A6" s="5" t="s">
        <v>30</v>
      </c>
      <c r="B6" s="6">
        <v>129</v>
      </c>
      <c r="G6" s="5" t="s">
        <v>37</v>
      </c>
      <c r="H6" s="6">
        <v>1748551.5700000005</v>
      </c>
      <c r="I6" s="6">
        <v>9516000</v>
      </c>
      <c r="L6" s="5" t="s">
        <v>592</v>
      </c>
      <c r="M6" s="6">
        <v>22144000</v>
      </c>
      <c r="Q6" s="5" t="s">
        <v>52</v>
      </c>
      <c r="R6" s="6">
        <v>5631417.2300000032</v>
      </c>
      <c r="S6" s="6">
        <v>355</v>
      </c>
    </row>
    <row r="7" spans="1:19" x14ac:dyDescent="0.25">
      <c r="A7" s="5" t="s">
        <v>31</v>
      </c>
      <c r="B7" s="6">
        <v>117</v>
      </c>
      <c r="G7" s="5" t="s">
        <v>39</v>
      </c>
      <c r="H7" s="6">
        <v>120168.71000000005</v>
      </c>
      <c r="I7" s="6">
        <v>661000</v>
      </c>
      <c r="L7" s="5" t="s">
        <v>593</v>
      </c>
      <c r="M7" s="6">
        <v>17294000</v>
      </c>
      <c r="Q7" s="5" t="s">
        <v>53</v>
      </c>
      <c r="R7" s="6">
        <v>1275421.9600000002</v>
      </c>
      <c r="S7" s="6">
        <v>80</v>
      </c>
    </row>
    <row r="8" spans="1:19" x14ac:dyDescent="0.25">
      <c r="A8" s="5" t="s">
        <v>586</v>
      </c>
      <c r="B8" s="6">
        <v>500</v>
      </c>
      <c r="G8" s="5" t="s">
        <v>36</v>
      </c>
      <c r="H8" s="6">
        <v>1943467.24</v>
      </c>
      <c r="I8" s="6">
        <v>11040000</v>
      </c>
      <c r="L8" s="5" t="s">
        <v>594</v>
      </c>
      <c r="M8" s="6">
        <v>14321000</v>
      </c>
      <c r="Q8" s="5" t="s">
        <v>55</v>
      </c>
      <c r="R8" s="6">
        <v>299428.44</v>
      </c>
      <c r="S8" s="6">
        <v>22</v>
      </c>
    </row>
    <row r="9" spans="1:19" x14ac:dyDescent="0.25">
      <c r="G9" s="5" t="s">
        <v>38</v>
      </c>
      <c r="H9" s="6">
        <v>2007930.8500000003</v>
      </c>
      <c r="I9" s="6">
        <v>12132000</v>
      </c>
      <c r="L9" s="5" t="s">
        <v>595</v>
      </c>
      <c r="M9" s="6">
        <v>14859000</v>
      </c>
      <c r="Q9" s="5" t="s">
        <v>586</v>
      </c>
      <c r="R9" s="6">
        <v>7806118.3200000059</v>
      </c>
      <c r="S9" s="6">
        <v>500</v>
      </c>
    </row>
    <row r="10" spans="1:19" x14ac:dyDescent="0.25">
      <c r="G10" s="5" t="s">
        <v>33</v>
      </c>
      <c r="H10" s="6">
        <v>1846318.0699999996</v>
      </c>
      <c r="I10" s="6">
        <v>11946000</v>
      </c>
      <c r="K10" t="s">
        <v>598</v>
      </c>
      <c r="L10" s="5" t="s">
        <v>586</v>
      </c>
      <c r="M10" s="6">
        <v>96836000</v>
      </c>
    </row>
    <row r="11" spans="1:19" x14ac:dyDescent="0.25">
      <c r="G11" s="5" t="s">
        <v>586</v>
      </c>
      <c r="H11" s="6">
        <v>17137320.300000001</v>
      </c>
      <c r="I11" s="6">
        <v>96836000</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9A053-AEDF-400C-BC8C-36841E58A4F8}">
  <dimension ref="F8"/>
  <sheetViews>
    <sheetView workbookViewId="0">
      <selection activeCell="C24" sqref="C24"/>
    </sheetView>
  </sheetViews>
  <sheetFormatPr defaultRowHeight="15" x14ac:dyDescent="0.25"/>
  <cols>
    <col min="1" max="1" width="9.85546875" customWidth="1"/>
    <col min="2" max="3" width="9.7109375" customWidth="1"/>
    <col min="4" max="4" width="9.85546875" customWidth="1"/>
    <col min="5" max="7" width="9.7109375" customWidth="1"/>
    <col min="8" max="8" width="9.85546875" customWidth="1"/>
    <col min="9" max="26" width="9.7109375" customWidth="1"/>
    <col min="27" max="27" width="10.85546875" customWidth="1"/>
    <col min="28" max="28" width="12.85546875" customWidth="1"/>
    <col min="29" max="29" width="11.42578125" customWidth="1"/>
  </cols>
  <sheetData>
    <row r="8" spans="6:6" x14ac:dyDescent="0.25">
      <c r="F8" t="s">
        <v>599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swathi p</cp:lastModifiedBy>
  <dcterms:created xsi:type="dcterms:W3CDTF">2025-07-15T13:49:01Z</dcterms:created>
  <dcterms:modified xsi:type="dcterms:W3CDTF">2025-07-16T16:47:11Z</dcterms:modified>
</cp:coreProperties>
</file>