
<file path=[Content_Types].xml><?xml version="1.0" encoding="utf-8"?>
<Types xmlns="http://schemas.openxmlformats.org/package/2006/content-types"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08" yWindow="-108" windowWidth="23256" windowHeight="12456" activeTab="9"/>
  </bookViews>
  <sheets>
    <sheet name="Max-Min" sheetId="9" r:id="rId1"/>
    <sheet name="IF-IFS" sheetId="8" r:id="rId2"/>
    <sheet name="Len" sheetId="2" r:id="rId3"/>
    <sheet name="LeftRight" sheetId="4" r:id="rId4"/>
    <sheet name="DateToText" sheetId="3" r:id="rId5"/>
    <sheet name="TRIM" sheetId="6" r:id="rId6"/>
    <sheet name="Substitute" sheetId="7" r:id="rId7"/>
    <sheet name="SUM-SumIF" sheetId="12" r:id="rId8"/>
    <sheet name="Count-CountIF" sheetId="5" r:id="rId9"/>
    <sheet name="Days-NetworkDays" sheetId="13" r:id="rId10"/>
    <sheet name="Concatenate" sheetId="1" r:id="rId11"/>
  </sheet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3"/>
  <c r="K4"/>
  <c r="K5"/>
  <c r="K6"/>
  <c r="K7"/>
  <c r="K8"/>
  <c r="K9"/>
  <c r="K10"/>
  <c r="K2"/>
  <c r="J3"/>
  <c r="J4"/>
  <c r="J5"/>
  <c r="J6"/>
  <c r="J7"/>
  <c r="J8"/>
  <c r="J9"/>
  <c r="J10"/>
  <c r="L2" i="5"/>
  <c r="K2"/>
  <c r="J2"/>
  <c r="L2" i="12"/>
  <c r="K2"/>
  <c r="J2"/>
  <c r="K3" i="7"/>
  <c r="K4"/>
  <c r="K5"/>
  <c r="K6"/>
  <c r="K7"/>
  <c r="K8"/>
  <c r="K9"/>
  <c r="K10"/>
  <c r="K2"/>
  <c r="J3"/>
  <c r="J4"/>
  <c r="J5"/>
  <c r="J6"/>
  <c r="J7"/>
  <c r="J8"/>
  <c r="J9"/>
  <c r="J10"/>
  <c r="J2"/>
  <c r="L3"/>
  <c r="L4"/>
  <c r="L5"/>
  <c r="L6"/>
  <c r="L7"/>
  <c r="L8"/>
  <c r="L9"/>
  <c r="L10"/>
  <c r="L2"/>
  <c r="J3" i="1"/>
  <c r="J4"/>
  <c r="J5"/>
  <c r="J6"/>
  <c r="J7"/>
  <c r="J8"/>
  <c r="J9"/>
  <c r="J10"/>
  <c r="J2"/>
  <c r="J3" i="6"/>
  <c r="J4"/>
  <c r="J5"/>
  <c r="J6"/>
  <c r="J7"/>
  <c r="J8"/>
  <c r="J9"/>
  <c r="J10"/>
  <c r="J2"/>
  <c r="M3" i="3"/>
  <c r="M4"/>
  <c r="M5"/>
  <c r="M6"/>
  <c r="M7"/>
  <c r="M8"/>
  <c r="M9"/>
  <c r="M10"/>
  <c r="M2"/>
  <c r="J2"/>
  <c r="L10"/>
  <c r="L9"/>
  <c r="L8"/>
  <c r="L7"/>
  <c r="L6"/>
  <c r="L5"/>
  <c r="L4"/>
  <c r="L3"/>
  <c r="L2"/>
  <c r="J3"/>
  <c r="J4"/>
  <c r="J5"/>
  <c r="J6"/>
  <c r="J7"/>
  <c r="J8"/>
  <c r="J9"/>
  <c r="J10"/>
  <c r="M3" i="4"/>
  <c r="M4"/>
  <c r="M5"/>
  <c r="M6"/>
  <c r="M7"/>
  <c r="M8"/>
  <c r="M9"/>
  <c r="M10"/>
  <c r="M2"/>
  <c r="L3"/>
  <c r="L4"/>
  <c r="L5"/>
  <c r="L6"/>
  <c r="L7"/>
  <c r="L8"/>
  <c r="L9"/>
  <c r="L10"/>
  <c r="L2"/>
  <c r="K3"/>
  <c r="K4"/>
  <c r="K5"/>
  <c r="K6"/>
  <c r="K7"/>
  <c r="K8"/>
  <c r="K9"/>
  <c r="K10"/>
  <c r="K2"/>
  <c r="J3" i="2"/>
  <c r="J4"/>
  <c r="J5"/>
  <c r="J6"/>
  <c r="J7"/>
  <c r="J8"/>
  <c r="J9"/>
  <c r="J10"/>
  <c r="J2"/>
  <c r="J10" i="8"/>
  <c r="J2"/>
  <c r="J3"/>
  <c r="J4"/>
  <c r="J5"/>
  <c r="J6"/>
  <c r="J7"/>
  <c r="J8"/>
  <c r="J9"/>
  <c r="K3" i="9"/>
  <c r="J3"/>
  <c r="K2"/>
  <c r="J2"/>
  <c r="J2" i="13"/>
  <c r="K2" i="8"/>
  <c r="H11" i="1" l="1"/>
  <c r="H12"/>
</calcChain>
</file>

<file path=xl/sharedStrings.xml><?xml version="1.0" encoding="utf-8"?>
<sst xmlns="http://schemas.openxmlformats.org/spreadsheetml/2006/main" count="583" uniqueCount="88">
  <si>
    <t>FirstName</t>
  </si>
  <si>
    <t>LastName</t>
  </si>
  <si>
    <t>Jim</t>
  </si>
  <si>
    <t>Halpert</t>
  </si>
  <si>
    <t>Pam</t>
  </si>
  <si>
    <t>Beasley</t>
  </si>
  <si>
    <t>Dwight</t>
  </si>
  <si>
    <t>Schrute</t>
  </si>
  <si>
    <t>Michael</t>
  </si>
  <si>
    <t>Scott</t>
  </si>
  <si>
    <t>Kevin</t>
  </si>
  <si>
    <t>Malone</t>
  </si>
  <si>
    <t>Martin</t>
  </si>
  <si>
    <t>Angela</t>
  </si>
  <si>
    <t>Toby</t>
  </si>
  <si>
    <t>Flenderson</t>
  </si>
  <si>
    <t>Stanley</t>
  </si>
  <si>
    <t>Hudson</t>
  </si>
  <si>
    <t>CONCATENATE(B2," ",C2)</t>
  </si>
  <si>
    <t>LEN(B2)</t>
  </si>
  <si>
    <t>EmployeeID</t>
  </si>
  <si>
    <t>JobTitle</t>
  </si>
  <si>
    <t>Salary</t>
  </si>
  <si>
    <t>Age</t>
  </si>
  <si>
    <t>Gender</t>
  </si>
  <si>
    <t>Salesman</t>
  </si>
  <si>
    <t>Male</t>
  </si>
  <si>
    <t>Receptionist</t>
  </si>
  <si>
    <t>Female</t>
  </si>
  <si>
    <t>Accountant</t>
  </si>
  <si>
    <t>HR</t>
  </si>
  <si>
    <t>Regional Manager</t>
  </si>
  <si>
    <t>Supplier Relations</t>
  </si>
  <si>
    <t>Meredith</t>
  </si>
  <si>
    <t>Palmer</t>
  </si>
  <si>
    <t>Can be used to see difference between 100s and thousands. Can find bad Social Security numbers if they're 10 digits instead of 9</t>
  </si>
  <si>
    <t>StartDate</t>
  </si>
  <si>
    <t>EndDate</t>
  </si>
  <si>
    <t>Email</t>
  </si>
  <si>
    <t>Jim.Halpert@DunderMifflin.com</t>
  </si>
  <si>
    <t>Pam.Beasley@DunderMifflin.com</t>
  </si>
  <si>
    <t>Dwight.Schrute@AOL.com</t>
  </si>
  <si>
    <t>Angela.Martin@DunderMifflin.com</t>
  </si>
  <si>
    <t>Toby.Flenderson@DunderMifflinCorporate.com</t>
  </si>
  <si>
    <t>Michael.Scott@DunderMifflin.com</t>
  </si>
  <si>
    <t>Meredith.Palmer@Yahoo.com</t>
  </si>
  <si>
    <t>Stanley.Hudson@gmail.com</t>
  </si>
  <si>
    <t>Kevin.Malone@DunderMifflin.com</t>
  </si>
  <si>
    <t>11/2/2001</t>
  </si>
  <si>
    <t>10/3/1999</t>
  </si>
  <si>
    <t>7/4/2000</t>
  </si>
  <si>
    <t>1/5/2000</t>
  </si>
  <si>
    <t>5/6/2001</t>
  </si>
  <si>
    <t>11/8/2003</t>
  </si>
  <si>
    <t>6/9/2002</t>
  </si>
  <si>
    <t>8/10/2003</t>
  </si>
  <si>
    <t>9/6/2015</t>
  </si>
  <si>
    <t>10/10/2015</t>
  </si>
  <si>
    <t>9/8/2017</t>
  </si>
  <si>
    <t>12/3/2015</t>
  </si>
  <si>
    <t>8/30/2017</t>
  </si>
  <si>
    <t>9/11/2013</t>
  </si>
  <si>
    <t>4/22/2015</t>
  </si>
  <si>
    <t xml:space="preserve">Malone </t>
  </si>
  <si>
    <t xml:space="preserve">  Hudson</t>
  </si>
  <si>
    <t xml:space="preserve">   Scott</t>
  </si>
  <si>
    <t xml:space="preserve">Flenderson    </t>
  </si>
  <si>
    <t xml:space="preserve"> Schrute</t>
  </si>
  <si>
    <t>TRIM(C2)</t>
  </si>
  <si>
    <t>It just removes unwanted spaces on both sides</t>
  </si>
  <si>
    <t>TEXT(H2,"dd/mm/yyyy")</t>
  </si>
  <si>
    <t>with 1 instance</t>
  </si>
  <si>
    <t>with 2 instances</t>
  </si>
  <si>
    <t>with NO instances</t>
  </si>
  <si>
    <t>SUM</t>
  </si>
  <si>
    <t>SUMIF</t>
  </si>
  <si>
    <t>SUMIFS</t>
  </si>
  <si>
    <t>COUNT</t>
  </si>
  <si>
    <t>COUNTIF</t>
  </si>
  <si>
    <t>COUNTIFS</t>
  </si>
  <si>
    <t>Max</t>
  </si>
  <si>
    <t>Min</t>
  </si>
  <si>
    <t>IF</t>
  </si>
  <si>
    <t>IFS</t>
  </si>
  <si>
    <t>DAYS</t>
  </si>
  <si>
    <t>NETWORKDAYS</t>
  </si>
  <si>
    <t>Left</t>
  </si>
  <si>
    <t>Right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</si>
</sst>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sheetPr>
    <tabColor theme="9"/>
  </sheetPr>
  <dimension ref="A1:L10"/>
  <sheetViews>
    <sheetView workbookViewId="0">
      <selection activeCell="N22" sqref="N22"/>
    </sheetView>
  </sheetViews>
  <sheetFormatPr defaultColWidth="13.6640625" defaultRowHeight="14.4"/>
  <cols>
    <col min="1" max="1" width="10.77734375" bestFit="1" customWidth="1"/>
    <col min="4" max="4" width="7.6640625" customWidth="1"/>
  </cols>
  <sheetData>
    <row r="1" spans="1:12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80</v>
      </c>
      <c r="K1" t="s">
        <v>81</v>
      </c>
    </row>
    <row r="2" spans="1:12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s="1">
        <f>MAX(H2:H10)</f>
        <v>37933</v>
      </c>
      <c r="K2" s="1">
        <f>MIN(H2:H10)</f>
        <v>35040</v>
      </c>
      <c r="L2" s="2"/>
    </row>
    <row r="3" spans="1:12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s="2">
        <f>MAX(G2:G10)</f>
        <v>65000</v>
      </c>
      <c r="K3" s="2">
        <f>MIN(G2:G10)</f>
        <v>36000</v>
      </c>
    </row>
    <row r="4" spans="1:12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</row>
    <row r="5" spans="1:12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</row>
    <row r="6" spans="1:12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</row>
    <row r="7" spans="1:12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</row>
    <row r="8" spans="1:12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</row>
    <row r="9" spans="1:12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</row>
    <row r="10" spans="1:12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theme="9"/>
  </sheetPr>
  <dimension ref="A1:K10"/>
  <sheetViews>
    <sheetView tabSelected="1" workbookViewId="0">
      <selection activeCell="K2" sqref="K2:K10"/>
    </sheetView>
  </sheetViews>
  <sheetFormatPr defaultRowHeight="14.4"/>
  <cols>
    <col min="8" max="8" width="14.44140625" customWidth="1"/>
    <col min="9" max="9" width="13.33203125" customWidth="1"/>
    <col min="10" max="10" width="10.6640625" customWidth="1"/>
  </cols>
  <sheetData>
    <row r="1" spans="1:11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s="2" t="s">
        <v>22</v>
      </c>
      <c r="H1" t="s">
        <v>36</v>
      </c>
      <c r="I1" t="s">
        <v>37</v>
      </c>
      <c r="J1" t="s">
        <v>84</v>
      </c>
      <c r="K1" t="s">
        <v>85</v>
      </c>
    </row>
    <row r="2" spans="1:11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 s="2">
        <v>45000</v>
      </c>
      <c r="H2" s="3" t="s">
        <v>48</v>
      </c>
      <c r="I2" s="3" t="s">
        <v>56</v>
      </c>
      <c r="J2" t="e">
        <f ca="1">DAYS(I2,H2)</f>
        <v>#NAME?</v>
      </c>
      <c r="K2">
        <f>NETWORKDAYS(H2,I2)</f>
        <v>3611</v>
      </c>
    </row>
    <row r="3" spans="1:11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 s="2">
        <v>36000</v>
      </c>
      <c r="H3" s="3" t="s">
        <v>49</v>
      </c>
      <c r="I3" s="3" t="s">
        <v>57</v>
      </c>
      <c r="J3" t="e">
        <f t="shared" ref="J3:J10" ca="1" si="0">DAYS(I3,H3)</f>
        <v>#NAME?</v>
      </c>
      <c r="K3">
        <f t="shared" ref="K3:K10" si="1">NETWORKDAYS(H3,I3)</f>
        <v>4180</v>
      </c>
    </row>
    <row r="4" spans="1:11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 s="2">
        <v>63000</v>
      </c>
      <c r="H4" s="3" t="s">
        <v>50</v>
      </c>
      <c r="I4" s="3" t="s">
        <v>58</v>
      </c>
      <c r="J4" t="e">
        <f t="shared" ca="1" si="0"/>
        <v>#NAME?</v>
      </c>
      <c r="K4">
        <f t="shared" si="1"/>
        <v>4484</v>
      </c>
    </row>
    <row r="5" spans="1:11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 s="2">
        <v>47000</v>
      </c>
      <c r="H5" s="3" t="s">
        <v>51</v>
      </c>
      <c r="I5" s="3" t="s">
        <v>59</v>
      </c>
      <c r="J5" t="e">
        <f t="shared" ca="1" si="0"/>
        <v>#NAME?</v>
      </c>
      <c r="K5">
        <f t="shared" si="1"/>
        <v>4152</v>
      </c>
    </row>
    <row r="6" spans="1:11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 s="2">
        <v>50000</v>
      </c>
      <c r="H6" s="3" t="s">
        <v>52</v>
      </c>
      <c r="I6" s="3" t="s">
        <v>60</v>
      </c>
      <c r="J6" t="e">
        <f t="shared" ca="1" si="0"/>
        <v>#NAME?</v>
      </c>
      <c r="K6">
        <f t="shared" si="1"/>
        <v>4258</v>
      </c>
    </row>
    <row r="7" spans="1:11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 s="2">
        <v>65000</v>
      </c>
      <c r="H7" s="3" t="s">
        <v>52</v>
      </c>
      <c r="I7" s="3" t="s">
        <v>61</v>
      </c>
      <c r="J7" t="e">
        <f t="shared" ca="1" si="0"/>
        <v>#NAME?</v>
      </c>
      <c r="K7">
        <f t="shared" si="1"/>
        <v>3223</v>
      </c>
    </row>
    <row r="8" spans="1:11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 s="2">
        <v>41000</v>
      </c>
      <c r="H8" s="3" t="s">
        <v>53</v>
      </c>
      <c r="I8" s="3" t="s">
        <v>61</v>
      </c>
      <c r="J8" t="e">
        <f t="shared" ca="1" si="0"/>
        <v>#NAME?</v>
      </c>
      <c r="K8">
        <f t="shared" si="1"/>
        <v>2568</v>
      </c>
    </row>
    <row r="9" spans="1:11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 s="2">
        <v>48000</v>
      </c>
      <c r="H9" s="3" t="s">
        <v>54</v>
      </c>
      <c r="I9" s="3" t="s">
        <v>62</v>
      </c>
      <c r="J9" t="e">
        <f t="shared" ca="1" si="0"/>
        <v>#NAME?</v>
      </c>
      <c r="K9">
        <f t="shared" si="1"/>
        <v>3358</v>
      </c>
    </row>
    <row r="10" spans="1:11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 s="2">
        <v>42000</v>
      </c>
      <c r="H10" s="3" t="s">
        <v>55</v>
      </c>
      <c r="I10" s="3" t="s">
        <v>62</v>
      </c>
      <c r="J10" t="e">
        <f t="shared" ca="1" si="0"/>
        <v>#NAME?</v>
      </c>
      <c r="K10">
        <f t="shared" si="1"/>
        <v>3053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sheetPr>
    <tabColor theme="9"/>
  </sheetPr>
  <dimension ref="A1:J12"/>
  <sheetViews>
    <sheetView workbookViewId="0">
      <selection activeCell="J2" sqref="J2:J10"/>
    </sheetView>
  </sheetViews>
  <sheetFormatPr defaultRowHeight="14.4"/>
  <cols>
    <col min="2" max="2" width="10.44140625" customWidth="1"/>
    <col min="3" max="5" width="10.6640625" customWidth="1"/>
    <col min="6" max="6" width="16.5546875" customWidth="1"/>
    <col min="8" max="8" width="14.21875" customWidth="1"/>
    <col min="9" max="9" width="14.77734375" customWidth="1"/>
    <col min="10" max="10" width="22" bestFit="1" customWidth="1"/>
  </cols>
  <sheetData>
    <row r="1" spans="1:10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18</v>
      </c>
    </row>
    <row r="2" spans="1:10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CONCATENATE(B2," ", C2)</f>
        <v>Jim Halpert</v>
      </c>
    </row>
    <row r="3" spans="1:10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 t="shared" ref="J3:J10" si="0">CONCATENATE(B3," ", C3)</f>
        <v>Pam Beasley</v>
      </c>
    </row>
    <row r="4" spans="1:10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 t="shared" si="0"/>
        <v>Dwight Schrute</v>
      </c>
    </row>
    <row r="5" spans="1:10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 t="shared" si="0"/>
        <v>Angela Martin</v>
      </c>
    </row>
    <row r="6" spans="1:10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 t="shared" si="0"/>
        <v>Toby Flenderson</v>
      </c>
    </row>
    <row r="7" spans="1:10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 t="shared" si="0"/>
        <v>Michael Scott</v>
      </c>
    </row>
    <row r="8" spans="1:10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 t="shared" si="0"/>
        <v>Meredith Palmer</v>
      </c>
    </row>
    <row r="9" spans="1:10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 t="shared" si="0"/>
        <v>Stanley Hudson</v>
      </c>
    </row>
    <row r="10" spans="1:10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 t="shared" si="0"/>
        <v>Kevin Malone</v>
      </c>
    </row>
    <row r="11" spans="1:10">
      <c r="H11" t="str">
        <f t="shared" ref="H11:H12" si="1">CONCATENATE(B11," ",C11)</f>
        <v/>
      </c>
    </row>
    <row r="12" spans="1:10">
      <c r="H12" t="str">
        <f t="shared" si="1"/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9"/>
  </sheetPr>
  <dimension ref="A1:K10"/>
  <sheetViews>
    <sheetView workbookViewId="0">
      <selection activeCell="J2" sqref="J2"/>
    </sheetView>
  </sheetViews>
  <sheetFormatPr defaultColWidth="13.6640625" defaultRowHeight="14.4"/>
  <cols>
    <col min="1" max="1" width="10.77734375" bestFit="1" customWidth="1"/>
    <col min="4" max="4" width="7.6640625" customWidth="1"/>
    <col min="11" max="11" width="21.109375" customWidth="1"/>
  </cols>
  <sheetData>
    <row r="1" spans="1:11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82</v>
      </c>
      <c r="K1" t="s">
        <v>83</v>
      </c>
    </row>
    <row r="2" spans="1:11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IF(D2:D10&gt;30, "OLD", "YOUNG")</f>
        <v>YOUNG</v>
      </c>
      <c r="K2" t="e">
        <f ca="1">IFS(F2:F10="Salesman","Sales", F2:F10="HR", "Fire Immediately", F2:F10="Regional Manager", "Give Christmas Bonus")</f>
        <v>#NAME?</v>
      </c>
    </row>
    <row r="3" spans="1:11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 t="shared" ref="J3:J9" si="0">IF(D3:D11&gt;30, "OLD", "YOUNG")</f>
        <v>YOUNG</v>
      </c>
    </row>
    <row r="4" spans="1:11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 t="shared" si="0"/>
        <v>YOUNG</v>
      </c>
    </row>
    <row r="5" spans="1:11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 t="shared" si="0"/>
        <v>OLD</v>
      </c>
    </row>
    <row r="6" spans="1:11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 t="shared" si="0"/>
        <v>OLD</v>
      </c>
    </row>
    <row r="7" spans="1:11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 t="shared" si="0"/>
        <v>OLD</v>
      </c>
    </row>
    <row r="8" spans="1:11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 t="shared" si="0"/>
        <v>OLD</v>
      </c>
    </row>
    <row r="9" spans="1:11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 t="shared" si="0"/>
        <v>OLD</v>
      </c>
    </row>
    <row r="10" spans="1:11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>IF(D10:D18&gt;30, "OLD", "YOUNG")</f>
        <v>OLD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theme="9"/>
  </sheetPr>
  <dimension ref="A1:L10"/>
  <sheetViews>
    <sheetView workbookViewId="0">
      <selection activeCell="J2" sqref="J2:J10"/>
    </sheetView>
  </sheetViews>
  <sheetFormatPr defaultColWidth="10.88671875" defaultRowHeight="14.4"/>
  <cols>
    <col min="1" max="1" width="10.77734375" bestFit="1" customWidth="1"/>
  </cols>
  <sheetData>
    <row r="1" spans="1:12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19</v>
      </c>
      <c r="L1" t="s">
        <v>35</v>
      </c>
    </row>
    <row r="2" spans="1:12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>
        <f>LEN(C2:C10)</f>
        <v>7</v>
      </c>
    </row>
    <row r="3" spans="1:12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>
        <f t="shared" ref="J3:J10" si="0">LEN(C3:C11)</f>
        <v>7</v>
      </c>
    </row>
    <row r="4" spans="1:12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>
        <f t="shared" si="0"/>
        <v>7</v>
      </c>
    </row>
    <row r="5" spans="1:12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>
        <f t="shared" si="0"/>
        <v>6</v>
      </c>
    </row>
    <row r="6" spans="1:12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>
        <f t="shared" si="0"/>
        <v>10</v>
      </c>
    </row>
    <row r="7" spans="1:12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>
        <f t="shared" si="0"/>
        <v>5</v>
      </c>
    </row>
    <row r="8" spans="1:12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>
        <f t="shared" si="0"/>
        <v>6</v>
      </c>
    </row>
    <row r="9" spans="1:12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>
        <f t="shared" si="0"/>
        <v>6</v>
      </c>
    </row>
    <row r="10" spans="1:12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>
        <f t="shared" si="0"/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theme="9"/>
  </sheetPr>
  <dimension ref="A1:M10"/>
  <sheetViews>
    <sheetView workbookViewId="0">
      <selection activeCell="H3" sqref="H3"/>
    </sheetView>
  </sheetViews>
  <sheetFormatPr defaultColWidth="14.5546875" defaultRowHeight="14.4"/>
  <cols>
    <col min="4" max="4" width="8" customWidth="1"/>
    <col min="10" max="10" width="32.33203125" bestFit="1" customWidth="1"/>
  </cols>
  <sheetData>
    <row r="1" spans="1:13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38</v>
      </c>
      <c r="K1" t="s">
        <v>86</v>
      </c>
      <c r="L1" t="s">
        <v>87</v>
      </c>
      <c r="M1" t="s">
        <v>87</v>
      </c>
    </row>
    <row r="2" spans="1:13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3" t="s">
        <v>48</v>
      </c>
      <c r="I2" s="3" t="s">
        <v>56</v>
      </c>
      <c r="J2" s="1" t="s">
        <v>39</v>
      </c>
      <c r="K2" t="str">
        <f>LEFT(B2:B10, 3)</f>
        <v>Jim</v>
      </c>
      <c r="L2" t="str">
        <f>RIGHT(A2:A10, 1)</f>
        <v>1</v>
      </c>
      <c r="M2" t="str">
        <f>RIGHT(H2:H10, 4)</f>
        <v>2001</v>
      </c>
    </row>
    <row r="3" spans="1:13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3" t="s">
        <v>49</v>
      </c>
      <c r="I3" s="3" t="s">
        <v>57</v>
      </c>
      <c r="J3" s="1" t="s">
        <v>40</v>
      </c>
      <c r="K3" t="str">
        <f t="shared" ref="K3:K10" si="0">LEFT(B3:B11, 3)</f>
        <v>Pam</v>
      </c>
      <c r="L3" t="str">
        <f t="shared" ref="L3:L10" si="1">RIGHT(A3:A11, 1)</f>
        <v>2</v>
      </c>
      <c r="M3" t="str">
        <f t="shared" ref="M3:M10" si="2">RIGHT(H3:H11, 4)</f>
        <v>1999</v>
      </c>
    </row>
    <row r="4" spans="1:13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3" t="s">
        <v>50</v>
      </c>
      <c r="I4" s="3" t="s">
        <v>58</v>
      </c>
      <c r="J4" s="1" t="s">
        <v>41</v>
      </c>
      <c r="K4" t="str">
        <f t="shared" si="0"/>
        <v>Dwi</v>
      </c>
      <c r="L4" t="str">
        <f t="shared" si="1"/>
        <v>3</v>
      </c>
      <c r="M4" t="str">
        <f t="shared" si="2"/>
        <v>2000</v>
      </c>
    </row>
    <row r="5" spans="1:13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3" t="s">
        <v>51</v>
      </c>
      <c r="I5" s="3" t="s">
        <v>59</v>
      </c>
      <c r="J5" s="1" t="s">
        <v>42</v>
      </c>
      <c r="K5" t="str">
        <f t="shared" si="0"/>
        <v>Ang</v>
      </c>
      <c r="L5" t="str">
        <f t="shared" si="1"/>
        <v>4</v>
      </c>
      <c r="M5" t="str">
        <f t="shared" si="2"/>
        <v>2000</v>
      </c>
    </row>
    <row r="6" spans="1:13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3" t="s">
        <v>52</v>
      </c>
      <c r="I6" s="3" t="s">
        <v>60</v>
      </c>
      <c r="J6" s="1" t="s">
        <v>43</v>
      </c>
      <c r="K6" t="str">
        <f t="shared" si="0"/>
        <v>Tob</v>
      </c>
      <c r="L6" t="str">
        <f t="shared" si="1"/>
        <v>5</v>
      </c>
      <c r="M6" t="str">
        <f t="shared" si="2"/>
        <v>2001</v>
      </c>
    </row>
    <row r="7" spans="1:13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3" t="s">
        <v>52</v>
      </c>
      <c r="I7" s="3" t="s">
        <v>61</v>
      </c>
      <c r="J7" s="1" t="s">
        <v>44</v>
      </c>
      <c r="K7" t="str">
        <f t="shared" si="0"/>
        <v>Mic</v>
      </c>
      <c r="L7" t="str">
        <f t="shared" si="1"/>
        <v>6</v>
      </c>
      <c r="M7" t="str">
        <f t="shared" si="2"/>
        <v>2001</v>
      </c>
    </row>
    <row r="8" spans="1:13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3" t="s">
        <v>53</v>
      </c>
      <c r="I8" s="3" t="s">
        <v>61</v>
      </c>
      <c r="J8" s="1" t="s">
        <v>45</v>
      </c>
      <c r="K8" t="str">
        <f t="shared" si="0"/>
        <v>Mer</v>
      </c>
      <c r="L8" t="str">
        <f t="shared" si="1"/>
        <v>7</v>
      </c>
      <c r="M8" t="str">
        <f t="shared" si="2"/>
        <v>2003</v>
      </c>
    </row>
    <row r="9" spans="1:13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3" t="s">
        <v>54</v>
      </c>
      <c r="I9" s="3" t="s">
        <v>62</v>
      </c>
      <c r="J9" s="1" t="s">
        <v>46</v>
      </c>
      <c r="K9" t="str">
        <f t="shared" si="0"/>
        <v>Sta</v>
      </c>
      <c r="L9" t="str">
        <f t="shared" si="1"/>
        <v>8</v>
      </c>
      <c r="M9" t="str">
        <f t="shared" si="2"/>
        <v>2002</v>
      </c>
    </row>
    <row r="10" spans="1:13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3" t="s">
        <v>55</v>
      </c>
      <c r="I10" s="3" t="s">
        <v>62</v>
      </c>
      <c r="J10" s="1" t="s">
        <v>47</v>
      </c>
      <c r="K10" t="str">
        <f t="shared" si="0"/>
        <v>Kev</v>
      </c>
      <c r="L10" t="str">
        <f t="shared" si="1"/>
        <v>9</v>
      </c>
      <c r="M10" t="str">
        <f t="shared" si="2"/>
        <v>2003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theme="9"/>
  </sheetPr>
  <dimension ref="A1:M13"/>
  <sheetViews>
    <sheetView workbookViewId="0">
      <selection activeCell="M2" sqref="M2"/>
    </sheetView>
  </sheetViews>
  <sheetFormatPr defaultColWidth="13.6640625" defaultRowHeight="14.4"/>
  <cols>
    <col min="1" max="1" width="10.77734375" bestFit="1" customWidth="1"/>
    <col min="4" max="4" width="7.6640625" customWidth="1"/>
  </cols>
  <sheetData>
    <row r="1" spans="1:13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70</v>
      </c>
    </row>
    <row r="2" spans="1:13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TEXT(H2:H10,"dd/mm/yyyy")</f>
        <v>02/11/2001</v>
      </c>
      <c r="K2" s="3"/>
      <c r="L2" t="str">
        <f>TEXT(J2:J10,"dd/mm/yyyy")</f>
        <v>11/02/2001</v>
      </c>
      <c r="M2" t="str">
        <f>RIGHT(L2:L10, 4)</f>
        <v>2001</v>
      </c>
    </row>
    <row r="3" spans="1:13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 t="shared" ref="J3:L10" si="0">TEXT(H3:H11,"dd/mm/yyyy")</f>
        <v>03/10/1999</v>
      </c>
      <c r="K3" s="3"/>
      <c r="L3" t="str">
        <f t="shared" si="0"/>
        <v>10/03/1999</v>
      </c>
      <c r="M3" t="str">
        <f t="shared" ref="M3:M10" si="1">RIGHT(L3:L11, 4)</f>
        <v>1999</v>
      </c>
    </row>
    <row r="4" spans="1:13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 t="shared" si="0"/>
        <v>04/07/2000</v>
      </c>
      <c r="K4" s="3"/>
      <c r="L4" t="str">
        <f t="shared" si="0"/>
        <v>07/04/2000</v>
      </c>
      <c r="M4" t="str">
        <f t="shared" si="1"/>
        <v>2000</v>
      </c>
    </row>
    <row r="5" spans="1:13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 t="shared" si="0"/>
        <v>05/01/2000</v>
      </c>
      <c r="K5" s="3"/>
      <c r="L5" t="str">
        <f t="shared" si="0"/>
        <v>01/05/2000</v>
      </c>
      <c r="M5" t="str">
        <f t="shared" si="1"/>
        <v>2000</v>
      </c>
    </row>
    <row r="6" spans="1:13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 t="shared" si="0"/>
        <v>06/05/2001</v>
      </c>
      <c r="K6" s="3"/>
      <c r="L6" t="str">
        <f t="shared" si="0"/>
        <v>05/06/2001</v>
      </c>
      <c r="M6" t="str">
        <f t="shared" si="1"/>
        <v>2001</v>
      </c>
    </row>
    <row r="7" spans="1:13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 t="shared" si="0"/>
        <v>07/12/1995</v>
      </c>
      <c r="K7" s="3"/>
      <c r="L7" t="str">
        <f t="shared" si="0"/>
        <v>12/07/1995</v>
      </c>
      <c r="M7" t="str">
        <f t="shared" si="1"/>
        <v>1995</v>
      </c>
    </row>
    <row r="8" spans="1:13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 t="shared" si="0"/>
        <v>08/11/2003</v>
      </c>
      <c r="K8" s="3"/>
      <c r="L8" t="str">
        <f t="shared" si="0"/>
        <v>11/08/2003</v>
      </c>
      <c r="M8" t="str">
        <f t="shared" si="1"/>
        <v>2003</v>
      </c>
    </row>
    <row r="9" spans="1:13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 t="shared" si="0"/>
        <v>09/06/2002</v>
      </c>
      <c r="K9" s="3"/>
      <c r="L9" t="str">
        <f t="shared" si="0"/>
        <v>06/09/2002</v>
      </c>
      <c r="M9" t="str">
        <f t="shared" si="1"/>
        <v>2002</v>
      </c>
    </row>
    <row r="10" spans="1:13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 t="shared" si="0"/>
        <v>10/08/2003</v>
      </c>
      <c r="K10" s="3"/>
      <c r="L10" t="str">
        <f t="shared" si="0"/>
        <v>08/10/2003</v>
      </c>
      <c r="M10" t="str">
        <f t="shared" si="1"/>
        <v>2003</v>
      </c>
    </row>
    <row r="12" spans="1:13">
      <c r="H12" s="1"/>
    </row>
    <row r="13" spans="1:13">
      <c r="H13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theme="9"/>
  </sheetPr>
  <dimension ref="A1:K10"/>
  <sheetViews>
    <sheetView workbookViewId="0">
      <selection activeCell="J2" sqref="J2:J10"/>
    </sheetView>
  </sheetViews>
  <sheetFormatPr defaultColWidth="13.6640625" defaultRowHeight="14.4"/>
  <cols>
    <col min="1" max="1" width="10.77734375" bestFit="1" customWidth="1"/>
    <col min="4" max="4" width="7.6640625" customWidth="1"/>
  </cols>
  <sheetData>
    <row r="1" spans="1:11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68</v>
      </c>
      <c r="K1" t="s">
        <v>69</v>
      </c>
    </row>
    <row r="2" spans="1:11">
      <c r="A2">
        <v>1001</v>
      </c>
      <c r="B2" s="3" t="s">
        <v>2</v>
      </c>
      <c r="C2" s="3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TRIM(C2:C10)</f>
        <v>Halpert</v>
      </c>
    </row>
    <row r="3" spans="1:11">
      <c r="A3">
        <v>1002</v>
      </c>
      <c r="B3" s="3" t="s">
        <v>4</v>
      </c>
      <c r="C3" s="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 t="shared" ref="J3:J10" si="0">TRIM(C3:C11)</f>
        <v>Beasley</v>
      </c>
    </row>
    <row r="4" spans="1:11">
      <c r="A4">
        <v>1003</v>
      </c>
      <c r="B4" s="3" t="s">
        <v>6</v>
      </c>
      <c r="C4" s="3" t="s">
        <v>67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 t="shared" si="0"/>
        <v>Schrute</v>
      </c>
    </row>
    <row r="5" spans="1:11">
      <c r="A5">
        <v>1004</v>
      </c>
      <c r="B5" s="3" t="s">
        <v>13</v>
      </c>
      <c r="C5" s="3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 t="shared" si="0"/>
        <v>Martin</v>
      </c>
    </row>
    <row r="6" spans="1:11">
      <c r="A6">
        <v>1005</v>
      </c>
      <c r="B6" s="3" t="s">
        <v>14</v>
      </c>
      <c r="C6" s="3" t="s">
        <v>66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 t="shared" si="0"/>
        <v>Flenderson</v>
      </c>
    </row>
    <row r="7" spans="1:11">
      <c r="A7">
        <v>1006</v>
      </c>
      <c r="B7" s="3" t="s">
        <v>8</v>
      </c>
      <c r="C7" s="3" t="s">
        <v>65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 t="shared" si="0"/>
        <v>Scott</v>
      </c>
    </row>
    <row r="8" spans="1:11">
      <c r="A8">
        <v>1007</v>
      </c>
      <c r="B8" s="3" t="s">
        <v>33</v>
      </c>
      <c r="C8" s="3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 t="shared" si="0"/>
        <v>Palmer</v>
      </c>
    </row>
    <row r="9" spans="1:11">
      <c r="A9">
        <v>1008</v>
      </c>
      <c r="B9" s="3" t="s">
        <v>16</v>
      </c>
      <c r="C9" s="3" t="s">
        <v>64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 t="shared" si="0"/>
        <v>Hudson</v>
      </c>
    </row>
    <row r="10" spans="1:11">
      <c r="A10">
        <v>1009</v>
      </c>
      <c r="B10" s="3" t="s">
        <v>10</v>
      </c>
      <c r="C10" s="3" t="s">
        <v>63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 t="shared" si="0"/>
        <v>Malone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theme="9"/>
  </sheetPr>
  <dimension ref="A1:L20"/>
  <sheetViews>
    <sheetView workbookViewId="0">
      <selection activeCell="L21" sqref="L21"/>
    </sheetView>
  </sheetViews>
  <sheetFormatPr defaultColWidth="13.6640625" defaultRowHeight="14.4"/>
  <cols>
    <col min="1" max="1" width="10.77734375" bestFit="1" customWidth="1"/>
    <col min="4" max="4" width="7.6640625" customWidth="1"/>
    <col min="7" max="7" width="13.6640625" style="2"/>
    <col min="10" max="10" width="14.21875" customWidth="1"/>
    <col min="11" max="11" width="15.6640625" customWidth="1"/>
    <col min="12" max="12" width="16.44140625" customWidth="1"/>
  </cols>
  <sheetData>
    <row r="1" spans="1:12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s="2" t="s">
        <v>22</v>
      </c>
      <c r="H1" t="s">
        <v>36</v>
      </c>
      <c r="I1" t="s">
        <v>37</v>
      </c>
      <c r="J1" t="s">
        <v>71</v>
      </c>
      <c r="K1" t="s">
        <v>72</v>
      </c>
      <c r="L1" t="s">
        <v>73</v>
      </c>
    </row>
    <row r="2" spans="1:12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 s="2">
        <v>45000</v>
      </c>
      <c r="H2" s="3" t="s">
        <v>48</v>
      </c>
      <c r="I2" s="3" t="s">
        <v>56</v>
      </c>
      <c r="J2" t="str">
        <f>SUBSTITUTE(H2:H10,"/","-",1)</f>
        <v>11-2/2001</v>
      </c>
      <c r="K2" t="str">
        <f>SUBSTITUTE(H2:H10,"/","-", 2)</f>
        <v>11/2-2001</v>
      </c>
      <c r="L2" t="str">
        <f>SUBSTITUTE(H2:H10, "/","-")</f>
        <v>11-2-2001</v>
      </c>
    </row>
    <row r="3" spans="1:12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 s="2">
        <v>36000</v>
      </c>
      <c r="H3" s="3" t="s">
        <v>49</v>
      </c>
      <c r="I3" s="3" t="s">
        <v>57</v>
      </c>
      <c r="J3" t="str">
        <f t="shared" ref="J3:J10" si="0">SUBSTITUTE(H3:H11,"/","-",1)</f>
        <v>10-3/1999</v>
      </c>
      <c r="K3" t="str">
        <f t="shared" ref="K3:K10" si="1">SUBSTITUTE(H3:H11,"/","-", 2)</f>
        <v>10/3-1999</v>
      </c>
      <c r="L3" t="str">
        <f t="shared" ref="L3:L10" si="2">SUBSTITUTE(H3:H11, "/","-")</f>
        <v>10-3-1999</v>
      </c>
    </row>
    <row r="4" spans="1:12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 s="2">
        <v>63000</v>
      </c>
      <c r="H4" s="3" t="s">
        <v>50</v>
      </c>
      <c r="I4" s="3" t="s">
        <v>58</v>
      </c>
      <c r="J4" t="str">
        <f t="shared" si="0"/>
        <v>7-4/2000</v>
      </c>
      <c r="K4" t="str">
        <f t="shared" si="1"/>
        <v>7/4-2000</v>
      </c>
      <c r="L4" t="str">
        <f t="shared" si="2"/>
        <v>7-4-2000</v>
      </c>
    </row>
    <row r="5" spans="1:12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 s="2">
        <v>47000</v>
      </c>
      <c r="H5" s="3" t="s">
        <v>51</v>
      </c>
      <c r="I5" s="3" t="s">
        <v>59</v>
      </c>
      <c r="J5" t="str">
        <f t="shared" si="0"/>
        <v>1-5/2000</v>
      </c>
      <c r="K5" t="str">
        <f t="shared" si="1"/>
        <v>1/5-2000</v>
      </c>
      <c r="L5" t="str">
        <f t="shared" si="2"/>
        <v>1-5-2000</v>
      </c>
    </row>
    <row r="6" spans="1:12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 s="2">
        <v>50000</v>
      </c>
      <c r="H6" s="3" t="s">
        <v>52</v>
      </c>
      <c r="I6" s="3" t="s">
        <v>60</v>
      </c>
      <c r="J6" t="str">
        <f t="shared" si="0"/>
        <v>5-6/2001</v>
      </c>
      <c r="K6" t="str">
        <f t="shared" si="1"/>
        <v>5/6-2001</v>
      </c>
      <c r="L6" t="str">
        <f t="shared" si="2"/>
        <v>5-6-2001</v>
      </c>
    </row>
    <row r="7" spans="1:12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 s="2">
        <v>65000</v>
      </c>
      <c r="H7" s="3" t="s">
        <v>52</v>
      </c>
      <c r="I7" s="3" t="s">
        <v>61</v>
      </c>
      <c r="J7" t="str">
        <f t="shared" si="0"/>
        <v>5-6/2001</v>
      </c>
      <c r="K7" t="str">
        <f t="shared" si="1"/>
        <v>5/6-2001</v>
      </c>
      <c r="L7" t="str">
        <f t="shared" si="2"/>
        <v>5-6-2001</v>
      </c>
    </row>
    <row r="8" spans="1:12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 s="2">
        <v>41000</v>
      </c>
      <c r="H8" s="3" t="s">
        <v>53</v>
      </c>
      <c r="I8" s="3" t="s">
        <v>61</v>
      </c>
      <c r="J8" t="str">
        <f t="shared" si="0"/>
        <v>11-8/2003</v>
      </c>
      <c r="K8" t="str">
        <f t="shared" si="1"/>
        <v>11/8-2003</v>
      </c>
      <c r="L8" t="str">
        <f t="shared" si="2"/>
        <v>11-8-2003</v>
      </c>
    </row>
    <row r="9" spans="1:12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 s="2">
        <v>48000</v>
      </c>
      <c r="H9" s="3" t="s">
        <v>54</v>
      </c>
      <c r="I9" s="3" t="s">
        <v>62</v>
      </c>
      <c r="J9" t="str">
        <f t="shared" si="0"/>
        <v>6-9/2002</v>
      </c>
      <c r="K9" t="str">
        <f t="shared" si="1"/>
        <v>6/9-2002</v>
      </c>
      <c r="L9" t="str">
        <f t="shared" si="2"/>
        <v>6-9-2002</v>
      </c>
    </row>
    <row r="10" spans="1:12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 s="2">
        <v>42000</v>
      </c>
      <c r="H10" s="3" t="s">
        <v>55</v>
      </c>
      <c r="I10" s="3" t="s">
        <v>62</v>
      </c>
      <c r="J10" t="str">
        <f t="shared" si="0"/>
        <v>8-10/2003</v>
      </c>
      <c r="K10" t="str">
        <f t="shared" si="1"/>
        <v>8/10-2003</v>
      </c>
      <c r="L10" t="str">
        <f t="shared" si="2"/>
        <v>8-10-2003</v>
      </c>
    </row>
    <row r="12" spans="1:12">
      <c r="H12" s="3"/>
      <c r="I12" s="3"/>
    </row>
    <row r="13" spans="1:12">
      <c r="H13" s="3"/>
      <c r="I13" s="3"/>
    </row>
    <row r="14" spans="1:12">
      <c r="H14" s="3"/>
      <c r="I14" s="3"/>
    </row>
    <row r="15" spans="1:12">
      <c r="H15" s="3"/>
      <c r="I15" s="3"/>
    </row>
    <row r="16" spans="1:12">
      <c r="H16" s="3"/>
      <c r="I16" s="3"/>
    </row>
    <row r="17" spans="8:9">
      <c r="H17" s="3"/>
      <c r="I17" s="3"/>
    </row>
    <row r="18" spans="8:9">
      <c r="H18" s="3"/>
      <c r="I18" s="3"/>
    </row>
    <row r="19" spans="8:9">
      <c r="H19" s="3"/>
      <c r="I19" s="3"/>
    </row>
    <row r="20" spans="8:9">
      <c r="H20" s="3"/>
      <c r="I20" s="3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theme="9"/>
  </sheetPr>
  <dimension ref="A1:L10"/>
  <sheetViews>
    <sheetView workbookViewId="0">
      <selection activeCell="L3" sqref="L3"/>
    </sheetView>
  </sheetViews>
  <sheetFormatPr defaultColWidth="13" defaultRowHeight="14.4"/>
  <sheetData>
    <row r="1" spans="1:12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74</v>
      </c>
      <c r="K1" t="s">
        <v>75</v>
      </c>
      <c r="L1" t="s">
        <v>76</v>
      </c>
    </row>
    <row r="2" spans="1:12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>
        <f>SUM(G2:G10)</f>
        <v>437000</v>
      </c>
      <c r="K2">
        <f>SUMIF(G2:G10,"&gt;50000")</f>
        <v>128000</v>
      </c>
      <c r="L2">
        <f>SUMIFS(G2:G10,E2:E10,"FEMALE",D2:D10,"&gt;30")</f>
        <v>88000</v>
      </c>
    </row>
    <row r="3" spans="1:12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</row>
    <row r="4" spans="1:12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</row>
    <row r="5" spans="1:12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</row>
    <row r="6" spans="1:12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</row>
    <row r="7" spans="1:12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</row>
    <row r="8" spans="1:12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</row>
    <row r="9" spans="1:12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</row>
    <row r="10" spans="1:12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theme="9"/>
  </sheetPr>
  <dimension ref="A1:L10"/>
  <sheetViews>
    <sheetView workbookViewId="0">
      <selection activeCell="L3" sqref="L3"/>
    </sheetView>
  </sheetViews>
  <sheetFormatPr defaultColWidth="13.6640625" defaultRowHeight="14.4"/>
  <cols>
    <col min="1" max="1" width="10.77734375" bestFit="1" customWidth="1"/>
    <col min="4" max="4" width="7.6640625" customWidth="1"/>
  </cols>
  <sheetData>
    <row r="1" spans="1:12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77</v>
      </c>
      <c r="K1" t="s">
        <v>78</v>
      </c>
      <c r="L1" t="s">
        <v>79</v>
      </c>
    </row>
    <row r="2" spans="1:12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>
        <f>COUNT(G2:G10)</f>
        <v>9</v>
      </c>
      <c r="K2">
        <f>COUNTIF(G2:G10,"&gt;45000")</f>
        <v>5</v>
      </c>
      <c r="L2">
        <f>COUNTIFS(A2:A10, "&gt;1005", E2:E10, "MALE")</f>
        <v>3</v>
      </c>
    </row>
    <row r="3" spans="1:12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</row>
    <row r="4" spans="1:12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</row>
    <row r="5" spans="1:12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</row>
    <row r="6" spans="1:12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</row>
    <row r="7" spans="1:12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</row>
    <row r="8" spans="1:12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</row>
    <row r="9" spans="1:12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</row>
    <row r="10" spans="1:12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Max-Min</vt:lpstr>
      <vt:lpstr>IF-IFS</vt:lpstr>
      <vt:lpstr>Len</vt:lpstr>
      <vt:lpstr>LeftRight</vt:lpstr>
      <vt:lpstr>DateToText</vt:lpstr>
      <vt:lpstr>TRIM</vt:lpstr>
      <vt:lpstr>Substitute</vt:lpstr>
      <vt:lpstr>SUM-SumIF</vt:lpstr>
      <vt:lpstr>Count-CountIF</vt:lpstr>
      <vt:lpstr>Days-NetworkDays</vt:lpstr>
      <vt:lpstr>Concatenate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gagan</cp:lastModifiedBy>
  <dcterms:created xsi:type="dcterms:W3CDTF">2021-12-16T14:18:34Z</dcterms:created>
  <dcterms:modified xsi:type="dcterms:W3CDTF">2023-03-15T07:46:52Z</dcterms:modified>
</cp:coreProperties>
</file>