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PQ\OpenRocket\"/>
    </mc:Choice>
  </mc:AlternateContent>
  <xr:revisionPtr revIDLastSave="0" documentId="13_ncr:40009_{E2EA7475-D5BB-4F98-AD70-BF263A5EF8CE}" xr6:coauthVersionLast="45" xr6:coauthVersionMax="45" xr10:uidLastSave="{00000000-0000-0000-0000-000000000000}"/>
  <bookViews>
    <workbookView xWindow="-28920" yWindow="5115" windowWidth="29040" windowHeight="15840"/>
  </bookViews>
  <sheets>
    <sheet name="pitch moment coefficient conica" sheetId="1" r:id="rId1"/>
  </sheets>
  <calcPr calcId="0"/>
</workbook>
</file>

<file path=xl/calcChain.xml><?xml version="1.0" encoding="utf-8"?>
<calcChain xmlns="http://schemas.openxmlformats.org/spreadsheetml/2006/main">
  <c r="O59" i="1" l="1"/>
  <c r="P59" i="1" s="1"/>
  <c r="Q59" i="1" s="1"/>
  <c r="R59" i="1" s="1"/>
  <c r="O60" i="1"/>
  <c r="P60" i="1" s="1"/>
  <c r="Q60" i="1" s="1"/>
  <c r="R60" i="1" s="1"/>
  <c r="O61" i="1"/>
  <c r="O62" i="1"/>
  <c r="O63" i="1"/>
  <c r="O64" i="1"/>
  <c r="O65" i="1"/>
  <c r="P65" i="1" s="1"/>
  <c r="Q65" i="1" s="1"/>
  <c r="R65" i="1" s="1"/>
  <c r="O66" i="1"/>
  <c r="O67" i="1"/>
  <c r="P67" i="1" s="1"/>
  <c r="Q67" i="1" s="1"/>
  <c r="R67" i="1" s="1"/>
  <c r="O68" i="1"/>
  <c r="P68" i="1" s="1"/>
  <c r="Q68" i="1" s="1"/>
  <c r="R68" i="1" s="1"/>
  <c r="O69" i="1"/>
  <c r="P69" i="1" s="1"/>
  <c r="Q69" i="1" s="1"/>
  <c r="R69" i="1" s="1"/>
  <c r="O70" i="1"/>
  <c r="O71" i="1"/>
  <c r="O72" i="1"/>
  <c r="O73" i="1"/>
  <c r="O74" i="1"/>
  <c r="P74" i="1" s="1"/>
  <c r="Q74" i="1" s="1"/>
  <c r="R74" i="1" s="1"/>
  <c r="P73" i="1"/>
  <c r="Q73" i="1" s="1"/>
  <c r="R73" i="1" s="1"/>
  <c r="S73" i="1" s="1"/>
  <c r="P63" i="1"/>
  <c r="Q63" i="1" s="1"/>
  <c r="R63" i="1" s="1"/>
  <c r="P62" i="1"/>
  <c r="Q62" i="1" s="1"/>
  <c r="R62" i="1" s="1"/>
  <c r="P61" i="1"/>
  <c r="Q61" i="1" s="1"/>
  <c r="R61" i="1" s="1"/>
  <c r="Q84" i="1"/>
  <c r="Q83" i="1"/>
  <c r="P108" i="1"/>
  <c r="Q108" i="1" s="1"/>
  <c r="P106" i="1"/>
  <c r="Q106" i="1" s="1"/>
  <c r="P103" i="1"/>
  <c r="Q103" i="1" s="1"/>
  <c r="P92" i="1"/>
  <c r="Q92" i="1" s="1"/>
  <c r="P90" i="1"/>
  <c r="Q90" i="1" s="1"/>
  <c r="P87" i="1"/>
  <c r="Q87" i="1" s="1"/>
  <c r="P76" i="1"/>
  <c r="Q76" i="1" s="1"/>
  <c r="O108" i="1"/>
  <c r="O107" i="1"/>
  <c r="P107" i="1" s="1"/>
  <c r="Q107" i="1" s="1"/>
  <c r="O106" i="1"/>
  <c r="O105" i="1"/>
  <c r="P105" i="1" s="1"/>
  <c r="Q105" i="1" s="1"/>
  <c r="O104" i="1"/>
  <c r="P104" i="1" s="1"/>
  <c r="Q104" i="1" s="1"/>
  <c r="O103" i="1"/>
  <c r="O102" i="1"/>
  <c r="P102" i="1" s="1"/>
  <c r="Q102" i="1" s="1"/>
  <c r="O101" i="1"/>
  <c r="P101" i="1" s="1"/>
  <c r="Q101" i="1" s="1"/>
  <c r="O100" i="1"/>
  <c r="P100" i="1" s="1"/>
  <c r="Q100" i="1" s="1"/>
  <c r="O99" i="1"/>
  <c r="P99" i="1" s="1"/>
  <c r="Q99" i="1" s="1"/>
  <c r="O98" i="1"/>
  <c r="P98" i="1" s="1"/>
  <c r="Q98" i="1" s="1"/>
  <c r="O97" i="1"/>
  <c r="P97" i="1" s="1"/>
  <c r="Q97" i="1" s="1"/>
  <c r="O96" i="1"/>
  <c r="P96" i="1" s="1"/>
  <c r="Q96" i="1" s="1"/>
  <c r="O95" i="1"/>
  <c r="P95" i="1" s="1"/>
  <c r="Q95" i="1" s="1"/>
  <c r="O94" i="1"/>
  <c r="P94" i="1" s="1"/>
  <c r="Q94" i="1" s="1"/>
  <c r="O93" i="1"/>
  <c r="P93" i="1" s="1"/>
  <c r="Q93" i="1" s="1"/>
  <c r="O92" i="1"/>
  <c r="O91" i="1"/>
  <c r="P91" i="1" s="1"/>
  <c r="Q91" i="1" s="1"/>
  <c r="O90" i="1"/>
  <c r="O89" i="1"/>
  <c r="P89" i="1" s="1"/>
  <c r="Q89" i="1" s="1"/>
  <c r="O88" i="1"/>
  <c r="P88" i="1" s="1"/>
  <c r="Q88" i="1" s="1"/>
  <c r="O87" i="1"/>
  <c r="O86" i="1"/>
  <c r="P86" i="1" s="1"/>
  <c r="Q86" i="1" s="1"/>
  <c r="O85" i="1"/>
  <c r="P85" i="1" s="1"/>
  <c r="Q85" i="1" s="1"/>
  <c r="O84" i="1"/>
  <c r="P84" i="1" s="1"/>
  <c r="O83" i="1"/>
  <c r="P83" i="1" s="1"/>
  <c r="O82" i="1"/>
  <c r="P82" i="1" s="1"/>
  <c r="Q82" i="1" s="1"/>
  <c r="O81" i="1"/>
  <c r="P81" i="1" s="1"/>
  <c r="Q81" i="1" s="1"/>
  <c r="O80" i="1"/>
  <c r="P80" i="1" s="1"/>
  <c r="Q80" i="1" s="1"/>
  <c r="O79" i="1"/>
  <c r="P79" i="1" s="1"/>
  <c r="Q79" i="1" s="1"/>
  <c r="O78" i="1"/>
  <c r="P78" i="1" s="1"/>
  <c r="Q78" i="1" s="1"/>
  <c r="O77" i="1"/>
  <c r="P77" i="1" s="1"/>
  <c r="Q77" i="1" s="1"/>
  <c r="O76" i="1"/>
  <c r="O75" i="1"/>
  <c r="P75" i="1" s="1"/>
  <c r="Q75" i="1" s="1"/>
  <c r="R75" i="1" s="1"/>
  <c r="P72" i="1"/>
  <c r="Q72" i="1" s="1"/>
  <c r="R72" i="1" s="1"/>
  <c r="P64" i="1"/>
  <c r="Q64" i="1" s="1"/>
  <c r="R64" i="1" s="1"/>
  <c r="S64" i="1" s="1"/>
  <c r="P71" i="1"/>
  <c r="Q71" i="1" s="1"/>
  <c r="R71" i="1" s="1"/>
  <c r="P70" i="1"/>
  <c r="Q70" i="1" s="1"/>
  <c r="R70" i="1" s="1"/>
  <c r="P66" i="1"/>
  <c r="Q66" i="1" s="1"/>
  <c r="R66" i="1" s="1"/>
  <c r="O58" i="1"/>
  <c r="P58" i="1" s="1"/>
  <c r="Q58" i="1" s="1"/>
  <c r="R58" i="1" s="1"/>
  <c r="S58" i="1" s="1"/>
  <c r="V58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K75" i="1"/>
  <c r="U75" i="1" s="1"/>
  <c r="K74" i="1"/>
  <c r="U74" i="1" s="1"/>
  <c r="W74" i="1" s="1"/>
  <c r="Y74" i="1" s="1"/>
  <c r="K73" i="1"/>
  <c r="K72" i="1"/>
  <c r="U72" i="1" s="1"/>
  <c r="K71" i="1"/>
  <c r="K70" i="1"/>
  <c r="K69" i="1"/>
  <c r="K68" i="1"/>
  <c r="U68" i="1" s="1"/>
  <c r="K67" i="1"/>
  <c r="U67" i="1" s="1"/>
  <c r="K66" i="1"/>
  <c r="U66" i="1" s="1"/>
  <c r="W66" i="1" s="1"/>
  <c r="Y66" i="1" s="1"/>
  <c r="K65" i="1"/>
  <c r="K64" i="1"/>
  <c r="U64" i="1" s="1"/>
  <c r="W64" i="1" s="1"/>
  <c r="Y64" i="1" s="1"/>
  <c r="K63" i="1"/>
  <c r="U63" i="1" s="1"/>
  <c r="K62" i="1"/>
  <c r="U62" i="1" s="1"/>
  <c r="K61" i="1"/>
  <c r="U61" i="1" s="1"/>
  <c r="K60" i="1"/>
  <c r="U60" i="1" s="1"/>
  <c r="K59" i="1"/>
  <c r="U59" i="1" s="1"/>
  <c r="W59" i="1" s="1"/>
  <c r="Y59" i="1" s="1"/>
  <c r="U73" i="1"/>
  <c r="W73" i="1" s="1"/>
  <c r="Y73" i="1" s="1"/>
  <c r="U71" i="1"/>
  <c r="W71" i="1" s="1"/>
  <c r="Y71" i="1" s="1"/>
  <c r="U70" i="1"/>
  <c r="W70" i="1" s="1"/>
  <c r="Y70" i="1" s="1"/>
  <c r="U69" i="1"/>
  <c r="W69" i="1" s="1"/>
  <c r="Y69" i="1" s="1"/>
  <c r="U65" i="1"/>
  <c r="K58" i="1"/>
  <c r="U58" i="1" s="1"/>
  <c r="L58" i="1" l="1"/>
  <c r="M58" i="1" s="1"/>
  <c r="W58" i="1"/>
  <c r="S60" i="1"/>
  <c r="S61" i="1"/>
  <c r="S72" i="1"/>
  <c r="S62" i="1"/>
  <c r="S65" i="1"/>
  <c r="S67" i="1"/>
  <c r="W63" i="1"/>
  <c r="Y63" i="1" s="1"/>
  <c r="S63" i="1"/>
  <c r="W68" i="1"/>
  <c r="Y68" i="1" s="1"/>
  <c r="S68" i="1"/>
  <c r="W75" i="1"/>
  <c r="Y75" i="1" s="1"/>
  <c r="S75" i="1"/>
  <c r="W67" i="1"/>
  <c r="Y67" i="1" s="1"/>
  <c r="S69" i="1"/>
  <c r="W65" i="1"/>
  <c r="Y65" i="1" s="1"/>
  <c r="W60" i="1"/>
  <c r="Y60" i="1" s="1"/>
  <c r="W61" i="1"/>
  <c r="Y61" i="1" s="1"/>
  <c r="S70" i="1"/>
  <c r="W72" i="1"/>
  <c r="Y72" i="1" s="1"/>
  <c r="W62" i="1"/>
  <c r="Y62" i="1" s="1"/>
  <c r="S66" i="1"/>
  <c r="S71" i="1"/>
  <c r="S74" i="1"/>
  <c r="S59" i="1"/>
  <c r="Y58" i="1"/>
</calcChain>
</file>

<file path=xl/sharedStrings.xml><?xml version="1.0" encoding="utf-8"?>
<sst xmlns="http://schemas.openxmlformats.org/spreadsheetml/2006/main" count="169" uniqueCount="35">
  <si>
    <t># Simulation 1 (Up to date)</t>
  </si>
  <si>
    <t># 256 data points written for 9 variables.</t>
  </si>
  <si>
    <t># Simulation warnings:</t>
  </si>
  <si>
    <t>#   Stage began to tumble under thrust.</t>
  </si>
  <si>
    <t>#   Large angle of attack encountered (28.3).</t>
  </si>
  <si>
    <t>#</t>
  </si>
  <si>
    <t># Total velocity (m/s)</t>
  </si>
  <si>
    <t>Angle of attack (°)</t>
  </si>
  <si>
    <t>Pitch rate (°/s)</t>
  </si>
  <si>
    <t>CG location (cm)</t>
  </si>
  <si>
    <t>Normal force coefficient (?)</t>
  </si>
  <si>
    <t>Pitch moment coefficient (?)</t>
  </si>
  <si>
    <t>Pitch damping coefficient (?)</t>
  </si>
  <si>
    <t>Reference length (cm)</t>
  </si>
  <si>
    <t>Reference area (cm²)</t>
  </si>
  <si>
    <t># Event LAUNCH occurred at t=0 seconds</t>
  </si>
  <si>
    <t># Event IGNITION occurred at t=0 seconds</t>
  </si>
  <si>
    <t>NaN</t>
  </si>
  <si>
    <t># Event LIFTOFF occurred at t=0.08 seconds</t>
  </si>
  <si>
    <t># Event LAUNCHROD occurred at t=0.45 seconds</t>
  </si>
  <si>
    <t># Event APOGEE occurred at t=3.4253 seconds</t>
  </si>
  <si>
    <t># Event GROUND_HIT occurred at t=5.4565 seconds</t>
  </si>
  <si>
    <t># Event SIMULATION_END occurred at t=5.4565 seconds</t>
  </si>
  <si>
    <t>cacheDiameter</t>
  </si>
  <si>
    <t>mul</t>
  </si>
  <si>
    <t>PitchDampingMoment</t>
  </si>
  <si>
    <t>multimes</t>
  </si>
  <si>
    <t>cgx</t>
  </si>
  <si>
    <t>cgx^4</t>
  </si>
  <si>
    <t>actualmul</t>
  </si>
  <si>
    <t>pitch/v ^ 2 in rads</t>
  </si>
  <si>
    <t>actualmul/3</t>
  </si>
  <si>
    <t>FinalMul</t>
  </si>
  <si>
    <t>InitalMul</t>
  </si>
  <si>
    <t>actualmul/3/InitialMul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</si>
</sst>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0"/>
  <sheetViews>
    <sheetView tabSelected="1" topLeftCell="B46" workbookViewId="0">
      <selection activeCell="W58" sqref="W58"/>
    </sheetView>
  </sheetViews>
  <sheetFormatPr defaultRowHeight="15" x14ac:dyDescent="0.25"/>
  <cols>
    <col min="2" max="2" width="14.85546875" customWidth="1"/>
    <col min="3" max="3" width="12" customWidth="1"/>
    <col min="4" max="4" width="13.42578125" customWidth="1"/>
    <col min="11" max="11" width="27.7109375" customWidth="1"/>
    <col min="16" max="16" width="12.7109375" bestFit="1" customWidth="1"/>
    <col min="17" max="17" width="11.42578125" customWidth="1"/>
    <col min="18" max="18" width="12.42578125" customWidth="1"/>
    <col min="19" max="19" width="15.57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</row>
    <row r="8" spans="1:9" x14ac:dyDescent="0.25">
      <c r="A8" t="s">
        <v>15</v>
      </c>
    </row>
    <row r="9" spans="1:9" x14ac:dyDescent="0.25">
      <c r="A9" t="s">
        <v>16</v>
      </c>
    </row>
    <row r="10" spans="1:9" x14ac:dyDescent="0.25">
      <c r="A10">
        <v>0</v>
      </c>
      <c r="B10">
        <v>90</v>
      </c>
      <c r="C10">
        <v>0</v>
      </c>
      <c r="D10">
        <v>55.591999999999999</v>
      </c>
      <c r="E10" t="s">
        <v>17</v>
      </c>
      <c r="F10" t="s">
        <v>17</v>
      </c>
      <c r="G10" t="s">
        <v>17</v>
      </c>
      <c r="H10">
        <v>7.62</v>
      </c>
      <c r="I10">
        <v>45.603999999999999</v>
      </c>
    </row>
    <row r="11" spans="1:9" x14ac:dyDescent="0.25">
      <c r="A11">
        <v>0</v>
      </c>
      <c r="B11">
        <v>90</v>
      </c>
      <c r="C11">
        <v>0</v>
      </c>
      <c r="D11">
        <v>55.591999999999999</v>
      </c>
      <c r="E11" t="s">
        <v>17</v>
      </c>
      <c r="F11" t="s">
        <v>17</v>
      </c>
      <c r="G11" t="s">
        <v>17</v>
      </c>
      <c r="H11">
        <v>7.62</v>
      </c>
      <c r="I11">
        <v>45.603999999999999</v>
      </c>
    </row>
    <row r="12" spans="1:9" x14ac:dyDescent="0.25">
      <c r="A12">
        <v>7.1691000000000005E-2</v>
      </c>
      <c r="B12">
        <v>87.986000000000004</v>
      </c>
      <c r="C12">
        <v>0</v>
      </c>
      <c r="D12">
        <v>55.588999999999999</v>
      </c>
      <c r="E12" t="s">
        <v>17</v>
      </c>
      <c r="F12" t="s">
        <v>17</v>
      </c>
      <c r="G12" t="s">
        <v>17</v>
      </c>
      <c r="H12">
        <v>7.62</v>
      </c>
      <c r="I12">
        <v>45.603999999999999</v>
      </c>
    </row>
    <row r="13" spans="1:9" x14ac:dyDescent="0.25">
      <c r="A13">
        <v>0.16918</v>
      </c>
      <c r="B13">
        <v>85.234999999999999</v>
      </c>
      <c r="C13">
        <v>0</v>
      </c>
      <c r="D13">
        <v>55.585000000000001</v>
      </c>
      <c r="E13" t="s">
        <v>17</v>
      </c>
      <c r="F13" t="s">
        <v>17</v>
      </c>
      <c r="G13" t="s">
        <v>17</v>
      </c>
      <c r="H13">
        <v>7.62</v>
      </c>
      <c r="I13">
        <v>45.603999999999999</v>
      </c>
    </row>
    <row r="14" spans="1:9" x14ac:dyDescent="0.25">
      <c r="A14">
        <v>0.27950999999999998</v>
      </c>
      <c r="B14">
        <v>82.123000000000005</v>
      </c>
      <c r="C14">
        <v>0</v>
      </c>
      <c r="D14">
        <v>55.581000000000003</v>
      </c>
      <c r="E14" t="s">
        <v>17</v>
      </c>
      <c r="F14" t="s">
        <v>17</v>
      </c>
      <c r="G14" t="s">
        <v>17</v>
      </c>
      <c r="H14">
        <v>7.62</v>
      </c>
      <c r="I14">
        <v>45.603999999999999</v>
      </c>
    </row>
    <row r="15" spans="1:9" x14ac:dyDescent="0.25">
      <c r="A15">
        <v>0.38973999999999998</v>
      </c>
      <c r="B15">
        <v>79.031000000000006</v>
      </c>
      <c r="C15">
        <v>0</v>
      </c>
      <c r="D15">
        <v>55.576000000000001</v>
      </c>
      <c r="E15" t="s">
        <v>17</v>
      </c>
      <c r="F15" t="s">
        <v>17</v>
      </c>
      <c r="G15" t="s">
        <v>17</v>
      </c>
      <c r="H15">
        <v>7.62</v>
      </c>
      <c r="I15">
        <v>45.603999999999999</v>
      </c>
    </row>
    <row r="16" spans="1:9" x14ac:dyDescent="0.25">
      <c r="A16">
        <v>0.49986999999999998</v>
      </c>
      <c r="B16">
        <v>75.906999999999996</v>
      </c>
      <c r="C16">
        <v>0</v>
      </c>
      <c r="D16">
        <v>55.572000000000003</v>
      </c>
      <c r="E16" t="s">
        <v>17</v>
      </c>
      <c r="F16" t="s">
        <v>17</v>
      </c>
      <c r="G16" t="s">
        <v>17</v>
      </c>
      <c r="H16">
        <v>7.62</v>
      </c>
      <c r="I16">
        <v>45.603999999999999</v>
      </c>
    </row>
    <row r="17" spans="1:9" x14ac:dyDescent="0.25">
      <c r="A17">
        <v>0.60989000000000004</v>
      </c>
      <c r="B17">
        <v>72.81</v>
      </c>
      <c r="C17">
        <v>0</v>
      </c>
      <c r="D17">
        <v>55.567</v>
      </c>
      <c r="E17" t="s">
        <v>17</v>
      </c>
      <c r="F17" t="s">
        <v>17</v>
      </c>
      <c r="G17" t="s">
        <v>17</v>
      </c>
      <c r="H17">
        <v>7.62</v>
      </c>
      <c r="I17">
        <v>45.603999999999999</v>
      </c>
    </row>
    <row r="18" spans="1:9" x14ac:dyDescent="0.25">
      <c r="A18" t="s">
        <v>18</v>
      </c>
    </row>
    <row r="19" spans="1:9" x14ac:dyDescent="0.25">
      <c r="A19">
        <v>0.7198</v>
      </c>
      <c r="B19">
        <v>69.756</v>
      </c>
      <c r="C19">
        <v>0</v>
      </c>
      <c r="D19">
        <v>55.563000000000002</v>
      </c>
      <c r="E19" t="s">
        <v>17</v>
      </c>
      <c r="F19" t="s">
        <v>17</v>
      </c>
      <c r="G19" t="s">
        <v>17</v>
      </c>
      <c r="H19">
        <v>7.62</v>
      </c>
      <c r="I19">
        <v>45.603999999999999</v>
      </c>
    </row>
    <row r="20" spans="1:9" x14ac:dyDescent="0.25">
      <c r="A20">
        <v>0.8296</v>
      </c>
      <c r="B20">
        <v>66.760999999999996</v>
      </c>
      <c r="C20">
        <v>0</v>
      </c>
      <c r="D20">
        <v>55.558</v>
      </c>
      <c r="E20" t="s">
        <v>17</v>
      </c>
      <c r="F20" t="s">
        <v>17</v>
      </c>
      <c r="G20" t="s">
        <v>17</v>
      </c>
      <c r="H20">
        <v>7.62</v>
      </c>
      <c r="I20">
        <v>45.603999999999999</v>
      </c>
    </row>
    <row r="21" spans="1:9" x14ac:dyDescent="0.25">
      <c r="A21">
        <v>0.93928999999999996</v>
      </c>
      <c r="B21">
        <v>63.84</v>
      </c>
      <c r="C21">
        <v>0</v>
      </c>
      <c r="D21">
        <v>55.554000000000002</v>
      </c>
      <c r="E21" t="s">
        <v>17</v>
      </c>
      <c r="F21" t="s">
        <v>17</v>
      </c>
      <c r="G21" t="s">
        <v>17</v>
      </c>
      <c r="H21">
        <v>7.62</v>
      </c>
      <c r="I21">
        <v>45.603999999999999</v>
      </c>
    </row>
    <row r="22" spans="1:9" x14ac:dyDescent="0.25">
      <c r="A22">
        <v>1.0488999999999999</v>
      </c>
      <c r="B22">
        <v>60.948999999999998</v>
      </c>
      <c r="C22">
        <v>0</v>
      </c>
      <c r="D22">
        <v>55.548999999999999</v>
      </c>
      <c r="E22" t="s">
        <v>17</v>
      </c>
      <c r="F22" t="s">
        <v>17</v>
      </c>
      <c r="G22" t="s">
        <v>17</v>
      </c>
      <c r="H22">
        <v>7.62</v>
      </c>
      <c r="I22">
        <v>45.603999999999999</v>
      </c>
    </row>
    <row r="23" spans="1:9" x14ac:dyDescent="0.25">
      <c r="A23">
        <v>1.1581999999999999</v>
      </c>
      <c r="B23">
        <v>58.149000000000001</v>
      </c>
      <c r="C23">
        <v>0</v>
      </c>
      <c r="D23">
        <v>55.545000000000002</v>
      </c>
      <c r="E23" t="s">
        <v>17</v>
      </c>
      <c r="F23" t="s">
        <v>17</v>
      </c>
      <c r="G23" t="s">
        <v>17</v>
      </c>
      <c r="H23">
        <v>7.62</v>
      </c>
      <c r="I23">
        <v>45.603999999999999</v>
      </c>
    </row>
    <row r="24" spans="1:9" x14ac:dyDescent="0.25">
      <c r="A24">
        <v>1.2670999999999999</v>
      </c>
      <c r="B24">
        <v>55.451000000000001</v>
      </c>
      <c r="C24">
        <v>0</v>
      </c>
      <c r="D24">
        <v>55.54</v>
      </c>
      <c r="E24" t="s">
        <v>17</v>
      </c>
      <c r="F24" t="s">
        <v>17</v>
      </c>
      <c r="G24" t="s">
        <v>17</v>
      </c>
      <c r="H24">
        <v>7.62</v>
      </c>
      <c r="I24">
        <v>45.603999999999999</v>
      </c>
    </row>
    <row r="25" spans="1:9" x14ac:dyDescent="0.25">
      <c r="A25">
        <v>1.3754999999999999</v>
      </c>
      <c r="B25">
        <v>52.862000000000002</v>
      </c>
      <c r="C25">
        <v>0</v>
      </c>
      <c r="D25">
        <v>55.536000000000001</v>
      </c>
      <c r="E25" t="s">
        <v>17</v>
      </c>
      <c r="F25" t="s">
        <v>17</v>
      </c>
      <c r="G25" t="s">
        <v>17</v>
      </c>
      <c r="H25">
        <v>7.62</v>
      </c>
      <c r="I25">
        <v>45.603999999999999</v>
      </c>
    </row>
    <row r="26" spans="1:9" x14ac:dyDescent="0.25">
      <c r="A26">
        <v>1.4835</v>
      </c>
      <c r="B26">
        <v>50.384</v>
      </c>
      <c r="C26">
        <v>0</v>
      </c>
      <c r="D26">
        <v>55.531999999999996</v>
      </c>
      <c r="E26" t="s">
        <v>17</v>
      </c>
      <c r="F26" t="s">
        <v>17</v>
      </c>
      <c r="G26" t="s">
        <v>17</v>
      </c>
      <c r="H26">
        <v>7.62</v>
      </c>
      <c r="I26">
        <v>45.603999999999999</v>
      </c>
    </row>
    <row r="27" spans="1:9" x14ac:dyDescent="0.25">
      <c r="A27">
        <v>1.591</v>
      </c>
      <c r="B27">
        <v>48.555</v>
      </c>
      <c r="C27">
        <v>0</v>
      </c>
      <c r="D27">
        <v>55.527000000000001</v>
      </c>
      <c r="E27" t="s">
        <v>17</v>
      </c>
      <c r="F27" t="s">
        <v>17</v>
      </c>
      <c r="G27" t="s">
        <v>17</v>
      </c>
      <c r="H27">
        <v>7.62</v>
      </c>
      <c r="I27">
        <v>45.603999999999999</v>
      </c>
    </row>
    <row r="28" spans="1:9" x14ac:dyDescent="0.25">
      <c r="A28">
        <v>1.6980999999999999</v>
      </c>
      <c r="B28">
        <v>46.847999999999999</v>
      </c>
      <c r="C28">
        <v>0</v>
      </c>
      <c r="D28">
        <v>55.523000000000003</v>
      </c>
      <c r="E28" t="s">
        <v>17</v>
      </c>
      <c r="F28" t="s">
        <v>17</v>
      </c>
      <c r="G28" t="s">
        <v>17</v>
      </c>
      <c r="H28">
        <v>7.62</v>
      </c>
      <c r="I28">
        <v>45.603999999999999</v>
      </c>
    </row>
    <row r="29" spans="1:9" x14ac:dyDescent="0.25">
      <c r="A29">
        <v>1.8048</v>
      </c>
      <c r="B29">
        <v>45.256</v>
      </c>
      <c r="C29">
        <v>0</v>
      </c>
      <c r="D29">
        <v>55.518000000000001</v>
      </c>
      <c r="E29" t="s">
        <v>17</v>
      </c>
      <c r="F29" t="s">
        <v>17</v>
      </c>
      <c r="G29" t="s">
        <v>17</v>
      </c>
      <c r="H29">
        <v>7.62</v>
      </c>
      <c r="I29">
        <v>45.603999999999999</v>
      </c>
    </row>
    <row r="30" spans="1:9" x14ac:dyDescent="0.25">
      <c r="A30">
        <v>1.911</v>
      </c>
      <c r="B30">
        <v>43.768999999999998</v>
      </c>
      <c r="C30">
        <v>0</v>
      </c>
      <c r="D30">
        <v>55.514000000000003</v>
      </c>
      <c r="E30" t="s">
        <v>17</v>
      </c>
      <c r="F30" t="s">
        <v>17</v>
      </c>
      <c r="G30" t="s">
        <v>17</v>
      </c>
      <c r="H30">
        <v>7.62</v>
      </c>
      <c r="I30">
        <v>45.603999999999999</v>
      </c>
    </row>
    <row r="31" spans="1:9" x14ac:dyDescent="0.25">
      <c r="A31">
        <v>2.0167000000000002</v>
      </c>
      <c r="B31">
        <v>42.378999999999998</v>
      </c>
      <c r="C31">
        <v>0</v>
      </c>
      <c r="D31">
        <v>55.509</v>
      </c>
      <c r="E31" t="s">
        <v>17</v>
      </c>
      <c r="F31" t="s">
        <v>17</v>
      </c>
      <c r="G31" t="s">
        <v>17</v>
      </c>
      <c r="H31">
        <v>7.62</v>
      </c>
      <c r="I31">
        <v>45.603999999999999</v>
      </c>
    </row>
    <row r="32" spans="1:9" x14ac:dyDescent="0.25">
      <c r="A32">
        <v>2.1219999999999999</v>
      </c>
      <c r="B32">
        <v>40.619</v>
      </c>
      <c r="C32">
        <v>0</v>
      </c>
      <c r="D32">
        <v>55.505000000000003</v>
      </c>
      <c r="E32" t="s">
        <v>17</v>
      </c>
      <c r="F32" t="s">
        <v>17</v>
      </c>
      <c r="G32" t="s">
        <v>17</v>
      </c>
      <c r="H32">
        <v>7.62</v>
      </c>
      <c r="I32">
        <v>45.603999999999999</v>
      </c>
    </row>
    <row r="33" spans="1:9" x14ac:dyDescent="0.25">
      <c r="A33">
        <v>2.2269000000000001</v>
      </c>
      <c r="B33">
        <v>38.948</v>
      </c>
      <c r="C33">
        <v>0</v>
      </c>
      <c r="D33">
        <v>55.500999999999998</v>
      </c>
      <c r="E33" t="s">
        <v>17</v>
      </c>
      <c r="F33" t="s">
        <v>17</v>
      </c>
      <c r="G33" t="s">
        <v>17</v>
      </c>
      <c r="H33">
        <v>7.62</v>
      </c>
      <c r="I33">
        <v>45.603999999999999</v>
      </c>
    </row>
    <row r="34" spans="1:9" x14ac:dyDescent="0.25">
      <c r="A34">
        <v>2.3313000000000001</v>
      </c>
      <c r="B34">
        <v>37.36</v>
      </c>
      <c r="C34">
        <v>0</v>
      </c>
      <c r="D34">
        <v>55.496000000000002</v>
      </c>
      <c r="E34" t="s">
        <v>17</v>
      </c>
      <c r="F34" t="s">
        <v>17</v>
      </c>
      <c r="G34" t="s">
        <v>17</v>
      </c>
      <c r="H34">
        <v>7.62</v>
      </c>
      <c r="I34">
        <v>45.603999999999999</v>
      </c>
    </row>
    <row r="35" spans="1:9" x14ac:dyDescent="0.25">
      <c r="A35">
        <v>2.4352999999999998</v>
      </c>
      <c r="B35">
        <v>35.850999999999999</v>
      </c>
      <c r="C35">
        <v>0</v>
      </c>
      <c r="D35">
        <v>55.491999999999997</v>
      </c>
      <c r="E35" t="s">
        <v>17</v>
      </c>
      <c r="F35" t="s">
        <v>17</v>
      </c>
      <c r="G35" t="s">
        <v>17</v>
      </c>
      <c r="H35">
        <v>7.62</v>
      </c>
      <c r="I35">
        <v>45.603999999999999</v>
      </c>
    </row>
    <row r="36" spans="1:9" x14ac:dyDescent="0.25">
      <c r="A36">
        <v>2.5388000000000002</v>
      </c>
      <c r="B36">
        <v>34.418999999999997</v>
      </c>
      <c r="C36">
        <v>0</v>
      </c>
      <c r="D36">
        <v>55.487000000000002</v>
      </c>
      <c r="E36" t="s">
        <v>17</v>
      </c>
      <c r="F36" t="s">
        <v>17</v>
      </c>
      <c r="G36" t="s">
        <v>17</v>
      </c>
      <c r="H36">
        <v>7.62</v>
      </c>
      <c r="I36">
        <v>45.603999999999999</v>
      </c>
    </row>
    <row r="37" spans="1:9" x14ac:dyDescent="0.25">
      <c r="A37">
        <v>2.6419000000000001</v>
      </c>
      <c r="B37">
        <v>33.094999999999999</v>
      </c>
      <c r="C37">
        <v>0</v>
      </c>
      <c r="D37">
        <v>55.482999999999997</v>
      </c>
      <c r="E37" t="s">
        <v>17</v>
      </c>
      <c r="F37" t="s">
        <v>17</v>
      </c>
      <c r="G37" t="s">
        <v>17</v>
      </c>
      <c r="H37">
        <v>7.62</v>
      </c>
      <c r="I37">
        <v>45.603999999999999</v>
      </c>
    </row>
    <row r="38" spans="1:9" x14ac:dyDescent="0.25">
      <c r="A38">
        <v>2.7441</v>
      </c>
      <c r="B38">
        <v>31.843</v>
      </c>
      <c r="C38">
        <v>0</v>
      </c>
      <c r="D38">
        <v>55.478000000000002</v>
      </c>
      <c r="E38" t="s">
        <v>17</v>
      </c>
      <c r="F38" t="s">
        <v>17</v>
      </c>
      <c r="G38" t="s">
        <v>17</v>
      </c>
      <c r="H38">
        <v>7.62</v>
      </c>
      <c r="I38">
        <v>45.603999999999999</v>
      </c>
    </row>
    <row r="39" spans="1:9" x14ac:dyDescent="0.25">
      <c r="A39">
        <v>2.8450000000000002</v>
      </c>
      <c r="B39">
        <v>30.66</v>
      </c>
      <c r="C39">
        <v>0</v>
      </c>
      <c r="D39">
        <v>55.473999999999997</v>
      </c>
      <c r="E39" t="s">
        <v>17</v>
      </c>
      <c r="F39" t="s">
        <v>17</v>
      </c>
      <c r="G39" t="s">
        <v>17</v>
      </c>
      <c r="H39">
        <v>7.62</v>
      </c>
      <c r="I39">
        <v>45.603999999999999</v>
      </c>
    </row>
    <row r="40" spans="1:9" x14ac:dyDescent="0.25">
      <c r="A40">
        <v>2.9447000000000001</v>
      </c>
      <c r="B40">
        <v>29.542000000000002</v>
      </c>
      <c r="C40">
        <v>0</v>
      </c>
      <c r="D40">
        <v>55.47</v>
      </c>
      <c r="E40" t="s">
        <v>17</v>
      </c>
      <c r="F40" t="s">
        <v>17</v>
      </c>
      <c r="G40" t="s">
        <v>17</v>
      </c>
      <c r="H40">
        <v>7.62</v>
      </c>
      <c r="I40">
        <v>45.603999999999999</v>
      </c>
    </row>
    <row r="41" spans="1:9" x14ac:dyDescent="0.25">
      <c r="A41">
        <v>3.0432000000000001</v>
      </c>
      <c r="B41">
        <v>28.484000000000002</v>
      </c>
      <c r="C41">
        <v>0</v>
      </c>
      <c r="D41">
        <v>55.466000000000001</v>
      </c>
      <c r="E41" t="s">
        <v>17</v>
      </c>
      <c r="F41" t="s">
        <v>17</v>
      </c>
      <c r="G41" t="s">
        <v>17</v>
      </c>
      <c r="H41">
        <v>7.62</v>
      </c>
      <c r="I41">
        <v>45.603999999999999</v>
      </c>
    </row>
    <row r="42" spans="1:9" x14ac:dyDescent="0.25">
      <c r="A42">
        <v>3.1404000000000001</v>
      </c>
      <c r="B42">
        <v>27.917000000000002</v>
      </c>
      <c r="C42">
        <v>0</v>
      </c>
      <c r="D42">
        <v>55.460999999999999</v>
      </c>
      <c r="E42" t="s">
        <v>17</v>
      </c>
      <c r="F42" t="s">
        <v>17</v>
      </c>
      <c r="G42" t="s">
        <v>17</v>
      </c>
      <c r="H42">
        <v>7.62</v>
      </c>
      <c r="I42">
        <v>45.603999999999999</v>
      </c>
    </row>
    <row r="43" spans="1:9" x14ac:dyDescent="0.25">
      <c r="A43">
        <v>3.2363</v>
      </c>
      <c r="B43">
        <v>27.387</v>
      </c>
      <c r="C43">
        <v>0</v>
      </c>
      <c r="D43">
        <v>55.457000000000001</v>
      </c>
      <c r="E43" t="s">
        <v>17</v>
      </c>
      <c r="F43" t="s">
        <v>17</v>
      </c>
      <c r="G43" t="s">
        <v>17</v>
      </c>
      <c r="H43">
        <v>7.62</v>
      </c>
      <c r="I43">
        <v>45.603999999999999</v>
      </c>
    </row>
    <row r="44" spans="1:9" x14ac:dyDescent="0.25">
      <c r="A44">
        <v>3.331</v>
      </c>
      <c r="B44">
        <v>26.891999999999999</v>
      </c>
      <c r="C44">
        <v>0</v>
      </c>
      <c r="D44">
        <v>55.453000000000003</v>
      </c>
      <c r="E44" t="s">
        <v>17</v>
      </c>
      <c r="F44" t="s">
        <v>17</v>
      </c>
      <c r="G44" t="s">
        <v>17</v>
      </c>
      <c r="H44">
        <v>7.62</v>
      </c>
      <c r="I44">
        <v>45.603999999999999</v>
      </c>
    </row>
    <row r="45" spans="1:9" x14ac:dyDescent="0.25">
      <c r="A45">
        <v>3.4243999999999999</v>
      </c>
      <c r="B45">
        <v>26.428999999999998</v>
      </c>
      <c r="C45">
        <v>0</v>
      </c>
      <c r="D45">
        <v>55.448999999999998</v>
      </c>
      <c r="E45" t="s">
        <v>17</v>
      </c>
      <c r="F45" t="s">
        <v>17</v>
      </c>
      <c r="G45" t="s">
        <v>17</v>
      </c>
      <c r="H45">
        <v>7.62</v>
      </c>
      <c r="I45">
        <v>45.603999999999999</v>
      </c>
    </row>
    <row r="46" spans="1:9" x14ac:dyDescent="0.25">
      <c r="A46">
        <v>3.5165999999999999</v>
      </c>
      <c r="B46">
        <v>25.995000000000001</v>
      </c>
      <c r="C46">
        <v>0</v>
      </c>
      <c r="D46">
        <v>55.445</v>
      </c>
      <c r="E46" t="s">
        <v>17</v>
      </c>
      <c r="F46" t="s">
        <v>17</v>
      </c>
      <c r="G46" t="s">
        <v>17</v>
      </c>
      <c r="H46">
        <v>7.62</v>
      </c>
      <c r="I46">
        <v>45.603999999999999</v>
      </c>
    </row>
    <row r="47" spans="1:9" x14ac:dyDescent="0.25">
      <c r="A47">
        <v>3.6074999999999999</v>
      </c>
      <c r="B47">
        <v>25.343</v>
      </c>
      <c r="C47">
        <v>0</v>
      </c>
      <c r="D47">
        <v>55.44</v>
      </c>
      <c r="E47" t="s">
        <v>17</v>
      </c>
      <c r="F47" t="s">
        <v>17</v>
      </c>
      <c r="G47" t="s">
        <v>17</v>
      </c>
      <c r="H47">
        <v>7.62</v>
      </c>
      <c r="I47">
        <v>45.603999999999999</v>
      </c>
    </row>
    <row r="48" spans="1:9" x14ac:dyDescent="0.25">
      <c r="A48">
        <v>3.6970999999999998</v>
      </c>
      <c r="B48">
        <v>24.724</v>
      </c>
      <c r="C48">
        <v>0</v>
      </c>
      <c r="D48">
        <v>55.436</v>
      </c>
      <c r="E48" t="s">
        <v>17</v>
      </c>
      <c r="F48" t="s">
        <v>17</v>
      </c>
      <c r="G48" t="s">
        <v>17</v>
      </c>
      <c r="H48">
        <v>7.62</v>
      </c>
      <c r="I48">
        <v>45.603999999999999</v>
      </c>
    </row>
    <row r="49" spans="1:25" x14ac:dyDescent="0.25">
      <c r="A49">
        <v>3.7862</v>
      </c>
      <c r="B49">
        <v>24.131</v>
      </c>
      <c r="C49">
        <v>0</v>
      </c>
      <c r="D49">
        <v>55.432000000000002</v>
      </c>
      <c r="E49" t="s">
        <v>17</v>
      </c>
      <c r="F49" t="s">
        <v>17</v>
      </c>
      <c r="G49" t="s">
        <v>17</v>
      </c>
      <c r="H49">
        <v>7.62</v>
      </c>
      <c r="I49">
        <v>45.603999999999999</v>
      </c>
    </row>
    <row r="50" spans="1:25" x14ac:dyDescent="0.25">
      <c r="A50">
        <v>3.8755999999999999</v>
      </c>
      <c r="B50">
        <v>23.56</v>
      </c>
      <c r="C50">
        <v>0</v>
      </c>
      <c r="D50">
        <v>55.427999999999997</v>
      </c>
      <c r="E50" t="s">
        <v>17</v>
      </c>
      <c r="F50" t="s">
        <v>17</v>
      </c>
      <c r="G50" t="s">
        <v>17</v>
      </c>
      <c r="H50">
        <v>7.62</v>
      </c>
      <c r="I50">
        <v>45.603999999999999</v>
      </c>
    </row>
    <row r="51" spans="1:25" x14ac:dyDescent="0.25">
      <c r="A51">
        <v>3.9651000000000001</v>
      </c>
      <c r="B51">
        <v>23.007999999999999</v>
      </c>
      <c r="C51">
        <v>0</v>
      </c>
      <c r="D51">
        <v>55.423999999999999</v>
      </c>
      <c r="E51" t="s">
        <v>17</v>
      </c>
      <c r="F51" t="s">
        <v>17</v>
      </c>
      <c r="G51" t="s">
        <v>17</v>
      </c>
      <c r="H51">
        <v>7.62</v>
      </c>
      <c r="I51">
        <v>45.603999999999999</v>
      </c>
    </row>
    <row r="52" spans="1:25" x14ac:dyDescent="0.25">
      <c r="A52">
        <v>4.0548000000000002</v>
      </c>
      <c r="B52">
        <v>22.763999999999999</v>
      </c>
      <c r="C52">
        <v>0</v>
      </c>
      <c r="D52">
        <v>55.42</v>
      </c>
      <c r="E52" t="s">
        <v>17</v>
      </c>
      <c r="F52" t="s">
        <v>17</v>
      </c>
      <c r="G52" t="s">
        <v>17</v>
      </c>
      <c r="H52">
        <v>7.62</v>
      </c>
      <c r="I52">
        <v>45.603999999999999</v>
      </c>
    </row>
    <row r="53" spans="1:25" x14ac:dyDescent="0.25">
      <c r="A53">
        <v>4.1448</v>
      </c>
      <c r="B53">
        <v>22.527999999999999</v>
      </c>
      <c r="C53">
        <v>0</v>
      </c>
      <c r="D53">
        <v>55.415999999999997</v>
      </c>
      <c r="E53" t="s">
        <v>17</v>
      </c>
      <c r="F53" t="s">
        <v>17</v>
      </c>
      <c r="G53" t="s">
        <v>17</v>
      </c>
      <c r="H53">
        <v>7.62</v>
      </c>
      <c r="I53">
        <v>45.603999999999999</v>
      </c>
    </row>
    <row r="54" spans="1:25" x14ac:dyDescent="0.25">
      <c r="A54">
        <v>4.2348999999999997</v>
      </c>
      <c r="B54">
        <v>22.300999999999998</v>
      </c>
      <c r="C54">
        <v>0</v>
      </c>
      <c r="D54">
        <v>55.411000000000001</v>
      </c>
      <c r="E54" t="s">
        <v>17</v>
      </c>
      <c r="F54" t="s">
        <v>17</v>
      </c>
      <c r="G54" t="s">
        <v>17</v>
      </c>
      <c r="H54">
        <v>7.62</v>
      </c>
      <c r="I54">
        <v>45.603999999999999</v>
      </c>
    </row>
    <row r="55" spans="1:25" x14ac:dyDescent="0.25">
      <c r="A55">
        <v>4.3253000000000004</v>
      </c>
      <c r="B55">
        <v>22.082000000000001</v>
      </c>
      <c r="C55">
        <v>0</v>
      </c>
      <c r="D55">
        <v>55.406999999999996</v>
      </c>
      <c r="E55" t="s">
        <v>17</v>
      </c>
      <c r="F55" t="s">
        <v>17</v>
      </c>
      <c r="G55" t="s">
        <v>17</v>
      </c>
      <c r="H55">
        <v>7.62</v>
      </c>
      <c r="I55">
        <v>45.603999999999999</v>
      </c>
    </row>
    <row r="56" spans="1:25" x14ac:dyDescent="0.25">
      <c r="A56" t="s">
        <v>19</v>
      </c>
    </row>
    <row r="57" spans="1:25" x14ac:dyDescent="0.25">
      <c r="A57">
        <v>4.4157999999999999</v>
      </c>
      <c r="B57">
        <v>21.87</v>
      </c>
      <c r="C57">
        <v>0</v>
      </c>
      <c r="D57">
        <v>55.402999999999999</v>
      </c>
      <c r="E57">
        <v>2.9765999999999999</v>
      </c>
      <c r="F57">
        <v>-5.6871</v>
      </c>
      <c r="G57">
        <v>0</v>
      </c>
      <c r="H57">
        <v>7.62</v>
      </c>
      <c r="I57">
        <v>45.603999999999999</v>
      </c>
      <c r="K57" t="s">
        <v>23</v>
      </c>
      <c r="L57" t="s">
        <v>24</v>
      </c>
      <c r="M57" t="s">
        <v>25</v>
      </c>
      <c r="P57" t="s">
        <v>30</v>
      </c>
      <c r="Q57" t="s">
        <v>29</v>
      </c>
      <c r="R57" t="s">
        <v>31</v>
      </c>
      <c r="S57" t="s">
        <v>34</v>
      </c>
      <c r="U57" t="s">
        <v>33</v>
      </c>
      <c r="V57" t="s">
        <v>28</v>
      </c>
      <c r="W57" t="s">
        <v>26</v>
      </c>
      <c r="X57" t="s">
        <v>27</v>
      </c>
      <c r="Y57" t="s">
        <v>32</v>
      </c>
    </row>
    <row r="58" spans="1:25" x14ac:dyDescent="0.25">
      <c r="A58">
        <v>4.5519999999999996</v>
      </c>
      <c r="B58">
        <v>21.257999999999999</v>
      </c>
      <c r="C58">
        <v>-0.18229000000000001</v>
      </c>
      <c r="D58">
        <v>55.398000000000003</v>
      </c>
      <c r="E58">
        <v>2.8393000000000002</v>
      </c>
      <c r="F58">
        <v>-5.5003000000000002</v>
      </c>
      <c r="G58" s="1">
        <v>-5.7581999999999999E-5</v>
      </c>
      <c r="H58">
        <v>7.62</v>
      </c>
      <c r="I58">
        <v>45.603999999999999</v>
      </c>
      <c r="K58">
        <f>(H58/100*0.15/2 + H58/100 * 0.8) / (0.15 + 0.8)</f>
        <v>7.0184210526315793E-2</v>
      </c>
      <c r="L58">
        <f>3*((D58/100)^4 + (0.95 - D58/100)^4) * (0.275 * K58/(I58*H58/10000))</f>
        <v>0.19791512406534065</v>
      </c>
      <c r="M58">
        <f>MIN(F58, L58*(C58/A58)^2) * SIGN(C58)</f>
        <v>5.5003000000000002</v>
      </c>
      <c r="O58">
        <f>RADIANS(C58)</f>
        <v>-3.1815606934604635E-3</v>
      </c>
      <c r="P58">
        <f xml:space="preserve"> (O58/A58)^2 * SIGN(C58)</f>
        <v>-4.8851276704559018E-7</v>
      </c>
      <c r="Q58" s="1">
        <f>G58/P58</f>
        <v>117.87204733305607</v>
      </c>
      <c r="R58" s="1">
        <f>Q58/3</f>
        <v>39.290682444352022</v>
      </c>
      <c r="S58" s="1">
        <f>R58/U58</f>
        <v>0.70741679712524375</v>
      </c>
      <c r="U58">
        <f xml:space="preserve"> 0.275 * K58 / (I58/10000 * H58/100)</f>
        <v>55.541065188187567</v>
      </c>
      <c r="V58">
        <f xml:space="preserve"> X58^4 + (0.95 - X58)^4</f>
        <v>0.81450624999999999</v>
      </c>
      <c r="W58">
        <f>U58 *V58</f>
        <v>45.238544727436199</v>
      </c>
      <c r="X58">
        <v>0</v>
      </c>
      <c r="Y58">
        <f>W58*3</f>
        <v>135.71563418230861</v>
      </c>
    </row>
    <row r="59" spans="1:25" x14ac:dyDescent="0.25">
      <c r="A59">
        <v>4.7554999999999996</v>
      </c>
      <c r="B59">
        <v>20.405000000000001</v>
      </c>
      <c r="C59">
        <v>-0.46229999999999999</v>
      </c>
      <c r="D59">
        <v>55.390999999999998</v>
      </c>
      <c r="E59">
        <v>2.6522999999999999</v>
      </c>
      <c r="F59">
        <v>-5.2430000000000003</v>
      </c>
      <c r="G59" s="1">
        <v>-3.4323999999999997E-4</v>
      </c>
      <c r="H59">
        <v>7.62</v>
      </c>
      <c r="I59">
        <v>45.603999999999999</v>
      </c>
      <c r="K59">
        <f t="shared" ref="K59:K75" si="0">(H59/100*0.15/2 + H59/100 * 0.8) / (0.15 + 0.8)</f>
        <v>7.0184210526315793E-2</v>
      </c>
      <c r="O59">
        <f t="shared" ref="O59:O108" si="1">RADIANS(C59)</f>
        <v>-8.0686571319697857E-3</v>
      </c>
      <c r="P59">
        <f t="shared" ref="P59:P108" si="2" xml:space="preserve"> (O59/A59)^2 * SIGN(C59)</f>
        <v>-2.8787910912062435E-6</v>
      </c>
      <c r="Q59" s="1">
        <f t="shared" ref="Q59:Q81" si="3">G59/P59</f>
        <v>119.23060379354544</v>
      </c>
      <c r="R59" s="1">
        <f t="shared" ref="R59:R75" si="4">Q59/3</f>
        <v>39.74353459784848</v>
      </c>
      <c r="S59" s="1">
        <f t="shared" ref="S59:S75" si="5">R59/U59</f>
        <v>0.7155702625289424</v>
      </c>
      <c r="U59">
        <f t="shared" ref="U59:U75" si="6" xml:space="preserve"> 0.275 * K59 / (I59/10000 * H59/100)</f>
        <v>55.541065188187567</v>
      </c>
      <c r="V59">
        <f t="shared" ref="V59:V75" si="7" xml:space="preserve"> ( X59^4 + (0.95 - X59)^4 )</f>
        <v>0.81450624999999999</v>
      </c>
      <c r="W59">
        <f t="shared" ref="W59:W75" si="8">U59 * ( X59^4 + (0.95 - X59)^4 )</f>
        <v>45.238544727436199</v>
      </c>
      <c r="X59">
        <v>0</v>
      </c>
      <c r="Y59">
        <f t="shared" ref="Y59:Y75" si="9">W59*3</f>
        <v>135.71563418230861</v>
      </c>
    </row>
    <row r="60" spans="1:25" x14ac:dyDescent="0.25">
      <c r="A60">
        <v>5.0515999999999996</v>
      </c>
      <c r="B60">
        <v>19.196999999999999</v>
      </c>
      <c r="C60">
        <v>-0.89622000000000002</v>
      </c>
      <c r="D60">
        <v>55.378999999999998</v>
      </c>
      <c r="E60">
        <v>2.3965999999999998</v>
      </c>
      <c r="F60">
        <v>-4.8822000000000001</v>
      </c>
      <c r="G60">
        <v>-1.1609999999999999E-3</v>
      </c>
      <c r="H60">
        <v>7.62</v>
      </c>
      <c r="I60">
        <v>45.603999999999999</v>
      </c>
      <c r="K60">
        <f t="shared" si="0"/>
        <v>7.0184210526315793E-2</v>
      </c>
      <c r="O60">
        <f t="shared" si="1"/>
        <v>-1.5641989822223579E-2</v>
      </c>
      <c r="P60">
        <f t="shared" si="2"/>
        <v>-9.5879572459280976E-6</v>
      </c>
      <c r="Q60" s="1">
        <f t="shared" si="3"/>
        <v>121.08940102888592</v>
      </c>
      <c r="R60" s="1">
        <f t="shared" si="4"/>
        <v>40.363133676295305</v>
      </c>
      <c r="S60" s="1">
        <f t="shared" si="5"/>
        <v>0.72672595564263154</v>
      </c>
      <c r="U60">
        <f t="shared" si="6"/>
        <v>55.541065188187567</v>
      </c>
      <c r="V60">
        <f t="shared" si="7"/>
        <v>0.71639377000000004</v>
      </c>
      <c r="W60">
        <f t="shared" si="8"/>
        <v>39.789273079981456</v>
      </c>
      <c r="X60">
        <v>0.92</v>
      </c>
      <c r="Y60">
        <f t="shared" si="9"/>
        <v>119.36781923994437</v>
      </c>
    </row>
    <row r="61" spans="1:25" x14ac:dyDescent="0.25">
      <c r="A61">
        <v>5.4699</v>
      </c>
      <c r="B61">
        <v>17.859000000000002</v>
      </c>
      <c r="C61">
        <v>-1.5651999999999999</v>
      </c>
      <c r="D61">
        <v>55.363</v>
      </c>
      <c r="E61">
        <v>2.1259999999999999</v>
      </c>
      <c r="F61">
        <v>-4.4855999999999998</v>
      </c>
      <c r="G61">
        <v>-3.0701000000000001E-3</v>
      </c>
      <c r="H61">
        <v>7.62</v>
      </c>
      <c r="I61">
        <v>45.603999999999999</v>
      </c>
      <c r="K61">
        <f t="shared" si="0"/>
        <v>7.0184210526315793E-2</v>
      </c>
      <c r="O61">
        <f t="shared" si="1"/>
        <v>-2.7317893452215244E-2</v>
      </c>
      <c r="P61">
        <f t="shared" si="2"/>
        <v>-2.4942250709017365E-5</v>
      </c>
      <c r="Q61" s="1">
        <f t="shared" si="3"/>
        <v>123.08833055270621</v>
      </c>
      <c r="R61" s="1">
        <f t="shared" si="4"/>
        <v>41.029443517568737</v>
      </c>
      <c r="S61" s="1">
        <f t="shared" si="5"/>
        <v>0.73872266184579494</v>
      </c>
      <c r="U61">
        <f t="shared" si="6"/>
        <v>55.541065188187567</v>
      </c>
      <c r="V61">
        <f t="shared" si="7"/>
        <v>0.71639377000000004</v>
      </c>
      <c r="W61">
        <f t="shared" si="8"/>
        <v>39.789273079981456</v>
      </c>
      <c r="X61">
        <v>0.92</v>
      </c>
      <c r="Y61">
        <f t="shared" si="9"/>
        <v>119.36781923994437</v>
      </c>
    </row>
    <row r="62" spans="1:25" x14ac:dyDescent="0.25">
      <c r="A62">
        <v>5.8628</v>
      </c>
      <c r="B62">
        <v>17.099</v>
      </c>
      <c r="C62">
        <v>-2.2852000000000001</v>
      </c>
      <c r="D62">
        <v>55.343000000000004</v>
      </c>
      <c r="E62">
        <v>1.9782999999999999</v>
      </c>
      <c r="F62">
        <v>-4.2602000000000002</v>
      </c>
      <c r="G62">
        <v>-5.7498000000000002E-3</v>
      </c>
      <c r="H62">
        <v>7.62</v>
      </c>
      <c r="I62">
        <v>45.603999999999999</v>
      </c>
      <c r="K62">
        <f t="shared" si="0"/>
        <v>7.0184210526315793E-2</v>
      </c>
      <c r="O62">
        <f t="shared" si="1"/>
        <v>-3.9884264066574422E-2</v>
      </c>
      <c r="P62">
        <f t="shared" si="2"/>
        <v>-4.6279963482849901E-5</v>
      </c>
      <c r="Q62" s="1">
        <f t="shared" si="3"/>
        <v>124.23951030408051</v>
      </c>
      <c r="R62" s="1">
        <f t="shared" si="4"/>
        <v>41.413170101360173</v>
      </c>
      <c r="S62" s="1">
        <f t="shared" si="5"/>
        <v>0.74563154237394602</v>
      </c>
      <c r="U62">
        <f t="shared" si="6"/>
        <v>55.541065188187567</v>
      </c>
      <c r="V62">
        <f t="shared" si="7"/>
        <v>0.71639377000000004</v>
      </c>
      <c r="W62">
        <f t="shared" si="8"/>
        <v>39.789273079981456</v>
      </c>
      <c r="X62">
        <v>0.92</v>
      </c>
      <c r="Y62">
        <f t="shared" si="9"/>
        <v>119.36781923994437</v>
      </c>
    </row>
    <row r="63" spans="1:25" x14ac:dyDescent="0.25">
      <c r="A63">
        <v>6.2309000000000001</v>
      </c>
      <c r="B63">
        <v>16.055</v>
      </c>
      <c r="C63">
        <v>-3.0581999999999998</v>
      </c>
      <c r="D63">
        <v>55.323999999999998</v>
      </c>
      <c r="E63">
        <v>1.7830999999999999</v>
      </c>
      <c r="F63">
        <v>-3.956</v>
      </c>
      <c r="G63">
        <v>-9.2277000000000001E-3</v>
      </c>
      <c r="H63">
        <v>7.62</v>
      </c>
      <c r="I63">
        <v>45.603999999999999</v>
      </c>
      <c r="K63">
        <f t="shared" si="0"/>
        <v>7.0184210526315793E-2</v>
      </c>
      <c r="O63">
        <f t="shared" si="1"/>
        <v>-5.3375659184490581E-2</v>
      </c>
      <c r="P63">
        <f t="shared" si="2"/>
        <v>-7.3381222143024401E-5</v>
      </c>
      <c r="Q63" s="1">
        <f t="shared" si="3"/>
        <v>125.75015420177466</v>
      </c>
      <c r="R63" s="1">
        <f t="shared" si="4"/>
        <v>41.916718067258223</v>
      </c>
      <c r="S63" s="1">
        <f t="shared" si="5"/>
        <v>0.75469777047367537</v>
      </c>
      <c r="U63">
        <f t="shared" si="6"/>
        <v>55.541065188187567</v>
      </c>
      <c r="V63">
        <f t="shared" si="7"/>
        <v>0.71639377000000004</v>
      </c>
      <c r="W63">
        <f t="shared" si="8"/>
        <v>39.789273079981456</v>
      </c>
      <c r="X63">
        <v>0.92</v>
      </c>
      <c r="Y63">
        <f t="shared" si="9"/>
        <v>119.36781923994437</v>
      </c>
    </row>
    <row r="64" spans="1:25" x14ac:dyDescent="0.25">
      <c r="A64">
        <v>6.5782999999999996</v>
      </c>
      <c r="B64">
        <v>15.083</v>
      </c>
      <c r="C64">
        <v>-3.8328000000000002</v>
      </c>
      <c r="D64">
        <v>55.305</v>
      </c>
      <c r="E64">
        <v>1.6094999999999999</v>
      </c>
      <c r="F64">
        <v>-3.6764000000000001</v>
      </c>
      <c r="G64">
        <v>-1.3145E-2</v>
      </c>
      <c r="H64">
        <v>7.62</v>
      </c>
      <c r="I64">
        <v>45.603999999999999</v>
      </c>
      <c r="K64">
        <f t="shared" si="0"/>
        <v>7.0184210526315793E-2</v>
      </c>
      <c r="O64">
        <f t="shared" si="1"/>
        <v>-6.6894979570438662E-2</v>
      </c>
      <c r="P64">
        <f t="shared" si="2"/>
        <v>-1.0340932424586082E-4</v>
      </c>
      <c r="Q64" s="1">
        <f t="shared" si="3"/>
        <v>127.11619668596913</v>
      </c>
      <c r="R64" s="1">
        <f t="shared" si="4"/>
        <v>42.372065561989707</v>
      </c>
      <c r="S64" s="1">
        <f t="shared" si="5"/>
        <v>0.76289616373798619</v>
      </c>
      <c r="U64">
        <f t="shared" si="6"/>
        <v>55.541065188187567</v>
      </c>
      <c r="V64">
        <f t="shared" si="7"/>
        <v>0.71639377000000004</v>
      </c>
      <c r="W64">
        <f t="shared" si="8"/>
        <v>39.789273079981456</v>
      </c>
      <c r="X64">
        <v>0.92</v>
      </c>
      <c r="Y64">
        <f t="shared" si="9"/>
        <v>119.36781923994437</v>
      </c>
    </row>
    <row r="65" spans="1:25" x14ac:dyDescent="0.25">
      <c r="A65">
        <v>6.9085000000000001</v>
      </c>
      <c r="B65">
        <v>14.974</v>
      </c>
      <c r="C65">
        <v>-4.6635999999999997</v>
      </c>
      <c r="D65">
        <v>55.287999999999997</v>
      </c>
      <c r="E65">
        <v>1.5905</v>
      </c>
      <c r="F65">
        <v>-3.6381999999999999</v>
      </c>
      <c r="G65">
        <v>-1.7697000000000001E-2</v>
      </c>
      <c r="H65">
        <v>7.62</v>
      </c>
      <c r="I65">
        <v>45.603999999999999</v>
      </c>
      <c r="K65">
        <f t="shared" si="0"/>
        <v>7.0184210526315793E-2</v>
      </c>
      <c r="O65">
        <f t="shared" si="1"/>
        <v>-8.1395174996007555E-2</v>
      </c>
      <c r="P65">
        <f t="shared" si="2"/>
        <v>-1.3881289080671508E-4</v>
      </c>
      <c r="Q65" s="1">
        <f t="shared" si="3"/>
        <v>127.48815976062006</v>
      </c>
      <c r="R65" s="1">
        <f t="shared" si="4"/>
        <v>42.496053253540019</v>
      </c>
      <c r="S65" s="1">
        <f t="shared" si="5"/>
        <v>0.76512852444497315</v>
      </c>
      <c r="U65">
        <f t="shared" si="6"/>
        <v>55.541065188187567</v>
      </c>
      <c r="V65">
        <f t="shared" si="7"/>
        <v>0.71639377000000004</v>
      </c>
      <c r="W65">
        <f t="shared" si="8"/>
        <v>39.789273079981456</v>
      </c>
      <c r="X65">
        <v>0.92</v>
      </c>
      <c r="Y65">
        <f t="shared" si="9"/>
        <v>119.36781923994437</v>
      </c>
    </row>
    <row r="66" spans="1:25" x14ac:dyDescent="0.25">
      <c r="A66">
        <v>7.2214999999999998</v>
      </c>
      <c r="B66">
        <v>14.82</v>
      </c>
      <c r="C66">
        <v>-5.5660999999999996</v>
      </c>
      <c r="D66">
        <v>55.271000000000001</v>
      </c>
      <c r="E66">
        <v>1.5638000000000001</v>
      </c>
      <c r="F66">
        <v>-3.5865</v>
      </c>
      <c r="G66">
        <v>-2.3156E-2</v>
      </c>
      <c r="H66">
        <v>7.62</v>
      </c>
      <c r="I66">
        <v>45.603999999999999</v>
      </c>
      <c r="K66">
        <f t="shared" si="0"/>
        <v>7.0184210526315793E-2</v>
      </c>
      <c r="O66">
        <f t="shared" si="1"/>
        <v>-9.714677149525637E-2</v>
      </c>
      <c r="P66">
        <f t="shared" si="2"/>
        <v>-1.8096805266903698E-4</v>
      </c>
      <c r="Q66" s="1">
        <f t="shared" si="3"/>
        <v>127.95628652947268</v>
      </c>
      <c r="R66" s="1">
        <f t="shared" si="4"/>
        <v>42.652095509824228</v>
      </c>
      <c r="S66" s="1">
        <f t="shared" si="5"/>
        <v>0.76793801784873661</v>
      </c>
      <c r="U66">
        <f t="shared" si="6"/>
        <v>55.541065188187567</v>
      </c>
      <c r="V66">
        <f t="shared" si="7"/>
        <v>0.71639377000000004</v>
      </c>
      <c r="W66">
        <f t="shared" si="8"/>
        <v>39.789273079981456</v>
      </c>
      <c r="X66">
        <v>0.92</v>
      </c>
      <c r="Y66">
        <f t="shared" si="9"/>
        <v>119.36781923994437</v>
      </c>
    </row>
    <row r="67" spans="1:25" x14ac:dyDescent="0.25">
      <c r="A67">
        <v>7.5172999999999996</v>
      </c>
      <c r="B67">
        <v>14.904999999999999</v>
      </c>
      <c r="C67">
        <v>-6.5270000000000001</v>
      </c>
      <c r="D67">
        <v>55.253</v>
      </c>
      <c r="E67">
        <v>1.5784</v>
      </c>
      <c r="F67">
        <v>-3.5996999999999999</v>
      </c>
      <c r="G67">
        <v>-2.9443E-2</v>
      </c>
      <c r="H67">
        <v>7.62</v>
      </c>
      <c r="I67">
        <v>45.603999999999999</v>
      </c>
      <c r="K67">
        <f t="shared" si="0"/>
        <v>7.0184210526315793E-2</v>
      </c>
      <c r="O67">
        <f t="shared" si="1"/>
        <v>-0.11391764027766989</v>
      </c>
      <c r="P67">
        <f t="shared" si="2"/>
        <v>-2.2964563543811866E-4</v>
      </c>
      <c r="Q67" s="1">
        <f t="shared" si="3"/>
        <v>128.21057950362763</v>
      </c>
      <c r="R67" s="1">
        <f t="shared" si="4"/>
        <v>42.736859834542543</v>
      </c>
      <c r="S67" s="1">
        <f t="shared" si="5"/>
        <v>0.76946417375574183</v>
      </c>
      <c r="U67">
        <f t="shared" si="6"/>
        <v>55.541065188187567</v>
      </c>
      <c r="V67">
        <f t="shared" si="7"/>
        <v>0.71639377000000004</v>
      </c>
      <c r="W67">
        <f t="shared" si="8"/>
        <v>39.789273079981456</v>
      </c>
      <c r="X67">
        <v>0.92</v>
      </c>
      <c r="Y67">
        <f t="shared" si="9"/>
        <v>119.36781923994437</v>
      </c>
    </row>
    <row r="68" spans="1:25" x14ac:dyDescent="0.25">
      <c r="A68">
        <v>7.7958999999999996</v>
      </c>
      <c r="B68">
        <v>14.741</v>
      </c>
      <c r="C68">
        <v>-7.5885999999999996</v>
      </c>
      <c r="D68">
        <v>55.235999999999997</v>
      </c>
      <c r="E68">
        <v>1.5501</v>
      </c>
      <c r="F68">
        <v>-3.5434000000000001</v>
      </c>
      <c r="G68">
        <v>-3.7169000000000001E-2</v>
      </c>
      <c r="H68">
        <v>7.62</v>
      </c>
      <c r="I68">
        <v>45.603999999999999</v>
      </c>
      <c r="K68">
        <f t="shared" si="0"/>
        <v>7.0184210526315793E-2</v>
      </c>
      <c r="O68">
        <f t="shared" si="1"/>
        <v>-0.1324460556168417</v>
      </c>
      <c r="P68">
        <f t="shared" si="2"/>
        <v>-2.8863270454185171E-4</v>
      </c>
      <c r="Q68" s="1">
        <f t="shared" si="3"/>
        <v>128.77612070675968</v>
      </c>
      <c r="R68" s="1">
        <f t="shared" si="4"/>
        <v>42.925373568919895</v>
      </c>
      <c r="S68" s="1">
        <f t="shared" si="5"/>
        <v>0.77285830625461671</v>
      </c>
      <c r="U68">
        <f t="shared" si="6"/>
        <v>55.541065188187567</v>
      </c>
      <c r="V68">
        <f t="shared" si="7"/>
        <v>0.71639377000000004</v>
      </c>
      <c r="W68">
        <f t="shared" si="8"/>
        <v>39.789273079981456</v>
      </c>
      <c r="X68">
        <v>0.92</v>
      </c>
      <c r="Y68">
        <f t="shared" si="9"/>
        <v>119.36781923994437</v>
      </c>
    </row>
    <row r="69" spans="1:25" x14ac:dyDescent="0.25">
      <c r="A69">
        <v>8.0572999999999997</v>
      </c>
      <c r="B69">
        <v>13.872</v>
      </c>
      <c r="C69">
        <v>-8.6395</v>
      </c>
      <c r="D69">
        <v>55.218000000000004</v>
      </c>
      <c r="E69">
        <v>1.4038999999999999</v>
      </c>
      <c r="F69">
        <v>-3.2947000000000002</v>
      </c>
      <c r="G69">
        <v>-4.5555999999999999E-2</v>
      </c>
      <c r="H69">
        <v>7.62</v>
      </c>
      <c r="I69">
        <v>45.603999999999999</v>
      </c>
      <c r="K69">
        <f t="shared" si="0"/>
        <v>7.0184210526315793E-2</v>
      </c>
      <c r="O69">
        <f t="shared" si="1"/>
        <v>-0.1507877207260501</v>
      </c>
      <c r="P69">
        <f t="shared" si="2"/>
        <v>-3.5022962956148234E-4</v>
      </c>
      <c r="Q69" s="1">
        <f t="shared" si="3"/>
        <v>130.07466003673085</v>
      </c>
      <c r="R69" s="1">
        <f t="shared" si="4"/>
        <v>43.358220012243613</v>
      </c>
      <c r="S69" s="1">
        <f t="shared" si="5"/>
        <v>0.78065157492631254</v>
      </c>
      <c r="U69">
        <f t="shared" si="6"/>
        <v>55.541065188187567</v>
      </c>
      <c r="V69">
        <f t="shared" si="7"/>
        <v>0.71639377000000004</v>
      </c>
      <c r="W69">
        <f t="shared" si="8"/>
        <v>39.789273079981456</v>
      </c>
      <c r="X69">
        <v>0.92</v>
      </c>
      <c r="Y69">
        <f t="shared" si="9"/>
        <v>119.36781923994437</v>
      </c>
    </row>
    <row r="70" spans="1:25" x14ac:dyDescent="0.25">
      <c r="A70">
        <v>8.3015000000000008</v>
      </c>
      <c r="B70">
        <v>13.763999999999999</v>
      </c>
      <c r="C70">
        <v>-9.6997</v>
      </c>
      <c r="D70">
        <v>55.201999999999998</v>
      </c>
      <c r="E70">
        <v>1.3863000000000001</v>
      </c>
      <c r="F70">
        <v>-3.2530000000000001</v>
      </c>
      <c r="G70">
        <v>-5.4325999999999999E-2</v>
      </c>
      <c r="H70">
        <v>7.62</v>
      </c>
      <c r="I70">
        <v>45.603999999999999</v>
      </c>
      <c r="K70">
        <f t="shared" si="0"/>
        <v>7.0184210526315793E-2</v>
      </c>
      <c r="O70">
        <f t="shared" si="1"/>
        <v>-0.16929170145569397</v>
      </c>
      <c r="P70">
        <f t="shared" si="2"/>
        <v>-4.1587057727799091E-4</v>
      </c>
      <c r="Q70" s="1">
        <f t="shared" si="3"/>
        <v>130.63198737352727</v>
      </c>
      <c r="R70" s="1">
        <f t="shared" si="4"/>
        <v>43.543995791175753</v>
      </c>
      <c r="S70" s="1">
        <f t="shared" si="5"/>
        <v>0.78399641136945031</v>
      </c>
      <c r="U70">
        <f t="shared" si="6"/>
        <v>55.541065188187567</v>
      </c>
      <c r="V70">
        <f t="shared" si="7"/>
        <v>0.71639377000000004</v>
      </c>
      <c r="W70">
        <f t="shared" si="8"/>
        <v>39.789273079981456</v>
      </c>
      <c r="X70">
        <v>0.92</v>
      </c>
      <c r="Y70">
        <f t="shared" si="9"/>
        <v>119.36781923994437</v>
      </c>
    </row>
    <row r="71" spans="1:25" x14ac:dyDescent="0.25">
      <c r="A71">
        <v>8.5284999999999993</v>
      </c>
      <c r="B71">
        <v>13.898</v>
      </c>
      <c r="C71">
        <v>-10.839</v>
      </c>
      <c r="D71">
        <v>55.186</v>
      </c>
      <c r="E71">
        <v>1.4081999999999999</v>
      </c>
      <c r="F71">
        <v>-3.2766999999999999</v>
      </c>
      <c r="G71">
        <v>-6.4458000000000001E-2</v>
      </c>
      <c r="H71">
        <v>7.62</v>
      </c>
      <c r="I71">
        <v>45.603999999999999</v>
      </c>
      <c r="K71">
        <f t="shared" si="0"/>
        <v>7.0184210526315793E-2</v>
      </c>
      <c r="O71">
        <f t="shared" si="1"/>
        <v>-0.18917623762366539</v>
      </c>
      <c r="P71">
        <f t="shared" si="2"/>
        <v>-4.9202578189860618E-4</v>
      </c>
      <c r="Q71" s="1">
        <f>G71/P71</f>
        <v>131.00533015012439</v>
      </c>
      <c r="R71" s="1">
        <f t="shared" si="4"/>
        <v>43.6684433833748</v>
      </c>
      <c r="S71" s="1">
        <f t="shared" si="5"/>
        <v>0.78623705244785569</v>
      </c>
      <c r="U71">
        <f t="shared" si="6"/>
        <v>55.541065188187567</v>
      </c>
      <c r="V71">
        <f t="shared" si="7"/>
        <v>0.71639377000000004</v>
      </c>
      <c r="W71">
        <f t="shared" si="8"/>
        <v>39.789273079981456</v>
      </c>
      <c r="X71">
        <v>0.92</v>
      </c>
      <c r="Y71">
        <f t="shared" si="9"/>
        <v>119.36781923994437</v>
      </c>
    </row>
    <row r="72" spans="1:25" x14ac:dyDescent="0.25">
      <c r="A72">
        <v>8.7383000000000006</v>
      </c>
      <c r="B72">
        <v>13.377000000000001</v>
      </c>
      <c r="C72">
        <v>-12.007</v>
      </c>
      <c r="D72">
        <v>55.170999999999999</v>
      </c>
      <c r="E72">
        <v>1.3236000000000001</v>
      </c>
      <c r="F72">
        <v>-3.1223999999999998</v>
      </c>
      <c r="G72">
        <v>-7.5911999999999993E-2</v>
      </c>
      <c r="H72">
        <v>7.62</v>
      </c>
      <c r="I72">
        <v>45.603999999999999</v>
      </c>
      <c r="K72">
        <f t="shared" si="0"/>
        <v>7.0184210526315793E-2</v>
      </c>
      <c r="O72">
        <f t="shared" si="1"/>
        <v>-0.20956168328695915</v>
      </c>
      <c r="P72">
        <f t="shared" si="2"/>
        <v>-5.7513507629314872E-4</v>
      </c>
      <c r="Q72" s="1">
        <f t="shared" si="3"/>
        <v>131.98986312792255</v>
      </c>
      <c r="R72" s="1">
        <f t="shared" si="4"/>
        <v>43.996621042640847</v>
      </c>
      <c r="S72" s="1">
        <f t="shared" si="5"/>
        <v>0.79214579147102882</v>
      </c>
      <c r="U72">
        <f t="shared" si="6"/>
        <v>55.541065188187567</v>
      </c>
      <c r="V72">
        <f t="shared" si="7"/>
        <v>0.71639377000000004</v>
      </c>
      <c r="W72">
        <f t="shared" si="8"/>
        <v>39.789273079981456</v>
      </c>
      <c r="X72">
        <v>0.92</v>
      </c>
      <c r="Y72">
        <f t="shared" si="9"/>
        <v>119.36781923994437</v>
      </c>
    </row>
    <row r="73" spans="1:25" x14ac:dyDescent="0.25">
      <c r="A73">
        <v>8.9309999999999992</v>
      </c>
      <c r="B73">
        <v>12.692</v>
      </c>
      <c r="C73">
        <v>-13.138999999999999</v>
      </c>
      <c r="D73">
        <v>55.155999999999999</v>
      </c>
      <c r="E73">
        <v>1.2158</v>
      </c>
      <c r="F73">
        <v>-2.9249999999999998</v>
      </c>
      <c r="G73">
        <v>-8.7707999999999994E-2</v>
      </c>
      <c r="H73">
        <v>7.62</v>
      </c>
      <c r="I73">
        <v>45.603999999999999</v>
      </c>
      <c r="K73">
        <f t="shared" si="0"/>
        <v>7.0184210526315793E-2</v>
      </c>
      <c r="O73">
        <f t="shared" si="1"/>
        <v>-0.22931881041953495</v>
      </c>
      <c r="P73">
        <f t="shared" si="2"/>
        <v>-6.5929408853124597E-4</v>
      </c>
      <c r="Q73" s="1">
        <f t="shared" si="3"/>
        <v>133.03319645318379</v>
      </c>
      <c r="R73" s="1">
        <f t="shared" si="4"/>
        <v>44.344398817727928</v>
      </c>
      <c r="S73" s="1">
        <f t="shared" si="5"/>
        <v>0.79840742462316083</v>
      </c>
      <c r="U73">
        <f t="shared" si="6"/>
        <v>55.541065188187567</v>
      </c>
      <c r="V73">
        <f t="shared" si="7"/>
        <v>0.71639377000000004</v>
      </c>
      <c r="W73">
        <f t="shared" si="8"/>
        <v>39.789273079981456</v>
      </c>
      <c r="X73">
        <v>0.92</v>
      </c>
      <c r="Y73">
        <f t="shared" si="9"/>
        <v>119.36781923994437</v>
      </c>
    </row>
    <row r="74" spans="1:25" x14ac:dyDescent="0.25">
      <c r="A74">
        <v>9.1065000000000005</v>
      </c>
      <c r="B74">
        <v>12.893000000000001</v>
      </c>
      <c r="C74">
        <v>-14.266999999999999</v>
      </c>
      <c r="D74">
        <v>55.140999999999998</v>
      </c>
      <c r="E74">
        <v>1.2468999999999999</v>
      </c>
      <c r="F74">
        <v>-2.9643999999999999</v>
      </c>
      <c r="G74">
        <v>-9.9765999999999994E-2</v>
      </c>
      <c r="H74">
        <v>7.62</v>
      </c>
      <c r="I74">
        <v>45.603999999999999</v>
      </c>
      <c r="K74">
        <f t="shared" si="0"/>
        <v>7.0184210526315793E-2</v>
      </c>
      <c r="O74">
        <f t="shared" si="1"/>
        <v>-0.24900612438203099</v>
      </c>
      <c r="P74">
        <f t="shared" si="2"/>
        <v>-7.4768225551692462E-4</v>
      </c>
      <c r="Q74" s="1">
        <f t="shared" si="3"/>
        <v>133.43368692229407</v>
      </c>
      <c r="R74" s="1">
        <f t="shared" si="4"/>
        <v>44.477895640764693</v>
      </c>
      <c r="S74" s="1">
        <f t="shared" si="5"/>
        <v>0.80081099435277336</v>
      </c>
      <c r="U74">
        <f t="shared" si="6"/>
        <v>55.541065188187567</v>
      </c>
      <c r="V74">
        <f t="shared" si="7"/>
        <v>0.71639377000000004</v>
      </c>
      <c r="W74">
        <f t="shared" si="8"/>
        <v>39.789273079981456</v>
      </c>
      <c r="X74">
        <v>0.92</v>
      </c>
      <c r="Y74">
        <f t="shared" si="9"/>
        <v>119.36781923994437</v>
      </c>
    </row>
    <row r="75" spans="1:25" x14ac:dyDescent="0.25">
      <c r="A75">
        <v>9.2646999999999995</v>
      </c>
      <c r="B75">
        <v>13.51</v>
      </c>
      <c r="C75">
        <v>-15.510999999999999</v>
      </c>
      <c r="D75">
        <v>55.125999999999998</v>
      </c>
      <c r="E75">
        <v>1.345</v>
      </c>
      <c r="F75">
        <v>-3.1122000000000001</v>
      </c>
      <c r="G75">
        <v>-0.11409</v>
      </c>
      <c r="H75">
        <v>7.62</v>
      </c>
      <c r="I75">
        <v>45.603999999999999</v>
      </c>
      <c r="K75">
        <f t="shared" si="0"/>
        <v>7.0184210526315793E-2</v>
      </c>
      <c r="O75">
        <f t="shared" si="1"/>
        <v>-0.27071802027684044</v>
      </c>
      <c r="P75">
        <f t="shared" si="2"/>
        <v>-8.538303909258186E-4</v>
      </c>
      <c r="Q75" s="1">
        <f t="shared" si="3"/>
        <v>133.62138571372569</v>
      </c>
      <c r="R75" s="1">
        <f t="shared" si="4"/>
        <v>44.540461904575231</v>
      </c>
      <c r="S75" s="1">
        <f t="shared" si="5"/>
        <v>0.80193748091903838</v>
      </c>
      <c r="U75">
        <f t="shared" si="6"/>
        <v>55.541065188187567</v>
      </c>
      <c r="V75">
        <f t="shared" si="7"/>
        <v>0.81450624999999999</v>
      </c>
      <c r="W75">
        <f t="shared" si="8"/>
        <v>45.238544727436199</v>
      </c>
      <c r="X75">
        <v>0</v>
      </c>
      <c r="Y75">
        <f t="shared" si="9"/>
        <v>135.71563418230861</v>
      </c>
    </row>
    <row r="76" spans="1:25" x14ac:dyDescent="0.25">
      <c r="A76">
        <v>9.4056999999999995</v>
      </c>
      <c r="B76">
        <v>13.731999999999999</v>
      </c>
      <c r="C76">
        <v>-16.811</v>
      </c>
      <c r="D76">
        <v>55.110999999999997</v>
      </c>
      <c r="E76">
        <v>1.381</v>
      </c>
      <c r="F76">
        <v>-3.1518999999999999</v>
      </c>
      <c r="G76">
        <v>-0.13052</v>
      </c>
      <c r="H76">
        <v>7.62</v>
      </c>
      <c r="I76">
        <v>45.603999999999999</v>
      </c>
      <c r="O76">
        <f t="shared" si="1"/>
        <v>-0.29340730055276676</v>
      </c>
      <c r="P76">
        <f t="shared" si="2"/>
        <v>-9.7310473628280515E-4</v>
      </c>
      <c r="Q76" s="1">
        <f t="shared" si="3"/>
        <v>134.12739156791864</v>
      </c>
    </row>
    <row r="77" spans="1:25" x14ac:dyDescent="0.25">
      <c r="A77">
        <v>9.5332000000000008</v>
      </c>
      <c r="B77">
        <v>14.036</v>
      </c>
      <c r="C77">
        <v>-18.175999999999998</v>
      </c>
      <c r="D77">
        <v>55.097999999999999</v>
      </c>
      <c r="E77">
        <v>1.4311</v>
      </c>
      <c r="F77">
        <v>-3.2124000000000001</v>
      </c>
      <c r="G77">
        <v>-0.14906</v>
      </c>
      <c r="H77">
        <v>7.62</v>
      </c>
      <c r="I77">
        <v>45.603999999999999</v>
      </c>
      <c r="O77">
        <f t="shared" si="1"/>
        <v>-0.31723104484248932</v>
      </c>
      <c r="P77">
        <f t="shared" si="2"/>
        <v>-1.1073220666761592E-3</v>
      </c>
      <c r="Q77" s="1">
        <f t="shared" si="3"/>
        <v>134.61304934293628</v>
      </c>
    </row>
    <row r="78" spans="1:25" x14ac:dyDescent="0.25">
      <c r="A78">
        <v>9.6486999999999998</v>
      </c>
      <c r="B78">
        <v>14.381</v>
      </c>
      <c r="C78">
        <v>-19.588999999999999</v>
      </c>
      <c r="D78">
        <v>55.085000000000001</v>
      </c>
      <c r="E78">
        <v>1.4887999999999999</v>
      </c>
      <c r="F78">
        <v>-3.2824</v>
      </c>
      <c r="G78">
        <v>-0.16966000000000001</v>
      </c>
      <c r="H78">
        <v>7.62</v>
      </c>
      <c r="I78">
        <v>45.603999999999999</v>
      </c>
      <c r="O78">
        <f t="shared" si="1"/>
        <v>-0.34189254717316919</v>
      </c>
      <c r="P78">
        <f t="shared" si="2"/>
        <v>-1.2555721119485587E-3</v>
      </c>
      <c r="Q78" s="1">
        <f t="shared" si="3"/>
        <v>135.12565179287054</v>
      </c>
    </row>
    <row r="79" spans="1:25" x14ac:dyDescent="0.25">
      <c r="A79">
        <v>9.7521000000000004</v>
      </c>
      <c r="B79">
        <v>15.101000000000001</v>
      </c>
      <c r="C79">
        <v>-21.084</v>
      </c>
      <c r="D79">
        <v>55.073</v>
      </c>
      <c r="E79">
        <v>1.6126</v>
      </c>
      <c r="F79">
        <v>-3.4517000000000002</v>
      </c>
      <c r="G79">
        <v>-0.19298000000000001</v>
      </c>
      <c r="H79">
        <v>7.62</v>
      </c>
      <c r="I79">
        <v>45.603999999999999</v>
      </c>
      <c r="O79">
        <f t="shared" si="1"/>
        <v>-0.36798521949048446</v>
      </c>
      <c r="P79">
        <f t="shared" si="2"/>
        <v>-1.4238507171325369E-3</v>
      </c>
      <c r="Q79" s="1">
        <f t="shared" si="3"/>
        <v>135.53387140797906</v>
      </c>
    </row>
    <row r="80" spans="1:25" x14ac:dyDescent="0.25">
      <c r="A80">
        <v>9.8435000000000006</v>
      </c>
      <c r="B80">
        <v>15.866</v>
      </c>
      <c r="C80">
        <v>-22.696000000000002</v>
      </c>
      <c r="D80">
        <v>55.06</v>
      </c>
      <c r="E80">
        <v>1.7487999999999999</v>
      </c>
      <c r="F80">
        <v>-3.6305999999999998</v>
      </c>
      <c r="G80">
        <v>-0.22023000000000001</v>
      </c>
      <c r="H80">
        <v>7.62</v>
      </c>
      <c r="I80">
        <v>45.603999999999999</v>
      </c>
      <c r="O80">
        <f t="shared" si="1"/>
        <v>-0.39611992703263305</v>
      </c>
      <c r="P80">
        <f t="shared" si="2"/>
        <v>-1.6194005763246933E-3</v>
      </c>
      <c r="Q80" s="1">
        <f t="shared" si="3"/>
        <v>135.99476449478763</v>
      </c>
    </row>
    <row r="81" spans="1:17" x14ac:dyDescent="0.25">
      <c r="A81">
        <v>9.9229000000000003</v>
      </c>
      <c r="B81">
        <v>16.329999999999998</v>
      </c>
      <c r="C81">
        <v>-24.391999999999999</v>
      </c>
      <c r="D81">
        <v>55.046999999999997</v>
      </c>
      <c r="E81">
        <v>1.8337000000000001</v>
      </c>
      <c r="F81">
        <v>-3.7246000000000001</v>
      </c>
      <c r="G81">
        <v>-0.25159999999999999</v>
      </c>
      <c r="H81">
        <v>7.62</v>
      </c>
      <c r="I81">
        <v>45.603999999999999</v>
      </c>
      <c r="O81">
        <f t="shared" si="1"/>
        <v>-0.42572071114645688</v>
      </c>
      <c r="P81">
        <f t="shared" si="2"/>
        <v>-1.8406547186894779E-3</v>
      </c>
      <c r="Q81" s="1">
        <f t="shared" si="3"/>
        <v>136.69049248907254</v>
      </c>
    </row>
    <row r="82" spans="1:17" x14ac:dyDescent="0.25">
      <c r="A82">
        <v>9.9905000000000008</v>
      </c>
      <c r="B82">
        <v>16.776</v>
      </c>
      <c r="C82">
        <v>-26.132999999999999</v>
      </c>
      <c r="D82">
        <v>55.034999999999997</v>
      </c>
      <c r="E82">
        <v>1.917</v>
      </c>
      <c r="F82">
        <v>-3.8092000000000001</v>
      </c>
      <c r="G82">
        <v>-0.28649999999999998</v>
      </c>
      <c r="H82">
        <v>7.62</v>
      </c>
      <c r="I82">
        <v>45.603999999999999</v>
      </c>
      <c r="O82">
        <f t="shared" si="1"/>
        <v>-0.45610689342367811</v>
      </c>
      <c r="P82">
        <f t="shared" si="2"/>
        <v>-2.0842932584022832E-3</v>
      </c>
      <c r="Q82" s="1">
        <f t="shared" ref="Q82:Q84" si="10">G82/P82</f>
        <v>137.4566649126989</v>
      </c>
    </row>
    <row r="83" spans="1:17" x14ac:dyDescent="0.25">
      <c r="A83">
        <v>10.045999999999999</v>
      </c>
      <c r="B83">
        <v>17.157</v>
      </c>
      <c r="C83">
        <v>-27.940999999999999</v>
      </c>
      <c r="D83">
        <v>55.021999999999998</v>
      </c>
      <c r="E83">
        <v>1.9894000000000001</v>
      </c>
      <c r="F83">
        <v>-3.8727999999999998</v>
      </c>
      <c r="G83">
        <v>-0.32588</v>
      </c>
      <c r="H83">
        <v>7.62</v>
      </c>
      <c r="I83">
        <v>45.603999999999999</v>
      </c>
      <c r="O83">
        <f t="shared" si="1"/>
        <v>-0.4876624462997356</v>
      </c>
      <c r="P83">
        <f t="shared" si="2"/>
        <v>-2.3564177105743853E-3</v>
      </c>
      <c r="Q83" s="1">
        <f t="shared" si="10"/>
        <v>138.29466589799378</v>
      </c>
    </row>
    <row r="84" spans="1:17" x14ac:dyDescent="0.25">
      <c r="A84">
        <v>10.090999999999999</v>
      </c>
      <c r="B84">
        <v>17.417000000000002</v>
      </c>
      <c r="C84">
        <v>-29.753</v>
      </c>
      <c r="D84">
        <v>55.009</v>
      </c>
      <c r="E84">
        <v>2.0394999999999999</v>
      </c>
      <c r="F84">
        <v>-3.8988999999999998</v>
      </c>
      <c r="G84">
        <v>-0.36870999999999998</v>
      </c>
      <c r="H84">
        <v>7.62</v>
      </c>
      <c r="I84">
        <v>45.603999999999999</v>
      </c>
      <c r="O84">
        <f t="shared" si="1"/>
        <v>-0.51928781234587285</v>
      </c>
      <c r="P84">
        <f t="shared" si="2"/>
        <v>-2.6481821101444545E-3</v>
      </c>
      <c r="Q84" s="1">
        <f t="shared" si="10"/>
        <v>139.23136123742162</v>
      </c>
    </row>
    <row r="85" spans="1:17" x14ac:dyDescent="0.25">
      <c r="A85">
        <v>10.122999999999999</v>
      </c>
      <c r="B85">
        <v>18.007000000000001</v>
      </c>
      <c r="C85">
        <v>-31.611999999999998</v>
      </c>
      <c r="D85">
        <v>54.997</v>
      </c>
      <c r="E85">
        <v>2.1551999999999998</v>
      </c>
      <c r="F85">
        <v>-4.0122999999999998</v>
      </c>
      <c r="G85">
        <v>-0.41627999999999998</v>
      </c>
      <c r="H85">
        <v>7.62</v>
      </c>
      <c r="I85">
        <v>45.603999999999999</v>
      </c>
      <c r="O85">
        <f t="shared" si="1"/>
        <v>-0.55173348314044746</v>
      </c>
      <c r="P85">
        <f t="shared" si="2"/>
        <v>-2.9705728540072437E-3</v>
      </c>
      <c r="Q85" s="1">
        <f>G85/P85</f>
        <v>140.13458698326369</v>
      </c>
    </row>
    <row r="86" spans="1:17" x14ac:dyDescent="0.25">
      <c r="A86">
        <v>10.145</v>
      </c>
      <c r="B86">
        <v>18.829000000000001</v>
      </c>
      <c r="C86">
        <v>-33.524999999999999</v>
      </c>
      <c r="D86">
        <v>54.984000000000002</v>
      </c>
      <c r="E86">
        <v>2.3207</v>
      </c>
      <c r="F86">
        <v>-4.1853999999999996</v>
      </c>
      <c r="G86">
        <v>-0.46954000000000001</v>
      </c>
      <c r="H86">
        <v>7.62</v>
      </c>
      <c r="I86">
        <v>45.603999999999999</v>
      </c>
      <c r="O86">
        <f t="shared" si="1"/>
        <v>-0.58512163173109899</v>
      </c>
      <c r="P86">
        <f t="shared" si="2"/>
        <v>-3.3265051909428986E-3</v>
      </c>
      <c r="Q86" s="1">
        <f>G86/P86</f>
        <v>141.15114002479845</v>
      </c>
    </row>
    <row r="87" spans="1:17" x14ac:dyDescent="0.25">
      <c r="A87">
        <v>10.162000000000001</v>
      </c>
      <c r="B87">
        <v>19.62</v>
      </c>
      <c r="C87">
        <v>-35.536000000000001</v>
      </c>
      <c r="D87">
        <v>54.972999999999999</v>
      </c>
      <c r="E87">
        <v>2.4849000000000001</v>
      </c>
      <c r="F87">
        <v>-4.3445</v>
      </c>
      <c r="G87">
        <v>-0.53002000000000005</v>
      </c>
      <c r="H87">
        <v>7.62</v>
      </c>
      <c r="I87">
        <v>45.603999999999999</v>
      </c>
      <c r="O87">
        <f t="shared" si="1"/>
        <v>-0.62022020298870495</v>
      </c>
      <c r="P87">
        <f t="shared" si="2"/>
        <v>-3.7250614072431095E-3</v>
      </c>
      <c r="Q87" s="1">
        <f>G87/P87</f>
        <v>142.28490273191602</v>
      </c>
    </row>
    <row r="88" spans="1:17" x14ac:dyDescent="0.25">
      <c r="A88">
        <v>10.178000000000001</v>
      </c>
      <c r="B88">
        <v>20.32</v>
      </c>
      <c r="C88">
        <v>-37.570999999999998</v>
      </c>
      <c r="D88">
        <v>54.962000000000003</v>
      </c>
      <c r="E88">
        <v>2.6339999999999999</v>
      </c>
      <c r="F88">
        <v>-4.4739000000000004</v>
      </c>
      <c r="G88">
        <v>-0.59587000000000001</v>
      </c>
      <c r="H88">
        <v>7.62</v>
      </c>
      <c r="I88">
        <v>45.603999999999999</v>
      </c>
      <c r="O88">
        <f t="shared" si="1"/>
        <v>-0.65573765326678957</v>
      </c>
      <c r="P88">
        <f t="shared" si="2"/>
        <v>-4.1508338633807354E-3</v>
      </c>
      <c r="Q88" s="1">
        <f>G88/P88</f>
        <v>143.55428803278602</v>
      </c>
    </row>
    <row r="89" spans="1:17" x14ac:dyDescent="0.25">
      <c r="A89">
        <v>10.193</v>
      </c>
      <c r="B89">
        <v>21.337</v>
      </c>
      <c r="C89">
        <v>-39.698999999999998</v>
      </c>
      <c r="D89">
        <v>54.951000000000001</v>
      </c>
      <c r="E89">
        <v>2.8567999999999998</v>
      </c>
      <c r="F89">
        <v>-4.6862000000000004</v>
      </c>
      <c r="G89">
        <v>-0.67022000000000004</v>
      </c>
      <c r="H89">
        <v>7.62</v>
      </c>
      <c r="I89">
        <v>45.603999999999999</v>
      </c>
      <c r="O89">
        <f t="shared" si="1"/>
        <v>-0.6928782597492289</v>
      </c>
      <c r="P89">
        <f t="shared" si="2"/>
        <v>-4.620721794405932E-3</v>
      </c>
      <c r="Q89" s="1">
        <f>G89/P89</f>
        <v>145.0466030678152</v>
      </c>
    </row>
    <row r="90" spans="1:17" x14ac:dyDescent="0.25">
      <c r="A90">
        <v>10.208</v>
      </c>
      <c r="B90">
        <v>21.829000000000001</v>
      </c>
      <c r="C90">
        <v>-41.874000000000002</v>
      </c>
      <c r="D90">
        <v>54.94</v>
      </c>
      <c r="E90">
        <v>2.9672000000000001</v>
      </c>
      <c r="F90">
        <v>-4.7428999999999997</v>
      </c>
      <c r="G90">
        <v>-0.75133000000000005</v>
      </c>
      <c r="H90">
        <v>7.62</v>
      </c>
      <c r="I90">
        <v>45.603999999999999</v>
      </c>
      <c r="O90">
        <f t="shared" si="1"/>
        <v>-0.73083917098010565</v>
      </c>
      <c r="P90">
        <f t="shared" si="2"/>
        <v>-5.1258077082776219E-3</v>
      </c>
      <c r="Q90" s="1">
        <f>G90/P90</f>
        <v>146.57787469995876</v>
      </c>
    </row>
    <row r="91" spans="1:17" x14ac:dyDescent="0.25">
      <c r="A91">
        <v>10.222</v>
      </c>
      <c r="B91">
        <v>22.321999999999999</v>
      </c>
      <c r="C91">
        <v>-44.033999999999999</v>
      </c>
      <c r="D91">
        <v>54.929000000000002</v>
      </c>
      <c r="E91">
        <v>3.0796000000000001</v>
      </c>
      <c r="F91">
        <v>-4.7934000000000001</v>
      </c>
      <c r="G91">
        <v>-0.83760999999999997</v>
      </c>
      <c r="H91">
        <v>7.62</v>
      </c>
      <c r="I91">
        <v>45.603999999999999</v>
      </c>
      <c r="O91">
        <f t="shared" si="1"/>
        <v>-0.76853828282318304</v>
      </c>
      <c r="P91">
        <f t="shared" si="2"/>
        <v>-5.6527432245090979E-3</v>
      </c>
      <c r="Q91" s="1">
        <f>G91/P91</f>
        <v>148.17761336978839</v>
      </c>
    </row>
    <row r="92" spans="1:17" x14ac:dyDescent="0.25">
      <c r="A92">
        <v>10.237</v>
      </c>
      <c r="B92">
        <v>23.053000000000001</v>
      </c>
      <c r="C92">
        <v>-46.232999999999997</v>
      </c>
      <c r="D92">
        <v>54.917999999999999</v>
      </c>
      <c r="E92">
        <v>3.2492000000000001</v>
      </c>
      <c r="F92">
        <v>-4.9053000000000004</v>
      </c>
      <c r="G92">
        <v>-0.93245999999999996</v>
      </c>
      <c r="H92">
        <v>7.62</v>
      </c>
      <c r="I92">
        <v>45.603999999999999</v>
      </c>
      <c r="O92">
        <f t="shared" si="1"/>
        <v>-0.80691807307453833</v>
      </c>
      <c r="P92">
        <f t="shared" si="2"/>
        <v>-6.213173466811806E-3</v>
      </c>
      <c r="Q92" s="1">
        <f>G92/P92</f>
        <v>150.07789577754659</v>
      </c>
    </row>
    <row r="93" spans="1:17" x14ac:dyDescent="0.25">
      <c r="A93">
        <v>10.254</v>
      </c>
      <c r="B93">
        <v>23.347999999999999</v>
      </c>
      <c r="C93">
        <v>-48.433</v>
      </c>
      <c r="D93">
        <v>54.906999999999996</v>
      </c>
      <c r="E93">
        <v>3.3187000000000002</v>
      </c>
      <c r="F93">
        <v>-4.8868999999999998</v>
      </c>
      <c r="G93">
        <v>-1.0318000000000001</v>
      </c>
      <c r="H93">
        <v>7.62</v>
      </c>
      <c r="I93">
        <v>45.603999999999999</v>
      </c>
      <c r="O93">
        <f t="shared" si="1"/>
        <v>-0.84531531661841364</v>
      </c>
      <c r="P93">
        <f t="shared" si="2"/>
        <v>-6.7959605664045172E-3</v>
      </c>
      <c r="Q93" s="1">
        <f>G93/P93</f>
        <v>151.82548367049839</v>
      </c>
    </row>
    <row r="94" spans="1:17" x14ac:dyDescent="0.25">
      <c r="A94">
        <v>10.272</v>
      </c>
      <c r="B94">
        <v>23.838999999999999</v>
      </c>
      <c r="C94">
        <v>-50.594999999999999</v>
      </c>
      <c r="D94">
        <v>54.896000000000001</v>
      </c>
      <c r="E94">
        <v>3.4356</v>
      </c>
      <c r="F94">
        <v>-4.9196999999999997</v>
      </c>
      <c r="G94">
        <v>-1.1367</v>
      </c>
      <c r="H94">
        <v>7.62</v>
      </c>
      <c r="I94">
        <v>45.603999999999999</v>
      </c>
      <c r="O94">
        <f t="shared" si="1"/>
        <v>-0.88304933504653105</v>
      </c>
      <c r="P94">
        <f t="shared" si="2"/>
        <v>-7.3902633429718716E-3</v>
      </c>
      <c r="Q94" s="1">
        <f>G94/P94</f>
        <v>153.81048648029571</v>
      </c>
    </row>
    <row r="95" spans="1:17" x14ac:dyDescent="0.25">
      <c r="A95">
        <v>10.292</v>
      </c>
      <c r="B95">
        <v>24.228999999999999</v>
      </c>
      <c r="C95">
        <v>-52.783999999999999</v>
      </c>
      <c r="D95">
        <v>54.884999999999998</v>
      </c>
      <c r="E95">
        <v>3.5293000000000001</v>
      </c>
      <c r="F95">
        <v>-4.9161000000000001</v>
      </c>
      <c r="G95">
        <v>-1.2484</v>
      </c>
      <c r="H95">
        <v>7.62</v>
      </c>
      <c r="I95">
        <v>45.603999999999999</v>
      </c>
      <c r="O95">
        <f t="shared" si="1"/>
        <v>-0.92125459237268692</v>
      </c>
      <c r="P95">
        <f t="shared" si="2"/>
        <v>-8.0123474978336211E-3</v>
      </c>
      <c r="Q95" s="1">
        <f>G95/P95</f>
        <v>155.80951778957944</v>
      </c>
    </row>
    <row r="96" spans="1:17" x14ac:dyDescent="0.25">
      <c r="A96">
        <v>10.316000000000001</v>
      </c>
      <c r="B96">
        <v>24.157</v>
      </c>
      <c r="C96">
        <v>-54.889000000000003</v>
      </c>
      <c r="D96">
        <v>54.874000000000002</v>
      </c>
      <c r="E96">
        <v>3.512</v>
      </c>
      <c r="F96">
        <v>-4.7835000000000001</v>
      </c>
      <c r="G96">
        <v>-1.3553999999999999</v>
      </c>
      <c r="H96">
        <v>7.62</v>
      </c>
      <c r="I96">
        <v>45.603999999999999</v>
      </c>
      <c r="O96">
        <f t="shared" si="1"/>
        <v>-0.9579937731271676</v>
      </c>
      <c r="P96">
        <f t="shared" si="2"/>
        <v>-8.6238800149328054E-3</v>
      </c>
      <c r="Q96" s="1">
        <f>G96/P96</f>
        <v>157.16823490737781</v>
      </c>
    </row>
    <row r="97" spans="1:17" x14ac:dyDescent="0.25">
      <c r="A97">
        <v>10.343999999999999</v>
      </c>
      <c r="B97">
        <v>24.971</v>
      </c>
      <c r="C97">
        <v>-56.978999999999999</v>
      </c>
      <c r="D97">
        <v>54.863</v>
      </c>
      <c r="E97">
        <v>3.7105000000000001</v>
      </c>
      <c r="F97">
        <v>-4.8903999999999996</v>
      </c>
      <c r="G97">
        <v>-1.4797</v>
      </c>
      <c r="H97">
        <v>7.62</v>
      </c>
      <c r="I97">
        <v>45.603999999999999</v>
      </c>
      <c r="O97">
        <f t="shared" si="1"/>
        <v>-0.99447115449384904</v>
      </c>
      <c r="P97">
        <f t="shared" si="2"/>
        <v>-9.2428809091043163E-3</v>
      </c>
      <c r="Q97" s="1">
        <f>G97/P97</f>
        <v>160.09077846523834</v>
      </c>
    </row>
    <row r="98" spans="1:17" x14ac:dyDescent="0.25">
      <c r="A98">
        <v>10.378</v>
      </c>
      <c r="B98">
        <v>25.417000000000002</v>
      </c>
      <c r="C98">
        <v>-59.098999999999997</v>
      </c>
      <c r="D98">
        <v>54.851999999999997</v>
      </c>
      <c r="E98">
        <v>3.8210999999999999</v>
      </c>
      <c r="F98">
        <v>-4.8880999999999997</v>
      </c>
      <c r="G98">
        <v>-1.607</v>
      </c>
      <c r="H98">
        <v>7.62</v>
      </c>
      <c r="I98">
        <v>45.603999999999999</v>
      </c>
      <c r="O98">
        <f t="shared" si="1"/>
        <v>-1.0314721346361289</v>
      </c>
      <c r="P98">
        <f t="shared" si="2"/>
        <v>-9.8784240961533806E-3</v>
      </c>
      <c r="Q98" s="1">
        <f>G98/P98</f>
        <v>162.67776968856393</v>
      </c>
    </row>
    <row r="99" spans="1:17" x14ac:dyDescent="0.25">
      <c r="A99">
        <v>10.417999999999999</v>
      </c>
      <c r="B99">
        <v>24.925999999999998</v>
      </c>
      <c r="C99">
        <v>-61.137</v>
      </c>
      <c r="D99">
        <v>54.841000000000001</v>
      </c>
      <c r="E99">
        <v>3.6993999999999998</v>
      </c>
      <c r="F99">
        <v>-4.6361999999999997</v>
      </c>
      <c r="G99">
        <v>-1.7103999999999999</v>
      </c>
      <c r="H99">
        <v>7.62</v>
      </c>
      <c r="I99">
        <v>45.603999999999999</v>
      </c>
      <c r="O99">
        <f t="shared" si="1"/>
        <v>-1.0670419447917732</v>
      </c>
      <c r="P99">
        <f t="shared" si="2"/>
        <v>-1.0490453838027079E-2</v>
      </c>
      <c r="Q99" s="1">
        <f>G99/P99</f>
        <v>163.04347041687873</v>
      </c>
    </row>
    <row r="100" spans="1:17" x14ac:dyDescent="0.25">
      <c r="A100">
        <v>10.465</v>
      </c>
      <c r="B100">
        <v>24.891999999999999</v>
      </c>
      <c r="C100">
        <v>-63.057000000000002</v>
      </c>
      <c r="D100">
        <v>54.83</v>
      </c>
      <c r="E100">
        <v>3.6909999999999998</v>
      </c>
      <c r="F100">
        <v>-4.5141</v>
      </c>
      <c r="G100">
        <v>-1.8168</v>
      </c>
      <c r="H100">
        <v>7.62</v>
      </c>
      <c r="I100">
        <v>45.603999999999999</v>
      </c>
      <c r="O100">
        <f t="shared" si="1"/>
        <v>-1.1005522664300644</v>
      </c>
      <c r="P100">
        <f t="shared" si="2"/>
        <v>-1.1059688106893307E-2</v>
      </c>
      <c r="Q100" s="1">
        <f>G100/P100</f>
        <v>164.2722635973451</v>
      </c>
    </row>
    <row r="101" spans="1:17" x14ac:dyDescent="0.25">
      <c r="A101">
        <v>10.516999999999999</v>
      </c>
      <c r="B101">
        <v>25.338999999999999</v>
      </c>
      <c r="C101">
        <v>-64.902000000000001</v>
      </c>
      <c r="D101">
        <v>54.82</v>
      </c>
      <c r="E101">
        <v>3.8016999999999999</v>
      </c>
      <c r="F101">
        <v>-4.5190000000000001</v>
      </c>
      <c r="G101">
        <v>-1.9375</v>
      </c>
      <c r="H101">
        <v>7.62</v>
      </c>
      <c r="I101">
        <v>45.603999999999999</v>
      </c>
      <c r="O101">
        <f t="shared" si="1"/>
        <v>-1.1327535911293598</v>
      </c>
      <c r="P101">
        <f t="shared" si="2"/>
        <v>-1.160077884393732E-2</v>
      </c>
      <c r="Q101" s="1">
        <f>G101/P101</f>
        <v>167.01464841841687</v>
      </c>
    </row>
    <row r="102" spans="1:17" x14ac:dyDescent="0.25">
      <c r="A102">
        <v>10.574</v>
      </c>
      <c r="B102">
        <v>25.643999999999998</v>
      </c>
      <c r="C102">
        <v>-66.680000000000007</v>
      </c>
      <c r="D102">
        <v>54.811</v>
      </c>
      <c r="E102">
        <v>3.8778000000000001</v>
      </c>
      <c r="F102">
        <v>-4.4875999999999996</v>
      </c>
      <c r="G102">
        <v>-2.0527000000000002</v>
      </c>
      <c r="H102">
        <v>7.62</v>
      </c>
      <c r="I102">
        <v>45.603999999999999</v>
      </c>
      <c r="O102">
        <f t="shared" si="1"/>
        <v>-1.1637855452298191</v>
      </c>
      <c r="P102">
        <f t="shared" si="2"/>
        <v>-1.2113434779766495E-2</v>
      </c>
      <c r="Q102" s="1">
        <f>G102/P102</f>
        <v>169.45647847369423</v>
      </c>
    </row>
    <row r="103" spans="1:17" x14ac:dyDescent="0.25">
      <c r="A103">
        <v>10.635999999999999</v>
      </c>
      <c r="B103">
        <v>25.841000000000001</v>
      </c>
      <c r="C103">
        <v>-68.391000000000005</v>
      </c>
      <c r="D103">
        <v>54.801000000000002</v>
      </c>
      <c r="E103">
        <v>3.9272999999999998</v>
      </c>
      <c r="F103">
        <v>-4.4316000000000004</v>
      </c>
      <c r="G103">
        <v>-2.1610999999999998</v>
      </c>
      <c r="H103">
        <v>7.62</v>
      </c>
      <c r="I103">
        <v>45.603999999999999</v>
      </c>
      <c r="O103">
        <f t="shared" si="1"/>
        <v>-1.193648128731442</v>
      </c>
      <c r="P103">
        <f t="shared" si="2"/>
        <v>-1.2594936601742502E-2</v>
      </c>
      <c r="Q103" s="1">
        <f>G103/P103</f>
        <v>171.58482557990905</v>
      </c>
    </row>
    <row r="104" spans="1:17" x14ac:dyDescent="0.25">
      <c r="A104">
        <v>10.706</v>
      </c>
      <c r="B104">
        <v>25.789000000000001</v>
      </c>
      <c r="C104">
        <v>-70.031999999999996</v>
      </c>
      <c r="D104">
        <v>54.792000000000002</v>
      </c>
      <c r="E104">
        <v>3.9142000000000001</v>
      </c>
      <c r="F104">
        <v>-4.3231999999999999</v>
      </c>
      <c r="G104">
        <v>-2.25</v>
      </c>
      <c r="H104">
        <v>7.62</v>
      </c>
      <c r="I104">
        <v>45.603999999999999</v>
      </c>
      <c r="O104">
        <f t="shared" si="1"/>
        <v>-1.2222889817566689</v>
      </c>
      <c r="P104">
        <f t="shared" si="2"/>
        <v>-1.3034468162903171E-2</v>
      </c>
      <c r="Q104" s="1">
        <f>G104/P104</f>
        <v>172.61924091414997</v>
      </c>
    </row>
    <row r="105" spans="1:17" x14ac:dyDescent="0.25">
      <c r="A105">
        <v>10.782</v>
      </c>
      <c r="B105">
        <v>26.452999999999999</v>
      </c>
      <c r="C105">
        <v>-71.622</v>
      </c>
      <c r="D105">
        <v>54.783999999999999</v>
      </c>
      <c r="E105">
        <v>4.0823999999999998</v>
      </c>
      <c r="F105">
        <v>-4.3769999999999998</v>
      </c>
      <c r="G105">
        <v>-2.3837000000000002</v>
      </c>
      <c r="H105">
        <v>7.62</v>
      </c>
      <c r="I105">
        <v>45.603999999999999</v>
      </c>
      <c r="O105">
        <f t="shared" si="1"/>
        <v>-1.2500397168633788</v>
      </c>
      <c r="P105">
        <f t="shared" si="2"/>
        <v>-1.3441538140488174E-2</v>
      </c>
      <c r="Q105" s="1">
        <f>G105/P105</f>
        <v>177.3383354706925</v>
      </c>
    </row>
    <row r="106" spans="1:17" x14ac:dyDescent="0.25">
      <c r="A106">
        <v>10.865</v>
      </c>
      <c r="B106">
        <v>26.440999999999999</v>
      </c>
      <c r="C106">
        <v>-73.165999999999997</v>
      </c>
      <c r="D106">
        <v>54.774999999999999</v>
      </c>
      <c r="E106">
        <v>4.0792999999999999</v>
      </c>
      <c r="F106">
        <v>-4.2850000000000001</v>
      </c>
      <c r="G106">
        <v>-2.4676999999999998</v>
      </c>
      <c r="H106">
        <v>7.62</v>
      </c>
      <c r="I106">
        <v>45.603999999999999</v>
      </c>
      <c r="O106">
        <f t="shared" si="1"/>
        <v>-1.2769876005141712</v>
      </c>
      <c r="P106">
        <f t="shared" si="2"/>
        <v>-1.3813823391812459E-2</v>
      </c>
      <c r="Q106" s="1">
        <f>G106/P106</f>
        <v>178.63989787668933</v>
      </c>
    </row>
    <row r="107" spans="1:17" x14ac:dyDescent="0.25">
      <c r="A107">
        <v>10.956</v>
      </c>
      <c r="B107">
        <v>26.783999999999999</v>
      </c>
      <c r="C107">
        <v>-74.662999999999997</v>
      </c>
      <c r="D107">
        <v>54.767000000000003</v>
      </c>
      <c r="E107">
        <v>4.1670999999999996</v>
      </c>
      <c r="F107">
        <v>-4.2704000000000004</v>
      </c>
      <c r="G107">
        <v>-2.5773000000000001</v>
      </c>
      <c r="H107">
        <v>7.62</v>
      </c>
      <c r="I107">
        <v>45.603999999999999</v>
      </c>
      <c r="O107">
        <f t="shared" si="1"/>
        <v>-1.3031151794165261</v>
      </c>
      <c r="P107">
        <f t="shared" si="2"/>
        <v>-1.4146909011013061E-2</v>
      </c>
      <c r="Q107" s="1">
        <f>G107/P107</f>
        <v>182.18113921519026</v>
      </c>
    </row>
    <row r="108" spans="1:17" x14ac:dyDescent="0.25">
      <c r="A108">
        <v>11.055</v>
      </c>
      <c r="B108">
        <v>27.074000000000002</v>
      </c>
      <c r="C108">
        <v>-76.120999999999995</v>
      </c>
      <c r="D108">
        <v>54.759</v>
      </c>
      <c r="E108">
        <v>4.242</v>
      </c>
      <c r="F108">
        <v>-4.2462999999999997</v>
      </c>
      <c r="G108">
        <v>-2.6819000000000002</v>
      </c>
      <c r="H108">
        <v>7.62</v>
      </c>
      <c r="I108">
        <v>45.603999999999999</v>
      </c>
      <c r="O108">
        <f t="shared" si="1"/>
        <v>-1.3285620799106035</v>
      </c>
      <c r="P108">
        <f t="shared" si="2"/>
        <v>-1.4442627536438024E-2</v>
      </c>
      <c r="Q108" s="1">
        <f>G108/P108</f>
        <v>185.69335761333602</v>
      </c>
    </row>
    <row r="109" spans="1:17" x14ac:dyDescent="0.25">
      <c r="A109">
        <v>11.161</v>
      </c>
      <c r="B109">
        <v>27.117999999999999</v>
      </c>
      <c r="C109">
        <v>-77.542000000000002</v>
      </c>
      <c r="D109">
        <v>54.750999999999998</v>
      </c>
      <c r="E109">
        <v>4.2531999999999996</v>
      </c>
      <c r="F109">
        <v>-4.1810999999999998</v>
      </c>
      <c r="G109">
        <v>-2.7545000000000002</v>
      </c>
      <c r="H109">
        <v>7.62</v>
      </c>
      <c r="I109">
        <v>45.603999999999999</v>
      </c>
    </row>
    <row r="110" spans="1:17" x14ac:dyDescent="0.25">
      <c r="A110">
        <v>11.275</v>
      </c>
      <c r="B110">
        <v>27.065999999999999</v>
      </c>
      <c r="C110">
        <v>-78.935000000000002</v>
      </c>
      <c r="D110">
        <v>54.743000000000002</v>
      </c>
      <c r="E110">
        <v>4.2397999999999998</v>
      </c>
      <c r="F110">
        <v>-4.1120000000000001</v>
      </c>
      <c r="G110">
        <v>-2.8043999999999998</v>
      </c>
      <c r="H110">
        <v>7.62</v>
      </c>
      <c r="I110">
        <v>45.603999999999999</v>
      </c>
    </row>
    <row r="111" spans="1:17" x14ac:dyDescent="0.25">
      <c r="A111">
        <v>11.398</v>
      </c>
      <c r="B111">
        <v>27.047999999999998</v>
      </c>
      <c r="C111">
        <v>-80.308999999999997</v>
      </c>
      <c r="D111">
        <v>54.734999999999999</v>
      </c>
      <c r="E111">
        <v>4.2350000000000003</v>
      </c>
      <c r="F111">
        <v>-4.0616000000000003</v>
      </c>
      <c r="G111">
        <v>-2.8456999999999999</v>
      </c>
      <c r="H111">
        <v>7.62</v>
      </c>
      <c r="I111">
        <v>45.603999999999999</v>
      </c>
    </row>
    <row r="112" spans="1:17" x14ac:dyDescent="0.25">
      <c r="A112">
        <v>11.528</v>
      </c>
      <c r="B112">
        <v>27.13</v>
      </c>
      <c r="C112">
        <v>-81.673000000000002</v>
      </c>
      <c r="D112">
        <v>54.726999999999997</v>
      </c>
      <c r="E112">
        <v>4.2561999999999998</v>
      </c>
      <c r="F112">
        <v>-4.0354000000000001</v>
      </c>
      <c r="G112">
        <v>-2.8910999999999998</v>
      </c>
      <c r="H112">
        <v>7.62</v>
      </c>
      <c r="I112">
        <v>45.603999999999999</v>
      </c>
    </row>
    <row r="113" spans="1:9" x14ac:dyDescent="0.25">
      <c r="A113">
        <v>11.664999999999999</v>
      </c>
      <c r="B113">
        <v>27.193999999999999</v>
      </c>
      <c r="C113">
        <v>-83.034000000000006</v>
      </c>
      <c r="D113">
        <v>54.72</v>
      </c>
      <c r="E113">
        <v>4.2728000000000002</v>
      </c>
      <c r="F113">
        <v>-4.0213000000000001</v>
      </c>
      <c r="G113">
        <v>-2.9196</v>
      </c>
      <c r="H113">
        <v>7.62</v>
      </c>
      <c r="I113">
        <v>45.603999999999999</v>
      </c>
    </row>
    <row r="114" spans="1:9" x14ac:dyDescent="0.25">
      <c r="A114">
        <v>11.81</v>
      </c>
      <c r="B114">
        <v>27.085999999999999</v>
      </c>
      <c r="C114">
        <v>-84.415999999999997</v>
      </c>
      <c r="D114">
        <v>54.712000000000003</v>
      </c>
      <c r="E114">
        <v>4.2450000000000001</v>
      </c>
      <c r="F114">
        <v>-4.0160999999999998</v>
      </c>
      <c r="G114">
        <v>-2.8891</v>
      </c>
      <c r="H114">
        <v>7.62</v>
      </c>
      <c r="I114">
        <v>45.603999999999999</v>
      </c>
    </row>
    <row r="115" spans="1:9" x14ac:dyDescent="0.25">
      <c r="A115">
        <v>11.961</v>
      </c>
      <c r="B115">
        <v>27.395</v>
      </c>
      <c r="C115">
        <v>-85.822999999999993</v>
      </c>
      <c r="D115">
        <v>54.704999999999998</v>
      </c>
      <c r="E115">
        <v>4.3251999999999997</v>
      </c>
      <c r="F115">
        <v>-4.0477999999999996</v>
      </c>
      <c r="G115">
        <v>-2.9430999999999998</v>
      </c>
      <c r="H115">
        <v>7.62</v>
      </c>
      <c r="I115">
        <v>45.603999999999999</v>
      </c>
    </row>
    <row r="116" spans="1:9" x14ac:dyDescent="0.25">
      <c r="A116">
        <v>12.12</v>
      </c>
      <c r="B116">
        <v>27.702000000000002</v>
      </c>
      <c r="C116">
        <v>-87.238</v>
      </c>
      <c r="D116">
        <v>54.698</v>
      </c>
      <c r="E116">
        <v>4.4054000000000002</v>
      </c>
      <c r="F116">
        <v>-4.0888</v>
      </c>
      <c r="G116">
        <v>-2.9866000000000001</v>
      </c>
      <c r="H116">
        <v>7.62</v>
      </c>
      <c r="I116">
        <v>45.603999999999999</v>
      </c>
    </row>
    <row r="117" spans="1:9" x14ac:dyDescent="0.25">
      <c r="A117">
        <v>12.286</v>
      </c>
      <c r="B117">
        <v>27.974</v>
      </c>
      <c r="C117">
        <v>-88.683000000000007</v>
      </c>
      <c r="D117">
        <v>54.692</v>
      </c>
      <c r="E117">
        <v>4.4767000000000001</v>
      </c>
      <c r="F117">
        <v>-4.1473000000000004</v>
      </c>
      <c r="G117">
        <v>-3.0026000000000002</v>
      </c>
      <c r="H117">
        <v>7.62</v>
      </c>
      <c r="I117">
        <v>45.603999999999999</v>
      </c>
    </row>
    <row r="118" spans="1:9" x14ac:dyDescent="0.25">
      <c r="A118">
        <v>12.459</v>
      </c>
      <c r="B118">
        <v>28.337</v>
      </c>
      <c r="C118">
        <v>-90.161000000000001</v>
      </c>
      <c r="D118">
        <v>54.685000000000002</v>
      </c>
      <c r="E118">
        <v>4.5727000000000002</v>
      </c>
      <c r="F118">
        <v>-4.2134999999999998</v>
      </c>
      <c r="G118">
        <v>-3.0381999999999998</v>
      </c>
      <c r="H118">
        <v>7.62</v>
      </c>
      <c r="I118">
        <v>45.603999999999999</v>
      </c>
    </row>
    <row r="119" spans="1:9" x14ac:dyDescent="0.25">
      <c r="A119">
        <v>12.638999999999999</v>
      </c>
      <c r="B119">
        <v>28.741</v>
      </c>
      <c r="C119">
        <v>-91.673000000000002</v>
      </c>
      <c r="D119">
        <v>54.679000000000002</v>
      </c>
      <c r="E119">
        <v>4.6802999999999999</v>
      </c>
      <c r="F119">
        <v>-4.2869000000000002</v>
      </c>
      <c r="G119">
        <v>-3.0781000000000001</v>
      </c>
      <c r="H119">
        <v>7.62</v>
      </c>
      <c r="I119">
        <v>45.603999999999999</v>
      </c>
    </row>
    <row r="120" spans="1:9" x14ac:dyDescent="0.25">
      <c r="A120">
        <v>12.824999999999999</v>
      </c>
      <c r="B120">
        <v>29.18</v>
      </c>
      <c r="C120">
        <v>-93.215000000000003</v>
      </c>
      <c r="D120">
        <v>54.673000000000002</v>
      </c>
      <c r="E120">
        <v>4.798</v>
      </c>
      <c r="F120">
        <v>-4.3666</v>
      </c>
      <c r="G120">
        <v>-3.1215000000000002</v>
      </c>
      <c r="H120">
        <v>7.62</v>
      </c>
      <c r="I120">
        <v>45.603999999999999</v>
      </c>
    </row>
    <row r="121" spans="1:9" x14ac:dyDescent="0.25">
      <c r="A121">
        <v>13.016</v>
      </c>
      <c r="B121">
        <v>29.611999999999998</v>
      </c>
      <c r="C121">
        <v>-94.816000000000003</v>
      </c>
      <c r="D121">
        <v>54.667000000000002</v>
      </c>
      <c r="E121">
        <v>4.915</v>
      </c>
      <c r="F121">
        <v>-4.5008999999999997</v>
      </c>
      <c r="G121">
        <v>-3.1084000000000001</v>
      </c>
      <c r="H121">
        <v>7.62</v>
      </c>
      <c r="I121">
        <v>45.603999999999999</v>
      </c>
    </row>
    <row r="122" spans="1:9" x14ac:dyDescent="0.25">
      <c r="A122">
        <v>13.21</v>
      </c>
      <c r="B122">
        <v>30.116</v>
      </c>
      <c r="C122">
        <v>-96.504000000000005</v>
      </c>
      <c r="D122">
        <v>54.661000000000001</v>
      </c>
      <c r="E122">
        <v>5.0523999999999996</v>
      </c>
      <c r="F122">
        <v>-4.6557000000000004</v>
      </c>
      <c r="G122">
        <v>-3.0950000000000002</v>
      </c>
      <c r="H122">
        <v>7.62</v>
      </c>
      <c r="I122">
        <v>45.603999999999999</v>
      </c>
    </row>
    <row r="123" spans="1:9" x14ac:dyDescent="0.25">
      <c r="A123">
        <v>13.407999999999999</v>
      </c>
      <c r="B123">
        <v>30.695</v>
      </c>
      <c r="C123">
        <v>-98.295000000000002</v>
      </c>
      <c r="D123">
        <v>54.655000000000001</v>
      </c>
      <c r="E123">
        <v>5.2115999999999998</v>
      </c>
      <c r="F123">
        <v>-4.8319999999999999</v>
      </c>
      <c r="G123">
        <v>-3.0825</v>
      </c>
      <c r="H123">
        <v>7.62</v>
      </c>
      <c r="I123">
        <v>45.603999999999999</v>
      </c>
    </row>
    <row r="124" spans="1:9" x14ac:dyDescent="0.25">
      <c r="A124" t="s">
        <v>20</v>
      </c>
    </row>
    <row r="125" spans="1:9" x14ac:dyDescent="0.25">
      <c r="A125">
        <v>13.606999999999999</v>
      </c>
      <c r="B125">
        <v>31.341000000000001</v>
      </c>
      <c r="C125">
        <v>-100.19</v>
      </c>
      <c r="D125">
        <v>54.649000000000001</v>
      </c>
      <c r="E125">
        <v>5.3913000000000002</v>
      </c>
      <c r="F125">
        <v>-5.0099</v>
      </c>
      <c r="G125">
        <v>-3.0880000000000001</v>
      </c>
      <c r="H125">
        <v>7.62</v>
      </c>
      <c r="I125">
        <v>45.603999999999999</v>
      </c>
    </row>
    <row r="126" spans="1:9" x14ac:dyDescent="0.25">
      <c r="A126">
        <v>13.807</v>
      </c>
      <c r="B126">
        <v>32.054000000000002</v>
      </c>
      <c r="C126">
        <v>-102.19</v>
      </c>
      <c r="D126">
        <v>54.643000000000001</v>
      </c>
      <c r="E126">
        <v>5.5913000000000004</v>
      </c>
      <c r="F126">
        <v>-5.2019000000000002</v>
      </c>
      <c r="G126">
        <v>-3.0981999999999998</v>
      </c>
      <c r="H126">
        <v>7.62</v>
      </c>
      <c r="I126">
        <v>45.603999999999999</v>
      </c>
    </row>
    <row r="127" spans="1:9" x14ac:dyDescent="0.25">
      <c r="A127">
        <v>14.007</v>
      </c>
      <c r="B127">
        <v>32.844999999999999</v>
      </c>
      <c r="C127">
        <v>-104.31</v>
      </c>
      <c r="D127">
        <v>54.637999999999998</v>
      </c>
      <c r="E127">
        <v>5.8155999999999999</v>
      </c>
      <c r="F127">
        <v>-5.4191000000000003</v>
      </c>
      <c r="G127">
        <v>-3.1046999999999998</v>
      </c>
      <c r="H127">
        <v>7.62</v>
      </c>
      <c r="I127">
        <v>45.603999999999999</v>
      </c>
    </row>
    <row r="128" spans="1:9" x14ac:dyDescent="0.25">
      <c r="A128">
        <v>14.205</v>
      </c>
      <c r="B128">
        <v>33.726999999999997</v>
      </c>
      <c r="C128">
        <v>-106.57</v>
      </c>
      <c r="D128">
        <v>54.631999999999998</v>
      </c>
      <c r="E128">
        <v>6.0685000000000002</v>
      </c>
      <c r="F128">
        <v>-5.6694000000000004</v>
      </c>
      <c r="G128">
        <v>-3.1057999999999999</v>
      </c>
      <c r="H128">
        <v>7.62</v>
      </c>
      <c r="I128">
        <v>45.603999999999999</v>
      </c>
    </row>
    <row r="129" spans="1:9" x14ac:dyDescent="0.25">
      <c r="A129">
        <v>14.401</v>
      </c>
      <c r="B129">
        <v>34.710999999999999</v>
      </c>
      <c r="C129">
        <v>-108.99</v>
      </c>
      <c r="D129">
        <v>54.627000000000002</v>
      </c>
      <c r="E129">
        <v>6.3537999999999997</v>
      </c>
      <c r="F129">
        <v>-5.9505999999999997</v>
      </c>
      <c r="G129">
        <v>-3.1034999999999999</v>
      </c>
      <c r="H129">
        <v>7.62</v>
      </c>
      <c r="I129">
        <v>45.603999999999999</v>
      </c>
    </row>
    <row r="130" spans="1:9" x14ac:dyDescent="0.25">
      <c r="A130">
        <v>14.593</v>
      </c>
      <c r="B130">
        <v>35.667000000000002</v>
      </c>
      <c r="C130">
        <v>-111.57</v>
      </c>
      <c r="D130">
        <v>54.622</v>
      </c>
      <c r="E130">
        <v>6.6340000000000003</v>
      </c>
      <c r="F130">
        <v>-6.1688000000000001</v>
      </c>
      <c r="G130">
        <v>-3.1562999999999999</v>
      </c>
      <c r="H130">
        <v>7.62</v>
      </c>
      <c r="I130">
        <v>45.603999999999999</v>
      </c>
    </row>
    <row r="131" spans="1:9" x14ac:dyDescent="0.25">
      <c r="A131">
        <v>14.781000000000001</v>
      </c>
      <c r="B131">
        <v>36.630000000000003</v>
      </c>
      <c r="C131">
        <v>-114.23</v>
      </c>
      <c r="D131">
        <v>54.616999999999997</v>
      </c>
      <c r="E131">
        <v>6.9183000000000003</v>
      </c>
      <c r="F131">
        <v>-6.3635999999999999</v>
      </c>
      <c r="G131">
        <v>-3.2328999999999999</v>
      </c>
      <c r="H131">
        <v>7.62</v>
      </c>
      <c r="I131">
        <v>45.603999999999999</v>
      </c>
    </row>
    <row r="132" spans="1:9" x14ac:dyDescent="0.25">
      <c r="A132">
        <v>14.964</v>
      </c>
      <c r="B132">
        <v>37.697000000000003</v>
      </c>
      <c r="C132">
        <v>-116.99</v>
      </c>
      <c r="D132">
        <v>54.612000000000002</v>
      </c>
      <c r="E132">
        <v>7.2363999999999997</v>
      </c>
      <c r="F132">
        <v>-6.6021999999999998</v>
      </c>
      <c r="G132">
        <v>-3.2947000000000002</v>
      </c>
      <c r="H132">
        <v>7.62</v>
      </c>
      <c r="I132">
        <v>45.603999999999999</v>
      </c>
    </row>
    <row r="133" spans="1:9" x14ac:dyDescent="0.25">
      <c r="A133">
        <v>15.141</v>
      </c>
      <c r="B133">
        <v>38.828000000000003</v>
      </c>
      <c r="C133">
        <v>-119.87</v>
      </c>
      <c r="D133">
        <v>54.606999999999999</v>
      </c>
      <c r="E133">
        <v>7.5762</v>
      </c>
      <c r="F133">
        <v>-6.8543000000000003</v>
      </c>
      <c r="G133">
        <v>-3.3607</v>
      </c>
      <c r="H133">
        <v>7.62</v>
      </c>
      <c r="I133">
        <v>45.603999999999999</v>
      </c>
    </row>
    <row r="134" spans="1:9" x14ac:dyDescent="0.25">
      <c r="A134">
        <v>15.311999999999999</v>
      </c>
      <c r="B134">
        <v>39.979999999999997</v>
      </c>
      <c r="C134">
        <v>-122.87</v>
      </c>
      <c r="D134">
        <v>54.601999999999997</v>
      </c>
      <c r="E134">
        <v>7.9244000000000003</v>
      </c>
      <c r="F134">
        <v>-7.0921000000000003</v>
      </c>
      <c r="G134">
        <v>-3.4439000000000002</v>
      </c>
      <c r="H134">
        <v>7.62</v>
      </c>
      <c r="I134">
        <v>45.603999999999999</v>
      </c>
    </row>
    <row r="135" spans="1:9" x14ac:dyDescent="0.25">
      <c r="A135">
        <v>15.475</v>
      </c>
      <c r="B135">
        <v>41.177999999999997</v>
      </c>
      <c r="C135">
        <v>-125.96</v>
      </c>
      <c r="D135">
        <v>54.597999999999999</v>
      </c>
      <c r="E135">
        <v>8.2883999999999993</v>
      </c>
      <c r="F135">
        <v>-7.3320999999999996</v>
      </c>
      <c r="G135">
        <v>-3.5352000000000001</v>
      </c>
      <c r="H135">
        <v>7.62</v>
      </c>
      <c r="I135">
        <v>45.603999999999999</v>
      </c>
    </row>
    <row r="136" spans="1:9" x14ac:dyDescent="0.25">
      <c r="A136">
        <v>15.631</v>
      </c>
      <c r="B136">
        <v>42.457000000000001</v>
      </c>
      <c r="C136">
        <v>-129.16</v>
      </c>
      <c r="D136">
        <v>54.593000000000004</v>
      </c>
      <c r="E136">
        <v>8.6784999999999997</v>
      </c>
      <c r="F136">
        <v>-7.5932000000000004</v>
      </c>
      <c r="G136">
        <v>-3.6257000000000001</v>
      </c>
      <c r="H136">
        <v>7.62</v>
      </c>
      <c r="I136">
        <v>45.603999999999999</v>
      </c>
    </row>
    <row r="137" spans="1:9" x14ac:dyDescent="0.25">
      <c r="A137">
        <v>15.776999999999999</v>
      </c>
      <c r="B137">
        <v>43.789000000000001</v>
      </c>
      <c r="C137">
        <v>-132.47999999999999</v>
      </c>
      <c r="D137">
        <v>54.588999999999999</v>
      </c>
      <c r="E137">
        <v>9.0853999999999999</v>
      </c>
      <c r="F137">
        <v>-7.8571999999999997</v>
      </c>
      <c r="G137">
        <v>-3.7242000000000002</v>
      </c>
      <c r="H137">
        <v>7.62</v>
      </c>
      <c r="I137">
        <v>45.603999999999999</v>
      </c>
    </row>
    <row r="138" spans="1:9" x14ac:dyDescent="0.25">
      <c r="A138">
        <v>15.917999999999999</v>
      </c>
      <c r="B138">
        <v>45.155000000000001</v>
      </c>
      <c r="C138">
        <v>-135.81</v>
      </c>
      <c r="D138">
        <v>54.585000000000001</v>
      </c>
      <c r="E138">
        <v>6.9756999999999998</v>
      </c>
      <c r="F138">
        <v>-6.9759000000000002</v>
      </c>
      <c r="G138">
        <v>-3.8313999999999999</v>
      </c>
      <c r="H138">
        <v>7.62</v>
      </c>
      <c r="I138">
        <v>45.603999999999999</v>
      </c>
    </row>
    <row r="139" spans="1:9" x14ac:dyDescent="0.25">
      <c r="A139">
        <v>16.068000000000001</v>
      </c>
      <c r="B139">
        <v>46.621000000000002</v>
      </c>
      <c r="C139">
        <v>-138.85</v>
      </c>
      <c r="D139">
        <v>54.58</v>
      </c>
      <c r="E139">
        <v>7.4231999999999996</v>
      </c>
      <c r="F139">
        <v>-7.2789000000000001</v>
      </c>
      <c r="G139">
        <v>-3.9182000000000001</v>
      </c>
      <c r="H139">
        <v>7.62</v>
      </c>
      <c r="I139">
        <v>45.603999999999999</v>
      </c>
    </row>
    <row r="140" spans="1:9" x14ac:dyDescent="0.25">
      <c r="A140">
        <v>16.207999999999998</v>
      </c>
      <c r="B140">
        <v>48.173000000000002</v>
      </c>
      <c r="C140">
        <v>-142.02000000000001</v>
      </c>
      <c r="D140">
        <v>54.576000000000001</v>
      </c>
      <c r="E140">
        <v>7.9126000000000003</v>
      </c>
      <c r="F140">
        <v>-7.6074000000000002</v>
      </c>
      <c r="G140">
        <v>-4.0048000000000004</v>
      </c>
      <c r="H140">
        <v>7.62</v>
      </c>
      <c r="I140">
        <v>45.603999999999999</v>
      </c>
    </row>
    <row r="141" spans="1:9" x14ac:dyDescent="0.25">
      <c r="A141">
        <v>16.337</v>
      </c>
      <c r="B141">
        <v>49.811999999999998</v>
      </c>
      <c r="C141">
        <v>-145.35</v>
      </c>
      <c r="D141">
        <v>54.572000000000003</v>
      </c>
      <c r="E141">
        <v>8.4433000000000007</v>
      </c>
      <c r="F141">
        <v>-7.9557000000000002</v>
      </c>
      <c r="G141">
        <v>-4.0941000000000001</v>
      </c>
      <c r="H141">
        <v>7.62</v>
      </c>
      <c r="I141">
        <v>45.603999999999999</v>
      </c>
    </row>
    <row r="142" spans="1:9" x14ac:dyDescent="0.25">
      <c r="A142">
        <v>16.454000000000001</v>
      </c>
      <c r="B142">
        <v>51.506</v>
      </c>
      <c r="C142">
        <v>-148.82</v>
      </c>
      <c r="D142">
        <v>54.567999999999998</v>
      </c>
      <c r="E142">
        <v>8.9946000000000002</v>
      </c>
      <c r="F142">
        <v>-8.3016000000000005</v>
      </c>
      <c r="G142">
        <v>-4.1936999999999998</v>
      </c>
      <c r="H142">
        <v>7.62</v>
      </c>
      <c r="I142">
        <v>45.603999999999999</v>
      </c>
    </row>
    <row r="143" spans="1:9" x14ac:dyDescent="0.25">
      <c r="A143">
        <v>16.558</v>
      </c>
      <c r="B143">
        <v>53.374000000000002</v>
      </c>
      <c r="C143">
        <v>-152.47</v>
      </c>
      <c r="D143">
        <v>54.564999999999998</v>
      </c>
      <c r="E143">
        <v>9.6359999999999992</v>
      </c>
      <c r="F143">
        <v>-8.7124000000000006</v>
      </c>
      <c r="G143">
        <v>-4.2813999999999997</v>
      </c>
      <c r="H143">
        <v>7.62</v>
      </c>
      <c r="I143">
        <v>45.603999999999999</v>
      </c>
    </row>
    <row r="144" spans="1:9" x14ac:dyDescent="0.25">
      <c r="A144">
        <v>16.648</v>
      </c>
      <c r="B144">
        <v>55.276000000000003</v>
      </c>
      <c r="C144">
        <v>-156.29</v>
      </c>
      <c r="D144">
        <v>54.561</v>
      </c>
      <c r="E144">
        <v>10.28</v>
      </c>
      <c r="F144">
        <v>-9.0983999999999998</v>
      </c>
      <c r="G144">
        <v>-4.3879999999999999</v>
      </c>
      <c r="H144">
        <v>7.62</v>
      </c>
      <c r="I144">
        <v>45.603999999999999</v>
      </c>
    </row>
    <row r="145" spans="1:9" x14ac:dyDescent="0.25">
      <c r="A145">
        <v>16.724</v>
      </c>
      <c r="B145">
        <v>57.076000000000001</v>
      </c>
      <c r="C145">
        <v>-160.26</v>
      </c>
      <c r="D145">
        <v>54.557000000000002</v>
      </c>
      <c r="E145">
        <v>10.835000000000001</v>
      </c>
      <c r="F145">
        <v>-9.3813999999999993</v>
      </c>
      <c r="G145">
        <v>-4.5384000000000002</v>
      </c>
      <c r="H145">
        <v>7.62</v>
      </c>
      <c r="I145">
        <v>45.603999999999999</v>
      </c>
    </row>
    <row r="146" spans="1:9" x14ac:dyDescent="0.25">
      <c r="A146">
        <v>16.789000000000001</v>
      </c>
      <c r="B146">
        <v>58.822000000000003</v>
      </c>
      <c r="C146">
        <v>-164.27</v>
      </c>
      <c r="D146">
        <v>54.554000000000002</v>
      </c>
      <c r="E146">
        <v>11.327</v>
      </c>
      <c r="F146">
        <v>-9.5921000000000003</v>
      </c>
      <c r="G146">
        <v>-4.7172000000000001</v>
      </c>
      <c r="H146">
        <v>7.62</v>
      </c>
      <c r="I146">
        <v>45.603999999999999</v>
      </c>
    </row>
    <row r="147" spans="1:9" x14ac:dyDescent="0.25">
      <c r="A147">
        <v>16.843</v>
      </c>
      <c r="B147">
        <v>60.604999999999997</v>
      </c>
      <c r="C147">
        <v>-168.31</v>
      </c>
      <c r="D147">
        <v>54.55</v>
      </c>
      <c r="E147">
        <v>11.808</v>
      </c>
      <c r="F147">
        <v>-9.7827999999999999</v>
      </c>
      <c r="G147">
        <v>-4.9058999999999999</v>
      </c>
      <c r="H147">
        <v>7.62</v>
      </c>
      <c r="I147">
        <v>45.603999999999999</v>
      </c>
    </row>
    <row r="148" spans="1:9" x14ac:dyDescent="0.25">
      <c r="A148">
        <v>16.885999999999999</v>
      </c>
      <c r="B148">
        <v>62.343000000000004</v>
      </c>
      <c r="C148">
        <v>-172.35</v>
      </c>
      <c r="D148">
        <v>54.546999999999997</v>
      </c>
      <c r="E148">
        <v>12.225</v>
      </c>
      <c r="F148">
        <v>-9.9070999999999998</v>
      </c>
      <c r="G148">
        <v>-5.1191000000000004</v>
      </c>
      <c r="H148">
        <v>7.62</v>
      </c>
      <c r="I148">
        <v>45.603999999999999</v>
      </c>
    </row>
    <row r="149" spans="1:9" x14ac:dyDescent="0.25">
      <c r="A149">
        <v>16.920000000000002</v>
      </c>
      <c r="B149">
        <v>64.108999999999995</v>
      </c>
      <c r="C149">
        <v>-176.35</v>
      </c>
      <c r="D149">
        <v>54.543999999999997</v>
      </c>
      <c r="E149">
        <v>12.622</v>
      </c>
      <c r="F149">
        <v>-10.007999999999999</v>
      </c>
      <c r="G149">
        <v>-5.3406000000000002</v>
      </c>
      <c r="H149">
        <v>7.62</v>
      </c>
      <c r="I149">
        <v>45.603999999999999</v>
      </c>
    </row>
    <row r="150" spans="1:9" x14ac:dyDescent="0.25">
      <c r="A150">
        <v>16.945</v>
      </c>
      <c r="B150">
        <v>65.915999999999997</v>
      </c>
      <c r="C150">
        <v>-180.31</v>
      </c>
      <c r="D150">
        <v>54.540999999999997</v>
      </c>
      <c r="E150">
        <v>13.002000000000001</v>
      </c>
      <c r="F150">
        <v>-10.089</v>
      </c>
      <c r="G150">
        <v>-5.5677000000000003</v>
      </c>
      <c r="H150">
        <v>7.62</v>
      </c>
      <c r="I150">
        <v>45.603999999999999</v>
      </c>
    </row>
    <row r="151" spans="1:9" x14ac:dyDescent="0.25">
      <c r="A151">
        <v>16.960999999999999</v>
      </c>
      <c r="B151">
        <v>67.866</v>
      </c>
      <c r="C151">
        <v>-184.24</v>
      </c>
      <c r="D151">
        <v>54.536999999999999</v>
      </c>
      <c r="E151">
        <v>13.42</v>
      </c>
      <c r="F151">
        <v>-10.199</v>
      </c>
      <c r="G151">
        <v>-5.7819000000000003</v>
      </c>
      <c r="H151">
        <v>7.62</v>
      </c>
      <c r="I151">
        <v>45.603999999999999</v>
      </c>
    </row>
    <row r="152" spans="1:9" x14ac:dyDescent="0.25">
      <c r="A152">
        <v>16.968</v>
      </c>
      <c r="B152">
        <v>69.852000000000004</v>
      </c>
      <c r="C152">
        <v>-188.14</v>
      </c>
      <c r="D152">
        <v>54.533999999999999</v>
      </c>
      <c r="E152">
        <v>13.808</v>
      </c>
      <c r="F152">
        <v>-10.279</v>
      </c>
      <c r="G152">
        <v>-6.0044000000000004</v>
      </c>
      <c r="H152">
        <v>7.62</v>
      </c>
      <c r="I152">
        <v>45.603999999999999</v>
      </c>
    </row>
    <row r="153" spans="1:9" x14ac:dyDescent="0.25">
      <c r="A153">
        <v>16.966999999999999</v>
      </c>
      <c r="B153">
        <v>71.873000000000005</v>
      </c>
      <c r="C153">
        <v>-191.99</v>
      </c>
      <c r="D153">
        <v>54.530999999999999</v>
      </c>
      <c r="E153">
        <v>14.164</v>
      </c>
      <c r="F153">
        <v>-10.327</v>
      </c>
      <c r="G153">
        <v>-6.2344999999999997</v>
      </c>
      <c r="H153">
        <v>7.62</v>
      </c>
      <c r="I153">
        <v>45.603999999999999</v>
      </c>
    </row>
    <row r="154" spans="1:9" x14ac:dyDescent="0.25">
      <c r="A154">
        <v>16.957000000000001</v>
      </c>
      <c r="B154">
        <v>73.966999999999999</v>
      </c>
      <c r="C154">
        <v>-195.8</v>
      </c>
      <c r="D154">
        <v>54.527999999999999</v>
      </c>
      <c r="E154">
        <v>14.500999999999999</v>
      </c>
      <c r="F154">
        <v>-10.356</v>
      </c>
      <c r="G154">
        <v>-6.4649000000000001</v>
      </c>
      <c r="H154">
        <v>7.62</v>
      </c>
      <c r="I154">
        <v>45.603999999999999</v>
      </c>
    </row>
    <row r="155" spans="1:9" x14ac:dyDescent="0.25">
      <c r="A155">
        <v>16.940999999999999</v>
      </c>
      <c r="B155">
        <v>76.097999999999999</v>
      </c>
      <c r="C155">
        <v>-199.54</v>
      </c>
      <c r="D155">
        <v>54.526000000000003</v>
      </c>
      <c r="E155">
        <v>14.797000000000001</v>
      </c>
      <c r="F155">
        <v>-10.35</v>
      </c>
      <c r="G155">
        <v>-6.7016999999999998</v>
      </c>
      <c r="H155">
        <v>7.62</v>
      </c>
      <c r="I155">
        <v>45.603999999999999</v>
      </c>
    </row>
    <row r="156" spans="1:9" x14ac:dyDescent="0.25">
      <c r="A156">
        <v>16.917000000000002</v>
      </c>
      <c r="B156">
        <v>78.265000000000001</v>
      </c>
      <c r="C156">
        <v>-203.21</v>
      </c>
      <c r="D156">
        <v>54.523000000000003</v>
      </c>
      <c r="E156">
        <v>15.048999999999999</v>
      </c>
      <c r="F156">
        <v>-10.305</v>
      </c>
      <c r="G156">
        <v>-6.9440999999999997</v>
      </c>
      <c r="H156">
        <v>7.62</v>
      </c>
      <c r="I156">
        <v>45.603999999999999</v>
      </c>
    </row>
    <row r="157" spans="1:9" x14ac:dyDescent="0.25">
      <c r="A157">
        <v>16.888000000000002</v>
      </c>
      <c r="B157">
        <v>80.432000000000002</v>
      </c>
      <c r="C157">
        <v>-206.79</v>
      </c>
      <c r="D157">
        <v>54.52</v>
      </c>
      <c r="E157">
        <v>15.239000000000001</v>
      </c>
      <c r="F157">
        <v>-10.204000000000001</v>
      </c>
      <c r="G157">
        <v>-7.1974999999999998</v>
      </c>
      <c r="H157">
        <v>7.62</v>
      </c>
      <c r="I157">
        <v>45.603999999999999</v>
      </c>
    </row>
    <row r="158" spans="1:9" x14ac:dyDescent="0.25">
      <c r="A158">
        <v>16.855</v>
      </c>
      <c r="B158">
        <v>82.62</v>
      </c>
      <c r="C158">
        <v>-210.26</v>
      </c>
      <c r="D158">
        <v>54.517000000000003</v>
      </c>
      <c r="E158">
        <v>15.375</v>
      </c>
      <c r="F158">
        <v>-10.061999999999999</v>
      </c>
      <c r="G158">
        <v>-7.4560000000000004</v>
      </c>
      <c r="H158">
        <v>7.62</v>
      </c>
      <c r="I158">
        <v>45.603999999999999</v>
      </c>
    </row>
    <row r="159" spans="1:9" x14ac:dyDescent="0.25">
      <c r="A159">
        <v>16.817</v>
      </c>
      <c r="B159">
        <v>84.843000000000004</v>
      </c>
      <c r="C159">
        <v>-213.62</v>
      </c>
      <c r="D159">
        <v>54.515000000000001</v>
      </c>
      <c r="E159">
        <v>15.462999999999999</v>
      </c>
      <c r="F159">
        <v>-9.8819999999999997</v>
      </c>
      <c r="G159">
        <v>-7.7154999999999996</v>
      </c>
      <c r="H159">
        <v>7.62</v>
      </c>
      <c r="I159">
        <v>45.603999999999999</v>
      </c>
    </row>
    <row r="160" spans="1:9" x14ac:dyDescent="0.25">
      <c r="A160">
        <v>16.777000000000001</v>
      </c>
      <c r="B160">
        <v>87.072000000000003</v>
      </c>
      <c r="C160">
        <v>-216.84</v>
      </c>
      <c r="D160">
        <v>54.512</v>
      </c>
      <c r="E160">
        <v>15.493</v>
      </c>
      <c r="F160">
        <v>-9.6548999999999996</v>
      </c>
      <c r="G160">
        <v>-7.9798</v>
      </c>
      <c r="H160">
        <v>7.62</v>
      </c>
      <c r="I160">
        <v>45.603999999999999</v>
      </c>
    </row>
    <row r="161" spans="1:9" x14ac:dyDescent="0.25">
      <c r="A161">
        <v>16.734000000000002</v>
      </c>
      <c r="B161">
        <v>89.242000000000004</v>
      </c>
      <c r="C161">
        <v>-219.91</v>
      </c>
      <c r="D161">
        <v>54.51</v>
      </c>
      <c r="E161">
        <v>15.443</v>
      </c>
      <c r="F161">
        <v>-9.3618000000000006</v>
      </c>
      <c r="G161">
        <v>-8.2593999999999994</v>
      </c>
      <c r="H161">
        <v>7.62</v>
      </c>
      <c r="I161">
        <v>45.603999999999999</v>
      </c>
    </row>
    <row r="162" spans="1:9" x14ac:dyDescent="0.25">
      <c r="A162">
        <v>16.690999999999999</v>
      </c>
      <c r="B162">
        <v>91.442999999999998</v>
      </c>
      <c r="C162">
        <v>-222.83</v>
      </c>
      <c r="D162">
        <v>54.506999999999998</v>
      </c>
      <c r="E162">
        <v>15.351000000000001</v>
      </c>
      <c r="F162">
        <v>-9.0383999999999993</v>
      </c>
      <c r="G162">
        <v>-8.5342000000000002</v>
      </c>
      <c r="H162">
        <v>7.62</v>
      </c>
      <c r="I162">
        <v>45.603999999999999</v>
      </c>
    </row>
    <row r="163" spans="1:9" x14ac:dyDescent="0.25">
      <c r="A163">
        <v>16.646000000000001</v>
      </c>
      <c r="B163">
        <v>93.674999999999997</v>
      </c>
      <c r="C163">
        <v>-225.58</v>
      </c>
      <c r="D163">
        <v>54.503999999999998</v>
      </c>
      <c r="E163">
        <v>15.215999999999999</v>
      </c>
      <c r="F163">
        <v>-8.6861999999999995</v>
      </c>
      <c r="G163">
        <v>-8.8027999999999995</v>
      </c>
      <c r="H163">
        <v>7.62</v>
      </c>
      <c r="I163">
        <v>45.603999999999999</v>
      </c>
    </row>
    <row r="164" spans="1:9" x14ac:dyDescent="0.25">
      <c r="A164">
        <v>16.602</v>
      </c>
      <c r="B164">
        <v>95.96</v>
      </c>
      <c r="C164">
        <v>-228.18</v>
      </c>
      <c r="D164">
        <v>54.502000000000002</v>
      </c>
      <c r="E164">
        <v>15.044</v>
      </c>
      <c r="F164">
        <v>-8.3132000000000001</v>
      </c>
      <c r="G164">
        <v>-9.0594000000000001</v>
      </c>
      <c r="H164">
        <v>7.62</v>
      </c>
      <c r="I164">
        <v>45.603999999999999</v>
      </c>
    </row>
    <row r="165" spans="1:9" x14ac:dyDescent="0.25">
      <c r="A165">
        <v>16.556999999999999</v>
      </c>
      <c r="B165">
        <v>98.295000000000002</v>
      </c>
      <c r="C165">
        <v>-230.61</v>
      </c>
      <c r="D165">
        <v>54.5</v>
      </c>
      <c r="E165">
        <v>14.831</v>
      </c>
      <c r="F165">
        <v>-7.9147999999999996</v>
      </c>
      <c r="G165">
        <v>-9.3041</v>
      </c>
      <c r="H165">
        <v>7.62</v>
      </c>
      <c r="I165">
        <v>45.603999999999999</v>
      </c>
    </row>
    <row r="166" spans="1:9" x14ac:dyDescent="0.25">
      <c r="A166">
        <v>16.513000000000002</v>
      </c>
      <c r="B166">
        <v>100.66</v>
      </c>
      <c r="C166">
        <v>-232.88</v>
      </c>
      <c r="D166">
        <v>54.497</v>
      </c>
      <c r="E166">
        <v>14.574</v>
      </c>
      <c r="F166">
        <v>-7.4880000000000004</v>
      </c>
      <c r="G166">
        <v>-9.5398999999999994</v>
      </c>
      <c r="H166">
        <v>7.62</v>
      </c>
      <c r="I166">
        <v>45.603999999999999</v>
      </c>
    </row>
    <row r="167" spans="1:9" x14ac:dyDescent="0.25">
      <c r="A167">
        <v>16.47</v>
      </c>
      <c r="B167">
        <v>103.04</v>
      </c>
      <c r="C167">
        <v>-235</v>
      </c>
      <c r="D167">
        <v>54.494999999999997</v>
      </c>
      <c r="E167">
        <v>14.272</v>
      </c>
      <c r="F167">
        <v>-7.0324999999999998</v>
      </c>
      <c r="G167">
        <v>-9.7654999999999994</v>
      </c>
      <c r="H167">
        <v>7.62</v>
      </c>
      <c r="I167">
        <v>45.603999999999999</v>
      </c>
    </row>
    <row r="168" spans="1:9" x14ac:dyDescent="0.25">
      <c r="A168">
        <v>16.428000000000001</v>
      </c>
      <c r="B168">
        <v>105.56</v>
      </c>
      <c r="C168">
        <v>-236.95</v>
      </c>
      <c r="D168">
        <v>54.491999999999997</v>
      </c>
      <c r="E168">
        <v>13.94</v>
      </c>
      <c r="F168">
        <v>-6.5720999999999998</v>
      </c>
      <c r="G168">
        <v>-9.9588000000000001</v>
      </c>
      <c r="H168">
        <v>7.62</v>
      </c>
      <c r="I168">
        <v>45.603999999999999</v>
      </c>
    </row>
    <row r="169" spans="1:9" x14ac:dyDescent="0.25">
      <c r="A169">
        <v>16.387</v>
      </c>
      <c r="B169">
        <v>108.15</v>
      </c>
      <c r="C169">
        <v>-238.74</v>
      </c>
      <c r="D169">
        <v>54.49</v>
      </c>
      <c r="E169">
        <v>13.564</v>
      </c>
      <c r="F169">
        <v>-6.0875000000000004</v>
      </c>
      <c r="G169">
        <v>-10.132999999999999</v>
      </c>
      <c r="H169">
        <v>7.62</v>
      </c>
      <c r="I169">
        <v>45.603999999999999</v>
      </c>
    </row>
    <row r="170" spans="1:9" x14ac:dyDescent="0.25">
      <c r="A170">
        <v>16.347999999999999</v>
      </c>
      <c r="B170">
        <v>110.76</v>
      </c>
      <c r="C170">
        <v>-240.38</v>
      </c>
      <c r="D170">
        <v>54.488</v>
      </c>
      <c r="E170">
        <v>13.141</v>
      </c>
      <c r="F170">
        <v>-5.5719000000000003</v>
      </c>
      <c r="G170">
        <v>-10.294</v>
      </c>
      <c r="H170">
        <v>7.62</v>
      </c>
      <c r="I170">
        <v>45.603999999999999</v>
      </c>
    </row>
    <row r="171" spans="1:9" x14ac:dyDescent="0.25">
      <c r="A171">
        <v>16.311</v>
      </c>
      <c r="B171">
        <v>113.39</v>
      </c>
      <c r="C171">
        <v>-241.86</v>
      </c>
      <c r="D171">
        <v>54.484999999999999</v>
      </c>
      <c r="E171">
        <v>12.673</v>
      </c>
      <c r="F171">
        <v>-5.0289000000000001</v>
      </c>
      <c r="G171">
        <v>-10.442</v>
      </c>
      <c r="H171">
        <v>7.62</v>
      </c>
      <c r="I171">
        <v>45.603999999999999</v>
      </c>
    </row>
    <row r="172" spans="1:9" x14ac:dyDescent="0.25">
      <c r="A172">
        <v>16.276</v>
      </c>
      <c r="B172">
        <v>115.98</v>
      </c>
      <c r="C172">
        <v>-243.17</v>
      </c>
      <c r="D172">
        <v>54.482999999999997</v>
      </c>
      <c r="E172">
        <v>12.163</v>
      </c>
      <c r="F172">
        <v>-4.4531000000000001</v>
      </c>
      <c r="G172">
        <v>-10.586</v>
      </c>
      <c r="H172">
        <v>7.62</v>
      </c>
      <c r="I172">
        <v>45.603999999999999</v>
      </c>
    </row>
    <row r="173" spans="1:9" x14ac:dyDescent="0.25">
      <c r="A173">
        <v>16.242999999999999</v>
      </c>
      <c r="B173">
        <v>118.57</v>
      </c>
      <c r="C173">
        <v>-244.31</v>
      </c>
      <c r="D173">
        <v>54.481000000000002</v>
      </c>
      <c r="E173">
        <v>11.62</v>
      </c>
      <c r="F173">
        <v>-3.8561000000000001</v>
      </c>
      <c r="G173">
        <v>-10.718</v>
      </c>
      <c r="H173">
        <v>7.62</v>
      </c>
      <c r="I173">
        <v>45.603999999999999</v>
      </c>
    </row>
    <row r="174" spans="1:9" x14ac:dyDescent="0.25">
      <c r="A174">
        <v>16.213000000000001</v>
      </c>
      <c r="B174">
        <v>121.18</v>
      </c>
      <c r="C174">
        <v>-245.28</v>
      </c>
      <c r="D174">
        <v>54.478999999999999</v>
      </c>
      <c r="E174">
        <v>11.047000000000001</v>
      </c>
      <c r="F174">
        <v>-3.2437999999999998</v>
      </c>
      <c r="G174">
        <v>-10.832000000000001</v>
      </c>
      <c r="H174">
        <v>7.62</v>
      </c>
      <c r="I174">
        <v>45.603999999999999</v>
      </c>
    </row>
    <row r="175" spans="1:9" x14ac:dyDescent="0.25">
      <c r="A175">
        <v>16.186</v>
      </c>
      <c r="B175">
        <v>123.8</v>
      </c>
      <c r="C175">
        <v>-246.07</v>
      </c>
      <c r="D175">
        <v>54.475999999999999</v>
      </c>
      <c r="E175">
        <v>10.448</v>
      </c>
      <c r="F175">
        <v>-2.6166999999999998</v>
      </c>
      <c r="G175">
        <v>-10.928000000000001</v>
      </c>
      <c r="H175">
        <v>7.62</v>
      </c>
      <c r="I175">
        <v>45.603999999999999</v>
      </c>
    </row>
    <row r="176" spans="1:9" x14ac:dyDescent="0.25">
      <c r="A176">
        <v>16.161999999999999</v>
      </c>
      <c r="B176">
        <v>126.44</v>
      </c>
      <c r="C176">
        <v>-246.69</v>
      </c>
      <c r="D176">
        <v>54.473999999999997</v>
      </c>
      <c r="E176">
        <v>9.8267000000000007</v>
      </c>
      <c r="F176">
        <v>-1.9795</v>
      </c>
      <c r="G176">
        <v>-11.004</v>
      </c>
      <c r="H176">
        <v>7.62</v>
      </c>
      <c r="I176">
        <v>45.603999999999999</v>
      </c>
    </row>
    <row r="177" spans="1:9" x14ac:dyDescent="0.25">
      <c r="A177">
        <v>16.14</v>
      </c>
      <c r="B177">
        <v>129.1</v>
      </c>
      <c r="C177">
        <v>-247.13</v>
      </c>
      <c r="D177">
        <v>54.472000000000001</v>
      </c>
      <c r="E177">
        <v>9.1872000000000007</v>
      </c>
      <c r="F177">
        <v>-1.333</v>
      </c>
      <c r="G177">
        <v>-11.06</v>
      </c>
      <c r="H177">
        <v>7.62</v>
      </c>
      <c r="I177">
        <v>45.603999999999999</v>
      </c>
    </row>
    <row r="178" spans="1:9" x14ac:dyDescent="0.25">
      <c r="A178">
        <v>16.12</v>
      </c>
      <c r="B178">
        <v>131.78</v>
      </c>
      <c r="C178">
        <v>-247.4</v>
      </c>
      <c r="D178">
        <v>54.47</v>
      </c>
      <c r="E178">
        <v>8.5345999999999993</v>
      </c>
      <c r="F178">
        <v>-0.68137999999999999</v>
      </c>
      <c r="G178">
        <v>-11.097</v>
      </c>
      <c r="H178">
        <v>7.62</v>
      </c>
      <c r="I178">
        <v>45.603999999999999</v>
      </c>
    </row>
    <row r="179" spans="1:9" x14ac:dyDescent="0.25">
      <c r="A179">
        <v>16.103000000000002</v>
      </c>
      <c r="B179">
        <v>134.46</v>
      </c>
      <c r="C179">
        <v>-247.49</v>
      </c>
      <c r="D179">
        <v>54.466999999999999</v>
      </c>
      <c r="E179">
        <v>7.8737000000000004</v>
      </c>
      <c r="F179">
        <v>-2.7022999999999998E-2</v>
      </c>
      <c r="G179">
        <v>-11.116</v>
      </c>
      <c r="H179">
        <v>7.62</v>
      </c>
      <c r="I179">
        <v>45.603999999999999</v>
      </c>
    </row>
    <row r="180" spans="1:9" x14ac:dyDescent="0.25">
      <c r="A180">
        <v>16.088999999999999</v>
      </c>
      <c r="B180">
        <v>137.13</v>
      </c>
      <c r="C180">
        <v>-247.41</v>
      </c>
      <c r="D180">
        <v>54.465000000000003</v>
      </c>
      <c r="E180">
        <v>7.2118000000000002</v>
      </c>
      <c r="F180">
        <v>0.62749999999999995</v>
      </c>
      <c r="G180">
        <v>-11.118</v>
      </c>
      <c r="H180">
        <v>7.62</v>
      </c>
      <c r="I180">
        <v>45.603999999999999</v>
      </c>
    </row>
    <row r="181" spans="1:9" x14ac:dyDescent="0.25">
      <c r="A181">
        <v>16.077000000000002</v>
      </c>
      <c r="B181">
        <v>139.80000000000001</v>
      </c>
      <c r="C181">
        <v>-247.16</v>
      </c>
      <c r="D181">
        <v>54.463000000000001</v>
      </c>
      <c r="E181">
        <v>6.5537999999999998</v>
      </c>
      <c r="F181">
        <v>1.2779</v>
      </c>
      <c r="G181">
        <v>-11.103999999999999</v>
      </c>
      <c r="H181">
        <v>7.62</v>
      </c>
      <c r="I181">
        <v>45.603999999999999</v>
      </c>
    </row>
    <row r="182" spans="1:9" x14ac:dyDescent="0.25">
      <c r="A182">
        <v>16.065999999999999</v>
      </c>
      <c r="B182">
        <v>142.47</v>
      </c>
      <c r="C182">
        <v>-246.73</v>
      </c>
      <c r="D182">
        <v>54.460999999999999</v>
      </c>
      <c r="E182">
        <v>5.9028999999999998</v>
      </c>
      <c r="F182">
        <v>1.9238999999999999</v>
      </c>
      <c r="G182">
        <v>-11.071999999999999</v>
      </c>
      <c r="H182">
        <v>7.62</v>
      </c>
      <c r="I182">
        <v>45.603999999999999</v>
      </c>
    </row>
    <row r="183" spans="1:9" x14ac:dyDescent="0.25">
      <c r="A183">
        <v>16.058</v>
      </c>
      <c r="B183">
        <v>145.15</v>
      </c>
      <c r="C183">
        <v>-246.14</v>
      </c>
      <c r="D183">
        <v>54.457999999999998</v>
      </c>
      <c r="E183">
        <v>5.2640000000000002</v>
      </c>
      <c r="F183">
        <v>2.5602999999999998</v>
      </c>
      <c r="G183">
        <v>-11.022</v>
      </c>
      <c r="H183">
        <v>7.62</v>
      </c>
      <c r="I183">
        <v>45.603999999999999</v>
      </c>
    </row>
    <row r="184" spans="1:9" x14ac:dyDescent="0.25">
      <c r="A184">
        <v>16.050999999999998</v>
      </c>
      <c r="B184">
        <v>147.96</v>
      </c>
      <c r="C184">
        <v>-245.37</v>
      </c>
      <c r="D184">
        <v>54.456000000000003</v>
      </c>
      <c r="E184">
        <v>4.6201999999999996</v>
      </c>
      <c r="F184">
        <v>3.1947000000000001</v>
      </c>
      <c r="G184">
        <v>-10.932</v>
      </c>
      <c r="H184">
        <v>7.62</v>
      </c>
      <c r="I184">
        <v>45.603999999999999</v>
      </c>
    </row>
    <row r="185" spans="1:9" x14ac:dyDescent="0.25">
      <c r="A185">
        <v>16.045000000000002</v>
      </c>
      <c r="B185">
        <v>150.91999999999999</v>
      </c>
      <c r="C185">
        <v>-244.42</v>
      </c>
      <c r="D185">
        <v>54.454000000000001</v>
      </c>
      <c r="E185">
        <v>3.9716999999999998</v>
      </c>
      <c r="F185">
        <v>3.8267000000000002</v>
      </c>
      <c r="G185">
        <v>-10.8</v>
      </c>
      <c r="H185">
        <v>7.62</v>
      </c>
      <c r="I185">
        <v>45.603999999999999</v>
      </c>
    </row>
    <row r="186" spans="1:9" x14ac:dyDescent="0.25">
      <c r="A186">
        <v>16.041</v>
      </c>
      <c r="B186">
        <v>153.88999999999999</v>
      </c>
      <c r="C186">
        <v>-243.3</v>
      </c>
      <c r="D186">
        <v>54.451999999999998</v>
      </c>
      <c r="E186">
        <v>3.3509000000000002</v>
      </c>
      <c r="F186">
        <v>4.4455</v>
      </c>
      <c r="G186">
        <v>-10.653</v>
      </c>
      <c r="H186">
        <v>7.62</v>
      </c>
      <c r="I186">
        <v>45.603999999999999</v>
      </c>
    </row>
    <row r="187" spans="1:9" x14ac:dyDescent="0.25">
      <c r="A187">
        <v>16.038</v>
      </c>
      <c r="B187">
        <v>156.86000000000001</v>
      </c>
      <c r="C187">
        <v>-242</v>
      </c>
      <c r="D187">
        <v>54.448999999999998</v>
      </c>
      <c r="E187">
        <v>2.7645</v>
      </c>
      <c r="F187">
        <v>5.0481999999999996</v>
      </c>
      <c r="G187">
        <v>-10.491</v>
      </c>
      <c r="H187">
        <v>7.62</v>
      </c>
      <c r="I187">
        <v>45.603999999999999</v>
      </c>
    </row>
    <row r="188" spans="1:9" x14ac:dyDescent="0.25">
      <c r="A188">
        <v>16.036000000000001</v>
      </c>
      <c r="B188">
        <v>159.72999999999999</v>
      </c>
      <c r="C188">
        <v>-240.52</v>
      </c>
      <c r="D188">
        <v>54.447000000000003</v>
      </c>
      <c r="E188">
        <v>2.2351000000000001</v>
      </c>
      <c r="F188">
        <v>5.6224999999999996</v>
      </c>
      <c r="G188">
        <v>-10.332000000000001</v>
      </c>
      <c r="H188">
        <v>7.62</v>
      </c>
      <c r="I188">
        <v>45.603999999999999</v>
      </c>
    </row>
    <row r="189" spans="1:9" x14ac:dyDescent="0.25">
      <c r="A189">
        <v>16.033999999999999</v>
      </c>
      <c r="B189">
        <v>162.43</v>
      </c>
      <c r="C189">
        <v>-238.88</v>
      </c>
      <c r="D189">
        <v>54.445</v>
      </c>
      <c r="E189">
        <v>1.7749999999999999</v>
      </c>
      <c r="F189">
        <v>6.1605999999999996</v>
      </c>
      <c r="G189">
        <v>-10.189</v>
      </c>
      <c r="H189">
        <v>7.62</v>
      </c>
      <c r="I189">
        <v>45.603999999999999</v>
      </c>
    </row>
    <row r="190" spans="1:9" x14ac:dyDescent="0.25">
      <c r="A190">
        <v>16.033000000000001</v>
      </c>
      <c r="B190">
        <v>165.14</v>
      </c>
      <c r="C190">
        <v>-237.08</v>
      </c>
      <c r="D190">
        <v>54.442999999999998</v>
      </c>
      <c r="E190">
        <v>1.3592</v>
      </c>
      <c r="F190">
        <v>6.6737000000000002</v>
      </c>
      <c r="G190">
        <v>-10.032</v>
      </c>
      <c r="H190">
        <v>7.62</v>
      </c>
      <c r="I190">
        <v>45.603999999999999</v>
      </c>
    </row>
    <row r="191" spans="1:9" x14ac:dyDescent="0.25">
      <c r="A191">
        <v>16.032</v>
      </c>
      <c r="B191">
        <v>167.85</v>
      </c>
      <c r="C191">
        <v>-235.12</v>
      </c>
      <c r="D191">
        <v>54.44</v>
      </c>
      <c r="E191">
        <v>0.99097999999999997</v>
      </c>
      <c r="F191">
        <v>7.1619000000000002</v>
      </c>
      <c r="G191">
        <v>-9.8634000000000004</v>
      </c>
      <c r="H191">
        <v>7.62</v>
      </c>
      <c r="I191">
        <v>45.603999999999999</v>
      </c>
    </row>
    <row r="192" spans="1:9" x14ac:dyDescent="0.25">
      <c r="A192">
        <v>16.032</v>
      </c>
      <c r="B192">
        <v>170.56</v>
      </c>
      <c r="C192">
        <v>-233.01</v>
      </c>
      <c r="D192">
        <v>54.438000000000002</v>
      </c>
      <c r="E192">
        <v>0.67442000000000002</v>
      </c>
      <c r="F192">
        <v>7.6219000000000001</v>
      </c>
      <c r="G192">
        <v>-9.6846999999999994</v>
      </c>
      <c r="H192">
        <v>7.62</v>
      </c>
      <c r="I192">
        <v>45.603999999999999</v>
      </c>
    </row>
    <row r="193" spans="1:9" x14ac:dyDescent="0.25">
      <c r="A193">
        <v>16.032</v>
      </c>
      <c r="B193">
        <v>173.26</v>
      </c>
      <c r="C193">
        <v>-230.75</v>
      </c>
      <c r="D193">
        <v>54.436</v>
      </c>
      <c r="E193">
        <v>0.41202</v>
      </c>
      <c r="F193">
        <v>8.0521999999999991</v>
      </c>
      <c r="G193">
        <v>-9.4974000000000007</v>
      </c>
      <c r="H193">
        <v>7.62</v>
      </c>
      <c r="I193">
        <v>45.603999999999999</v>
      </c>
    </row>
    <row r="194" spans="1:9" x14ac:dyDescent="0.25">
      <c r="A194">
        <v>16.033000000000001</v>
      </c>
      <c r="B194">
        <v>175.97</v>
      </c>
      <c r="C194">
        <v>-228.35</v>
      </c>
      <c r="D194">
        <v>54.433</v>
      </c>
      <c r="E194">
        <v>0.20397000000000001</v>
      </c>
      <c r="F194">
        <v>8.4529999999999994</v>
      </c>
      <c r="G194">
        <v>-9.2998999999999992</v>
      </c>
      <c r="H194">
        <v>7.62</v>
      </c>
      <c r="I194">
        <v>45.603999999999999</v>
      </c>
    </row>
    <row r="195" spans="1:9" x14ac:dyDescent="0.25">
      <c r="A195">
        <v>16.035</v>
      </c>
      <c r="B195">
        <v>178.7</v>
      </c>
      <c r="C195">
        <v>-225.81</v>
      </c>
      <c r="D195">
        <v>54.430999999999997</v>
      </c>
      <c r="E195">
        <v>5.2123999999999997E-2</v>
      </c>
      <c r="F195">
        <v>8.8248999999999995</v>
      </c>
      <c r="G195">
        <v>-9.0929000000000002</v>
      </c>
      <c r="H195">
        <v>7.62</v>
      </c>
      <c r="I195">
        <v>45.603999999999999</v>
      </c>
    </row>
    <row r="196" spans="1:9" x14ac:dyDescent="0.25">
      <c r="A196">
        <v>16.036999999999999</v>
      </c>
      <c r="B196">
        <v>178.47</v>
      </c>
      <c r="C196">
        <v>223.14</v>
      </c>
      <c r="D196">
        <v>54.427999999999997</v>
      </c>
      <c r="E196">
        <v>6.2519000000000005E-2</v>
      </c>
      <c r="F196">
        <v>-9.1812000000000005</v>
      </c>
      <c r="G196">
        <v>8.8661999999999992</v>
      </c>
      <c r="H196">
        <v>7.62</v>
      </c>
      <c r="I196">
        <v>45.603999999999999</v>
      </c>
    </row>
    <row r="197" spans="1:9" x14ac:dyDescent="0.25">
      <c r="A197">
        <v>16.04</v>
      </c>
      <c r="B197">
        <v>175.55</v>
      </c>
      <c r="C197">
        <v>220.31</v>
      </c>
      <c r="D197">
        <v>54.426000000000002</v>
      </c>
      <c r="E197">
        <v>0.23277999999999999</v>
      </c>
      <c r="F197">
        <v>-9.5587</v>
      </c>
      <c r="G197">
        <v>8.6213999999999995</v>
      </c>
      <c r="H197">
        <v>7.62</v>
      </c>
      <c r="I197">
        <v>45.603999999999999</v>
      </c>
    </row>
    <row r="198" spans="1:9" x14ac:dyDescent="0.25">
      <c r="A198">
        <v>16.044</v>
      </c>
      <c r="B198">
        <v>172.62</v>
      </c>
      <c r="C198">
        <v>217.32</v>
      </c>
      <c r="D198">
        <v>54.423000000000002</v>
      </c>
      <c r="E198">
        <v>0.47067999999999999</v>
      </c>
      <c r="F198">
        <v>-9.9577000000000009</v>
      </c>
      <c r="G198">
        <v>8.3676999999999992</v>
      </c>
      <c r="H198">
        <v>7.62</v>
      </c>
      <c r="I198">
        <v>45.603999999999999</v>
      </c>
    </row>
    <row r="199" spans="1:9" x14ac:dyDescent="0.25">
      <c r="A199">
        <v>16.047999999999998</v>
      </c>
      <c r="B199">
        <v>169.68</v>
      </c>
      <c r="C199">
        <v>214.15</v>
      </c>
      <c r="D199">
        <v>54.420999999999999</v>
      </c>
      <c r="E199">
        <v>0.77576999999999996</v>
      </c>
      <c r="F199">
        <v>-10.374000000000001</v>
      </c>
      <c r="G199">
        <v>8.1046999999999993</v>
      </c>
      <c r="H199">
        <v>7.62</v>
      </c>
      <c r="I199">
        <v>45.603999999999999</v>
      </c>
    </row>
    <row r="200" spans="1:9" x14ac:dyDescent="0.25">
      <c r="A200">
        <v>16.052</v>
      </c>
      <c r="B200">
        <v>166.77</v>
      </c>
      <c r="C200">
        <v>210.8</v>
      </c>
      <c r="D200">
        <v>54.417999999999999</v>
      </c>
      <c r="E200">
        <v>1.1400999999999999</v>
      </c>
      <c r="F200">
        <v>-10.8</v>
      </c>
      <c r="G200">
        <v>7.8373999999999997</v>
      </c>
      <c r="H200">
        <v>7.62</v>
      </c>
      <c r="I200">
        <v>45.603999999999999</v>
      </c>
    </row>
    <row r="201" spans="1:9" x14ac:dyDescent="0.25">
      <c r="A201">
        <v>16.056999999999999</v>
      </c>
      <c r="B201">
        <v>163.86</v>
      </c>
      <c r="C201">
        <v>207.24</v>
      </c>
      <c r="D201">
        <v>54.415999999999997</v>
      </c>
      <c r="E201">
        <v>1.5646</v>
      </c>
      <c r="F201">
        <v>-11.234999999999999</v>
      </c>
      <c r="G201">
        <v>7.5609999999999999</v>
      </c>
      <c r="H201">
        <v>7.62</v>
      </c>
      <c r="I201">
        <v>45.603999999999999</v>
      </c>
    </row>
    <row r="202" spans="1:9" x14ac:dyDescent="0.25">
      <c r="A202">
        <v>16.062999999999999</v>
      </c>
      <c r="B202">
        <v>160.94</v>
      </c>
      <c r="C202">
        <v>203.48</v>
      </c>
      <c r="D202">
        <v>54.412999999999997</v>
      </c>
      <c r="E202">
        <v>2.0468999999999999</v>
      </c>
      <c r="F202">
        <v>-11.679</v>
      </c>
      <c r="G202">
        <v>7.2747000000000002</v>
      </c>
      <c r="H202">
        <v>7.62</v>
      </c>
      <c r="I202">
        <v>45.603999999999999</v>
      </c>
    </row>
    <row r="203" spans="1:9" x14ac:dyDescent="0.25">
      <c r="A203">
        <v>16.068000000000001</v>
      </c>
      <c r="B203">
        <v>158.04</v>
      </c>
      <c r="C203">
        <v>199.48</v>
      </c>
      <c r="D203">
        <v>54.41</v>
      </c>
      <c r="E203">
        <v>2.5775999999999999</v>
      </c>
      <c r="F203">
        <v>-12.124000000000001</v>
      </c>
      <c r="G203">
        <v>6.9812000000000003</v>
      </c>
      <c r="H203">
        <v>7.62</v>
      </c>
      <c r="I203">
        <v>45.603999999999999</v>
      </c>
    </row>
    <row r="204" spans="1:9" x14ac:dyDescent="0.25">
      <c r="A204">
        <v>16.073</v>
      </c>
      <c r="B204">
        <v>155.29</v>
      </c>
      <c r="C204">
        <v>195.41</v>
      </c>
      <c r="D204">
        <v>54.408000000000001</v>
      </c>
      <c r="E204">
        <v>3.1252</v>
      </c>
      <c r="F204">
        <v>-12.547000000000001</v>
      </c>
      <c r="G204">
        <v>6.6929999999999996</v>
      </c>
      <c r="H204">
        <v>7.62</v>
      </c>
      <c r="I204">
        <v>45.603999999999999</v>
      </c>
    </row>
    <row r="205" spans="1:9" x14ac:dyDescent="0.25">
      <c r="A205">
        <v>16.077000000000002</v>
      </c>
      <c r="B205">
        <v>152.68</v>
      </c>
      <c r="C205">
        <v>191.34</v>
      </c>
      <c r="D205">
        <v>54.405000000000001</v>
      </c>
      <c r="E205">
        <v>3.6785999999999999</v>
      </c>
      <c r="F205">
        <v>-12.943</v>
      </c>
      <c r="G205">
        <v>6.4123999999999999</v>
      </c>
      <c r="H205">
        <v>7.62</v>
      </c>
      <c r="I205">
        <v>45.603999999999999</v>
      </c>
    </row>
    <row r="206" spans="1:9" x14ac:dyDescent="0.25">
      <c r="A206">
        <v>16.079999999999998</v>
      </c>
      <c r="B206">
        <v>150.21</v>
      </c>
      <c r="C206">
        <v>187.29</v>
      </c>
      <c r="D206">
        <v>54.402000000000001</v>
      </c>
      <c r="E206">
        <v>4.2313999999999998</v>
      </c>
      <c r="F206">
        <v>-13.314</v>
      </c>
      <c r="G206">
        <v>6.1391999999999998</v>
      </c>
      <c r="H206">
        <v>7.62</v>
      </c>
      <c r="I206">
        <v>45.603999999999999</v>
      </c>
    </row>
    <row r="207" spans="1:9" x14ac:dyDescent="0.25">
      <c r="A207">
        <v>16.082999999999998</v>
      </c>
      <c r="B207">
        <v>147.9</v>
      </c>
      <c r="C207">
        <v>183.23</v>
      </c>
      <c r="D207">
        <v>54.4</v>
      </c>
      <c r="E207">
        <v>4.7668999999999997</v>
      </c>
      <c r="F207">
        <v>-13.653</v>
      </c>
      <c r="G207">
        <v>5.8768000000000002</v>
      </c>
      <c r="H207">
        <v>7.62</v>
      </c>
      <c r="I207">
        <v>45.603999999999999</v>
      </c>
    </row>
    <row r="208" spans="1:9" x14ac:dyDescent="0.25">
      <c r="A208">
        <v>16.084</v>
      </c>
      <c r="B208">
        <v>145.69999999999999</v>
      </c>
      <c r="C208">
        <v>179.19</v>
      </c>
      <c r="D208">
        <v>54.398000000000003</v>
      </c>
      <c r="E208">
        <v>5.2906000000000004</v>
      </c>
      <c r="F208">
        <v>-13.967000000000001</v>
      </c>
      <c r="G208">
        <v>5.6218000000000004</v>
      </c>
      <c r="H208">
        <v>7.62</v>
      </c>
      <c r="I208">
        <v>45.603999999999999</v>
      </c>
    </row>
    <row r="209" spans="1:9" x14ac:dyDescent="0.25">
      <c r="A209">
        <v>16.084</v>
      </c>
      <c r="B209">
        <v>143.6</v>
      </c>
      <c r="C209">
        <v>175.15</v>
      </c>
      <c r="D209">
        <v>54.395000000000003</v>
      </c>
      <c r="E209">
        <v>5.8019999999999996</v>
      </c>
      <c r="F209">
        <v>-14.257999999999999</v>
      </c>
      <c r="G209">
        <v>5.3734000000000002</v>
      </c>
      <c r="H209">
        <v>7.62</v>
      </c>
      <c r="I209">
        <v>45.603999999999999</v>
      </c>
    </row>
    <row r="210" spans="1:9" x14ac:dyDescent="0.25">
      <c r="A210">
        <v>16.084</v>
      </c>
      <c r="B210">
        <v>141.59</v>
      </c>
      <c r="C210">
        <v>171.11</v>
      </c>
      <c r="D210">
        <v>54.393000000000001</v>
      </c>
      <c r="E210">
        <v>6.2991000000000001</v>
      </c>
      <c r="F210">
        <v>-14.526999999999999</v>
      </c>
      <c r="G210">
        <v>5.1314000000000002</v>
      </c>
      <c r="H210">
        <v>7.62</v>
      </c>
      <c r="I210">
        <v>45.603999999999999</v>
      </c>
    </row>
    <row r="211" spans="1:9" x14ac:dyDescent="0.25">
      <c r="A211">
        <v>16.082000000000001</v>
      </c>
      <c r="B211">
        <v>139.66999999999999</v>
      </c>
      <c r="C211">
        <v>167.08</v>
      </c>
      <c r="D211">
        <v>54.390999999999998</v>
      </c>
      <c r="E211">
        <v>6.7775999999999996</v>
      </c>
      <c r="F211">
        <v>-14.775</v>
      </c>
      <c r="G211">
        <v>4.8963999999999999</v>
      </c>
      <c r="H211">
        <v>7.62</v>
      </c>
      <c r="I211">
        <v>45.603999999999999</v>
      </c>
    </row>
    <row r="212" spans="1:9" x14ac:dyDescent="0.25">
      <c r="A212">
        <v>16.079000000000001</v>
      </c>
      <c r="B212">
        <v>137.82</v>
      </c>
      <c r="C212">
        <v>163.05000000000001</v>
      </c>
      <c r="D212">
        <v>54.387999999999998</v>
      </c>
      <c r="E212">
        <v>7.2385000000000002</v>
      </c>
      <c r="F212">
        <v>-15.002000000000001</v>
      </c>
      <c r="G212">
        <v>4.6676000000000002</v>
      </c>
      <c r="H212">
        <v>7.62</v>
      </c>
      <c r="I212">
        <v>45.603999999999999</v>
      </c>
    </row>
    <row r="213" spans="1:9" x14ac:dyDescent="0.25">
      <c r="A213">
        <v>16.074999999999999</v>
      </c>
      <c r="B213">
        <v>136.04</v>
      </c>
      <c r="C213">
        <v>159.02000000000001</v>
      </c>
      <c r="D213">
        <v>54.386000000000003</v>
      </c>
      <c r="E213">
        <v>7.6816000000000004</v>
      </c>
      <c r="F213">
        <v>-15.21</v>
      </c>
      <c r="G213">
        <v>4.4447999999999999</v>
      </c>
      <c r="H213">
        <v>7.62</v>
      </c>
      <c r="I213">
        <v>45.603999999999999</v>
      </c>
    </row>
    <row r="214" spans="1:9" x14ac:dyDescent="0.25">
      <c r="A214">
        <v>16.07</v>
      </c>
      <c r="B214">
        <v>134.33000000000001</v>
      </c>
      <c r="C214">
        <v>155</v>
      </c>
      <c r="D214">
        <v>54.384</v>
      </c>
      <c r="E214">
        <v>8.1060999999999996</v>
      </c>
      <c r="F214">
        <v>-15.401</v>
      </c>
      <c r="G214">
        <v>4.2279999999999998</v>
      </c>
      <c r="H214">
        <v>7.62</v>
      </c>
      <c r="I214">
        <v>45.603999999999999</v>
      </c>
    </row>
    <row r="215" spans="1:9" x14ac:dyDescent="0.25">
      <c r="A215">
        <v>16.064</v>
      </c>
      <c r="B215">
        <v>132.5</v>
      </c>
      <c r="C215">
        <v>150.97</v>
      </c>
      <c r="D215">
        <v>54.381999999999998</v>
      </c>
      <c r="E215">
        <v>8.5707000000000004</v>
      </c>
      <c r="F215">
        <v>-15.612</v>
      </c>
      <c r="G215">
        <v>4.0076999999999998</v>
      </c>
      <c r="H215">
        <v>7.62</v>
      </c>
      <c r="I215">
        <v>45.603999999999999</v>
      </c>
    </row>
    <row r="216" spans="1:9" x14ac:dyDescent="0.25">
      <c r="A216">
        <v>16.056999999999999</v>
      </c>
      <c r="B216">
        <v>130.65</v>
      </c>
      <c r="C216">
        <v>146.94</v>
      </c>
      <c r="D216">
        <v>54.38</v>
      </c>
      <c r="E216">
        <v>9.0470000000000006</v>
      </c>
      <c r="F216">
        <v>-15.826000000000001</v>
      </c>
      <c r="G216">
        <v>3.7892000000000001</v>
      </c>
      <c r="H216">
        <v>7.62</v>
      </c>
      <c r="I216">
        <v>45.603999999999999</v>
      </c>
    </row>
    <row r="217" spans="1:9" x14ac:dyDescent="0.25">
      <c r="A217">
        <v>16.047999999999998</v>
      </c>
      <c r="B217">
        <v>128.87</v>
      </c>
      <c r="C217">
        <v>142.91</v>
      </c>
      <c r="D217">
        <v>54.378</v>
      </c>
      <c r="E217">
        <v>9.5000999999999998</v>
      </c>
      <c r="F217">
        <v>-16.018999999999998</v>
      </c>
      <c r="G217">
        <v>3.5783</v>
      </c>
      <c r="H217">
        <v>7.62</v>
      </c>
      <c r="I217">
        <v>45.603999999999999</v>
      </c>
    </row>
    <row r="218" spans="1:9" x14ac:dyDescent="0.25">
      <c r="A218">
        <v>16.038</v>
      </c>
      <c r="B218">
        <v>127.16</v>
      </c>
      <c r="C218">
        <v>138.88999999999999</v>
      </c>
      <c r="D218">
        <v>54.375999999999998</v>
      </c>
      <c r="E218">
        <v>9.9300999999999995</v>
      </c>
      <c r="F218">
        <v>-16.193999999999999</v>
      </c>
      <c r="G218">
        <v>3.3744999999999998</v>
      </c>
      <c r="H218">
        <v>7.62</v>
      </c>
      <c r="I218">
        <v>45.603999999999999</v>
      </c>
    </row>
    <row r="219" spans="1:9" x14ac:dyDescent="0.25">
      <c r="A219">
        <v>16.027000000000001</v>
      </c>
      <c r="B219">
        <v>125.54</v>
      </c>
      <c r="C219">
        <v>134.87</v>
      </c>
      <c r="D219">
        <v>54.374000000000002</v>
      </c>
      <c r="E219">
        <v>10.324999999999999</v>
      </c>
      <c r="F219">
        <v>-16.344000000000001</v>
      </c>
      <c r="G219">
        <v>3.1793</v>
      </c>
      <c r="H219">
        <v>7.62</v>
      </c>
      <c r="I219">
        <v>45.603999999999999</v>
      </c>
    </row>
    <row r="220" spans="1:9" x14ac:dyDescent="0.25">
      <c r="A220">
        <v>16.015000000000001</v>
      </c>
      <c r="B220">
        <v>124.21</v>
      </c>
      <c r="C220">
        <v>130.86000000000001</v>
      </c>
      <c r="D220">
        <v>54.372</v>
      </c>
      <c r="E220">
        <v>10.614000000000001</v>
      </c>
      <c r="F220">
        <v>-16.428999999999998</v>
      </c>
      <c r="G220">
        <v>3.0007999999999999</v>
      </c>
      <c r="H220">
        <v>7.62</v>
      </c>
      <c r="I220">
        <v>45.603999999999999</v>
      </c>
    </row>
    <row r="221" spans="1:9" x14ac:dyDescent="0.25">
      <c r="A221">
        <v>16.001999999999999</v>
      </c>
      <c r="B221">
        <v>122.92</v>
      </c>
      <c r="C221">
        <v>126.86</v>
      </c>
      <c r="D221">
        <v>54.37</v>
      </c>
      <c r="E221">
        <v>10.885999999999999</v>
      </c>
      <c r="F221">
        <v>-16.501000000000001</v>
      </c>
      <c r="G221">
        <v>2.8273000000000001</v>
      </c>
      <c r="H221">
        <v>7.62</v>
      </c>
      <c r="I221">
        <v>45.603999999999999</v>
      </c>
    </row>
    <row r="222" spans="1:9" x14ac:dyDescent="0.25">
      <c r="A222">
        <v>15.99</v>
      </c>
      <c r="B222">
        <v>121.67</v>
      </c>
      <c r="C222">
        <v>122.85</v>
      </c>
      <c r="D222">
        <v>54.368000000000002</v>
      </c>
      <c r="E222">
        <v>11.141</v>
      </c>
      <c r="F222">
        <v>-16.564</v>
      </c>
      <c r="G222">
        <v>2.6587000000000001</v>
      </c>
      <c r="H222">
        <v>7.62</v>
      </c>
      <c r="I222">
        <v>45.603999999999999</v>
      </c>
    </row>
    <row r="223" spans="1:9" x14ac:dyDescent="0.25">
      <c r="A223">
        <v>15.977</v>
      </c>
      <c r="B223">
        <v>120.46</v>
      </c>
      <c r="C223">
        <v>118.85</v>
      </c>
      <c r="D223">
        <v>54.366</v>
      </c>
      <c r="E223">
        <v>11.38</v>
      </c>
      <c r="F223">
        <v>-16.616</v>
      </c>
      <c r="G223">
        <v>2.4950999999999999</v>
      </c>
      <c r="H223">
        <v>7.62</v>
      </c>
      <c r="I223">
        <v>45.603999999999999</v>
      </c>
    </row>
    <row r="224" spans="1:9" x14ac:dyDescent="0.25">
      <c r="A224">
        <v>15.964</v>
      </c>
      <c r="B224">
        <v>119.25</v>
      </c>
      <c r="C224">
        <v>114.85</v>
      </c>
      <c r="D224">
        <v>54.363999999999997</v>
      </c>
      <c r="E224">
        <v>11.618</v>
      </c>
      <c r="F224">
        <v>-16.667999999999999</v>
      </c>
      <c r="G224">
        <v>2.335</v>
      </c>
      <c r="H224">
        <v>7.62</v>
      </c>
      <c r="I224">
        <v>45.603999999999999</v>
      </c>
    </row>
    <row r="225" spans="1:9" x14ac:dyDescent="0.25">
      <c r="A225">
        <v>15.951000000000001</v>
      </c>
      <c r="B225">
        <v>118.02</v>
      </c>
      <c r="C225">
        <v>110.85</v>
      </c>
      <c r="D225">
        <v>54.362000000000002</v>
      </c>
      <c r="E225">
        <v>11.858000000000001</v>
      </c>
      <c r="F225">
        <v>-16.721</v>
      </c>
      <c r="G225">
        <v>2.1781999999999999</v>
      </c>
      <c r="H225">
        <v>7.62</v>
      </c>
      <c r="I225">
        <v>45.603999999999999</v>
      </c>
    </row>
    <row r="226" spans="1:9" x14ac:dyDescent="0.25">
      <c r="A226">
        <v>15.936999999999999</v>
      </c>
      <c r="B226">
        <v>116.82</v>
      </c>
      <c r="C226">
        <v>106.85</v>
      </c>
      <c r="D226">
        <v>54.36</v>
      </c>
      <c r="E226">
        <v>12.082000000000001</v>
      </c>
      <c r="F226">
        <v>-16.765000000000001</v>
      </c>
      <c r="G226">
        <v>2.0268999999999999</v>
      </c>
      <c r="H226">
        <v>7.62</v>
      </c>
      <c r="I226">
        <v>45.603999999999999</v>
      </c>
    </row>
    <row r="227" spans="1:9" x14ac:dyDescent="0.25">
      <c r="A227">
        <v>15.923999999999999</v>
      </c>
      <c r="B227">
        <v>115.67</v>
      </c>
      <c r="C227">
        <v>102.84</v>
      </c>
      <c r="D227">
        <v>54.357999999999997</v>
      </c>
      <c r="E227">
        <v>12.291</v>
      </c>
      <c r="F227">
        <v>-16.8</v>
      </c>
      <c r="G227">
        <v>1.8809</v>
      </c>
      <c r="H227">
        <v>7.62</v>
      </c>
      <c r="I227">
        <v>45.603999999999999</v>
      </c>
    </row>
    <row r="228" spans="1:9" x14ac:dyDescent="0.25">
      <c r="A228">
        <v>15.91</v>
      </c>
      <c r="B228">
        <v>114.55</v>
      </c>
      <c r="C228">
        <v>98.843999999999994</v>
      </c>
      <c r="D228">
        <v>54.356000000000002</v>
      </c>
      <c r="E228">
        <v>12.484</v>
      </c>
      <c r="F228">
        <v>-16.827999999999999</v>
      </c>
      <c r="G228">
        <v>1.7402</v>
      </c>
      <c r="H228">
        <v>7.62</v>
      </c>
      <c r="I228">
        <v>45.603999999999999</v>
      </c>
    </row>
    <row r="229" spans="1:9" x14ac:dyDescent="0.25">
      <c r="A229">
        <v>15.896000000000001</v>
      </c>
      <c r="B229">
        <v>113.48</v>
      </c>
      <c r="C229">
        <v>94.844999999999999</v>
      </c>
      <c r="D229">
        <v>54.353999999999999</v>
      </c>
      <c r="E229">
        <v>12.656000000000001</v>
      </c>
      <c r="F229">
        <v>-16.843</v>
      </c>
      <c r="G229">
        <v>1.6052</v>
      </c>
      <c r="H229">
        <v>7.62</v>
      </c>
      <c r="I229">
        <v>45.603999999999999</v>
      </c>
    </row>
    <row r="230" spans="1:9" x14ac:dyDescent="0.25">
      <c r="A230">
        <v>15.882999999999999</v>
      </c>
      <c r="B230">
        <v>112.47</v>
      </c>
      <c r="C230">
        <v>90.847999999999999</v>
      </c>
      <c r="D230">
        <v>54.351999999999997</v>
      </c>
      <c r="E230">
        <v>12.813000000000001</v>
      </c>
      <c r="F230">
        <v>-16.852</v>
      </c>
      <c r="G230">
        <v>1.4757</v>
      </c>
      <c r="H230">
        <v>7.62</v>
      </c>
      <c r="I230">
        <v>45.603999999999999</v>
      </c>
    </row>
    <row r="231" spans="1:9" x14ac:dyDescent="0.25">
      <c r="A231">
        <v>15.87</v>
      </c>
      <c r="B231">
        <v>111.48</v>
      </c>
      <c r="C231">
        <v>86.852000000000004</v>
      </c>
      <c r="D231">
        <v>54.35</v>
      </c>
      <c r="E231">
        <v>12.956</v>
      </c>
      <c r="F231">
        <v>-16.853999999999999</v>
      </c>
      <c r="G231">
        <v>1.3514999999999999</v>
      </c>
      <c r="H231">
        <v>7.62</v>
      </c>
      <c r="I231">
        <v>45.603999999999999</v>
      </c>
    </row>
    <row r="232" spans="1:9" x14ac:dyDescent="0.25">
      <c r="A232">
        <v>15.856999999999999</v>
      </c>
      <c r="B232">
        <v>110.53</v>
      </c>
      <c r="C232">
        <v>82.855999999999995</v>
      </c>
      <c r="D232">
        <v>54.347999999999999</v>
      </c>
      <c r="E232">
        <v>13.087999999999999</v>
      </c>
      <c r="F232">
        <v>-16.850999999999999</v>
      </c>
      <c r="G232">
        <v>1.2323999999999999</v>
      </c>
      <c r="H232">
        <v>7.62</v>
      </c>
      <c r="I232">
        <v>45.603999999999999</v>
      </c>
    </row>
    <row r="233" spans="1:9" x14ac:dyDescent="0.25">
      <c r="A233">
        <v>15.843999999999999</v>
      </c>
      <c r="B233">
        <v>109.62</v>
      </c>
      <c r="C233">
        <v>78.861000000000004</v>
      </c>
      <c r="D233">
        <v>54.345999999999997</v>
      </c>
      <c r="E233">
        <v>13.208</v>
      </c>
      <c r="F233">
        <v>-16.841999999999999</v>
      </c>
      <c r="G233">
        <v>1.1186</v>
      </c>
      <c r="H233">
        <v>7.62</v>
      </c>
      <c r="I233">
        <v>45.603999999999999</v>
      </c>
    </row>
    <row r="234" spans="1:9" x14ac:dyDescent="0.25">
      <c r="A234">
        <v>15.832000000000001</v>
      </c>
      <c r="B234">
        <v>108.86</v>
      </c>
      <c r="C234">
        <v>74.872</v>
      </c>
      <c r="D234">
        <v>54.344000000000001</v>
      </c>
      <c r="E234">
        <v>13.282999999999999</v>
      </c>
      <c r="F234">
        <v>-16.812000000000001</v>
      </c>
      <c r="G234">
        <v>1.0118</v>
      </c>
      <c r="H234">
        <v>7.62</v>
      </c>
      <c r="I234">
        <v>45.603999999999999</v>
      </c>
    </row>
    <row r="235" spans="1:9" x14ac:dyDescent="0.25">
      <c r="A235">
        <v>15.82</v>
      </c>
      <c r="B235">
        <v>108.13</v>
      </c>
      <c r="C235">
        <v>70.882999999999996</v>
      </c>
      <c r="D235">
        <v>54.341999999999999</v>
      </c>
      <c r="E235">
        <v>13.349</v>
      </c>
      <c r="F235">
        <v>-16.777999999999999</v>
      </c>
      <c r="G235">
        <v>0.90995999999999999</v>
      </c>
      <c r="H235">
        <v>7.62</v>
      </c>
      <c r="I235">
        <v>45.603999999999999</v>
      </c>
    </row>
    <row r="236" spans="1:9" x14ac:dyDescent="0.25">
      <c r="A236">
        <v>15.81</v>
      </c>
      <c r="B236">
        <v>107.43</v>
      </c>
      <c r="C236">
        <v>66.894000000000005</v>
      </c>
      <c r="D236">
        <v>54.34</v>
      </c>
      <c r="E236">
        <v>13.407999999999999</v>
      </c>
      <c r="F236">
        <v>-16.742000000000001</v>
      </c>
      <c r="G236">
        <v>0.81315000000000004</v>
      </c>
      <c r="H236">
        <v>7.62</v>
      </c>
      <c r="I236">
        <v>45.603999999999999</v>
      </c>
    </row>
    <row r="237" spans="1:9" x14ac:dyDescent="0.25">
      <c r="A237">
        <v>15.8</v>
      </c>
      <c r="B237">
        <v>106.77</v>
      </c>
      <c r="C237">
        <v>62.905000000000001</v>
      </c>
      <c r="D237">
        <v>54.338000000000001</v>
      </c>
      <c r="E237">
        <v>13.458</v>
      </c>
      <c r="F237">
        <v>-16.704999999999998</v>
      </c>
      <c r="G237">
        <v>0.72143000000000002</v>
      </c>
      <c r="H237">
        <v>7.62</v>
      </c>
      <c r="I237">
        <v>45.603999999999999</v>
      </c>
    </row>
    <row r="238" spans="1:9" x14ac:dyDescent="0.25">
      <c r="A238">
        <v>15.791</v>
      </c>
      <c r="B238">
        <v>106.05</v>
      </c>
      <c r="C238">
        <v>58.914999999999999</v>
      </c>
      <c r="D238">
        <v>54.335999999999999</v>
      </c>
      <c r="E238">
        <v>13.526999999999999</v>
      </c>
      <c r="F238">
        <v>-16.68</v>
      </c>
      <c r="G238">
        <v>0.6341</v>
      </c>
      <c r="H238">
        <v>7.62</v>
      </c>
      <c r="I238">
        <v>45.603999999999999</v>
      </c>
    </row>
    <row r="239" spans="1:9" x14ac:dyDescent="0.25">
      <c r="A239">
        <v>15.782</v>
      </c>
      <c r="B239">
        <v>105.22</v>
      </c>
      <c r="C239">
        <v>54.914000000000001</v>
      </c>
      <c r="D239">
        <v>54.334000000000003</v>
      </c>
      <c r="E239">
        <v>13.631</v>
      </c>
      <c r="F239">
        <v>-16.68</v>
      </c>
      <c r="G239">
        <v>0.55084999999999995</v>
      </c>
      <c r="H239">
        <v>7.62</v>
      </c>
      <c r="I239">
        <v>45.603999999999999</v>
      </c>
    </row>
    <row r="240" spans="1:9" x14ac:dyDescent="0.25">
      <c r="A240">
        <v>15.773999999999999</v>
      </c>
      <c r="B240">
        <v>104.42</v>
      </c>
      <c r="C240">
        <v>50.914000000000001</v>
      </c>
      <c r="D240">
        <v>54.332000000000001</v>
      </c>
      <c r="E240">
        <v>13.726000000000001</v>
      </c>
      <c r="F240">
        <v>-16.675999999999998</v>
      </c>
      <c r="G240">
        <v>0.47345999999999999</v>
      </c>
      <c r="H240">
        <v>7.62</v>
      </c>
      <c r="I240">
        <v>45.603999999999999</v>
      </c>
    </row>
    <row r="241" spans="1:9" x14ac:dyDescent="0.25">
      <c r="A241">
        <v>15.765000000000001</v>
      </c>
      <c r="B241">
        <v>103.67</v>
      </c>
      <c r="C241">
        <v>46.914000000000001</v>
      </c>
      <c r="D241">
        <v>54.33</v>
      </c>
      <c r="E241">
        <v>13.811999999999999</v>
      </c>
      <c r="F241">
        <v>-16.672999999999998</v>
      </c>
      <c r="G241">
        <v>0.40192</v>
      </c>
      <c r="H241">
        <v>7.62</v>
      </c>
      <c r="I241">
        <v>45.603999999999999</v>
      </c>
    </row>
    <row r="242" spans="1:9" x14ac:dyDescent="0.25">
      <c r="A242">
        <v>15.757</v>
      </c>
      <c r="B242">
        <v>102.95</v>
      </c>
      <c r="C242">
        <v>42.914999999999999</v>
      </c>
      <c r="D242">
        <v>54.328000000000003</v>
      </c>
      <c r="E242">
        <v>13.891</v>
      </c>
      <c r="F242">
        <v>-16.667000000000002</v>
      </c>
      <c r="G242">
        <v>0.33623999999999998</v>
      </c>
      <c r="H242">
        <v>7.62</v>
      </c>
      <c r="I242">
        <v>45.603999999999999</v>
      </c>
    </row>
    <row r="243" spans="1:9" x14ac:dyDescent="0.25">
      <c r="A243">
        <v>15.749000000000001</v>
      </c>
      <c r="B243">
        <v>102.35</v>
      </c>
      <c r="C243">
        <v>38.917999999999999</v>
      </c>
      <c r="D243">
        <v>54.326000000000001</v>
      </c>
      <c r="E243">
        <v>13.944000000000001</v>
      </c>
      <c r="F243">
        <v>-16.651</v>
      </c>
      <c r="G243">
        <v>0.27672000000000002</v>
      </c>
      <c r="H243">
        <v>7.62</v>
      </c>
      <c r="I243">
        <v>45.603999999999999</v>
      </c>
    </row>
    <row r="244" spans="1:9" x14ac:dyDescent="0.25">
      <c r="A244">
        <v>15.742000000000001</v>
      </c>
      <c r="B244">
        <v>101.8</v>
      </c>
      <c r="C244">
        <v>34.921999999999997</v>
      </c>
      <c r="D244">
        <v>54.323999999999998</v>
      </c>
      <c r="E244">
        <v>13.984999999999999</v>
      </c>
      <c r="F244">
        <v>-16.632000000000001</v>
      </c>
      <c r="G244">
        <v>0.22303000000000001</v>
      </c>
      <c r="H244">
        <v>7.62</v>
      </c>
      <c r="I244">
        <v>45.603999999999999</v>
      </c>
    </row>
    <row r="245" spans="1:9" x14ac:dyDescent="0.25">
      <c r="A245">
        <v>15.734</v>
      </c>
      <c r="B245">
        <v>101.3</v>
      </c>
      <c r="C245">
        <v>30.925999999999998</v>
      </c>
      <c r="D245">
        <v>54.322000000000003</v>
      </c>
      <c r="E245">
        <v>14.022</v>
      </c>
      <c r="F245">
        <v>-16.614000000000001</v>
      </c>
      <c r="G245">
        <v>0.17505999999999999</v>
      </c>
      <c r="H245">
        <v>7.62</v>
      </c>
      <c r="I245">
        <v>45.603999999999999</v>
      </c>
    </row>
    <row r="246" spans="1:9" x14ac:dyDescent="0.25">
      <c r="A246">
        <v>15.728</v>
      </c>
      <c r="B246">
        <v>100.83</v>
      </c>
      <c r="C246">
        <v>26.928999999999998</v>
      </c>
      <c r="D246">
        <v>54.32</v>
      </c>
      <c r="E246">
        <v>14.053000000000001</v>
      </c>
      <c r="F246">
        <v>-16.597999999999999</v>
      </c>
      <c r="G246">
        <v>0.13285</v>
      </c>
      <c r="H246">
        <v>7.62</v>
      </c>
      <c r="I246">
        <v>45.603999999999999</v>
      </c>
    </row>
    <row r="247" spans="1:9" x14ac:dyDescent="0.25">
      <c r="A247">
        <v>15.721</v>
      </c>
      <c r="B247">
        <v>100.44</v>
      </c>
      <c r="C247">
        <v>22.933</v>
      </c>
      <c r="D247">
        <v>54.317999999999998</v>
      </c>
      <c r="E247">
        <v>14.071999999999999</v>
      </c>
      <c r="F247">
        <v>-16.579999999999998</v>
      </c>
      <c r="G247">
        <v>9.6465999999999996E-2</v>
      </c>
      <c r="H247">
        <v>7.62</v>
      </c>
      <c r="I247">
        <v>45.603999999999999</v>
      </c>
    </row>
    <row r="248" spans="1:9" x14ac:dyDescent="0.25">
      <c r="A248">
        <v>15.715</v>
      </c>
      <c r="B248">
        <v>100.19</v>
      </c>
      <c r="C248">
        <v>18.942</v>
      </c>
      <c r="D248">
        <v>54.316000000000003</v>
      </c>
      <c r="E248">
        <v>14.06</v>
      </c>
      <c r="F248">
        <v>-16.55</v>
      </c>
      <c r="G248">
        <v>6.5990999999999994E-2</v>
      </c>
      <c r="H248">
        <v>7.62</v>
      </c>
      <c r="I248">
        <v>45.603999999999999</v>
      </c>
    </row>
    <row r="249" spans="1:9" x14ac:dyDescent="0.25">
      <c r="A249">
        <v>15.71</v>
      </c>
      <c r="B249">
        <v>99.98</v>
      </c>
      <c r="C249">
        <v>14.951000000000001</v>
      </c>
      <c r="D249">
        <v>54.314</v>
      </c>
      <c r="E249">
        <v>14.045</v>
      </c>
      <c r="F249">
        <v>-16.521000000000001</v>
      </c>
      <c r="G249">
        <v>4.122E-2</v>
      </c>
      <c r="H249">
        <v>7.62</v>
      </c>
      <c r="I249">
        <v>45.603999999999999</v>
      </c>
    </row>
    <row r="250" spans="1:9" x14ac:dyDescent="0.25">
      <c r="A250">
        <v>15.706</v>
      </c>
      <c r="B250">
        <v>99.813999999999993</v>
      </c>
      <c r="C250">
        <v>10.96</v>
      </c>
      <c r="D250">
        <v>54.311999999999998</v>
      </c>
      <c r="E250">
        <v>14.026999999999999</v>
      </c>
      <c r="F250">
        <v>-16.495999999999999</v>
      </c>
      <c r="G250">
        <v>2.2206E-2</v>
      </c>
      <c r="H250">
        <v>7.62</v>
      </c>
      <c r="I250">
        <v>45.603999999999999</v>
      </c>
    </row>
    <row r="251" spans="1:9" x14ac:dyDescent="0.25">
      <c r="A251">
        <v>15.702</v>
      </c>
      <c r="B251">
        <v>99.691999999999993</v>
      </c>
      <c r="C251">
        <v>6.9673999999999996</v>
      </c>
      <c r="D251">
        <v>54.31</v>
      </c>
      <c r="E251">
        <v>14.006</v>
      </c>
      <c r="F251">
        <v>-16.475000000000001</v>
      </c>
      <c r="G251">
        <v>8.9970999999999992E-3</v>
      </c>
      <c r="H251">
        <v>7.62</v>
      </c>
      <c r="I251">
        <v>45.603999999999999</v>
      </c>
    </row>
    <row r="252" spans="1:9" x14ac:dyDescent="0.25">
      <c r="A252">
        <v>15.698</v>
      </c>
      <c r="B252">
        <v>99.575999999999993</v>
      </c>
      <c r="C252">
        <v>2.9733999999999998</v>
      </c>
      <c r="D252">
        <v>54.308</v>
      </c>
      <c r="E252">
        <v>13.992000000000001</v>
      </c>
      <c r="F252">
        <v>-16.462</v>
      </c>
      <c r="G252">
        <v>1.6417000000000001E-3</v>
      </c>
      <c r="H252">
        <v>7.62</v>
      </c>
      <c r="I252">
        <v>45.603999999999999</v>
      </c>
    </row>
    <row r="253" spans="1:9" x14ac:dyDescent="0.25">
      <c r="A253">
        <v>15.695</v>
      </c>
      <c r="B253">
        <v>99.489000000000004</v>
      </c>
      <c r="C253">
        <v>-1.0221</v>
      </c>
      <c r="D253">
        <v>54.305999999999997</v>
      </c>
      <c r="E253">
        <v>13.978</v>
      </c>
      <c r="F253">
        <v>-16.452000000000002</v>
      </c>
      <c r="G253" s="1">
        <v>-1.9432E-4</v>
      </c>
      <c r="H253">
        <v>7.62</v>
      </c>
      <c r="I253">
        <v>45.603999999999999</v>
      </c>
    </row>
    <row r="254" spans="1:9" x14ac:dyDescent="0.25">
      <c r="A254">
        <v>15.693</v>
      </c>
      <c r="B254">
        <v>99.447000000000003</v>
      </c>
      <c r="C254">
        <v>-5.0172999999999996</v>
      </c>
      <c r="D254">
        <v>54.304000000000002</v>
      </c>
      <c r="E254">
        <v>13.962</v>
      </c>
      <c r="F254">
        <v>-16.439</v>
      </c>
      <c r="G254">
        <v>-4.6899999999999997E-3</v>
      </c>
      <c r="H254">
        <v>7.62</v>
      </c>
      <c r="I254">
        <v>45.603999999999999</v>
      </c>
    </row>
    <row r="255" spans="1:9" x14ac:dyDescent="0.25">
      <c r="A255">
        <v>15.69</v>
      </c>
      <c r="B255">
        <v>99.45</v>
      </c>
      <c r="C255">
        <v>-9.0114000000000001</v>
      </c>
      <c r="D255">
        <v>54.301000000000002</v>
      </c>
      <c r="E255">
        <v>13.942</v>
      </c>
      <c r="F255">
        <v>-16.416</v>
      </c>
      <c r="G255">
        <v>-1.5154000000000001E-2</v>
      </c>
      <c r="H255">
        <v>7.62</v>
      </c>
      <c r="I255">
        <v>45.603999999999999</v>
      </c>
    </row>
    <row r="256" spans="1:9" x14ac:dyDescent="0.25">
      <c r="A256">
        <v>15.688000000000001</v>
      </c>
      <c r="B256">
        <v>99.494</v>
      </c>
      <c r="C256">
        <v>-13.005000000000001</v>
      </c>
      <c r="D256">
        <v>54.298999999999999</v>
      </c>
      <c r="E256">
        <v>13.92</v>
      </c>
      <c r="F256">
        <v>-16.385000000000002</v>
      </c>
      <c r="G256">
        <v>-3.1607999999999997E-2</v>
      </c>
      <c r="H256">
        <v>7.62</v>
      </c>
      <c r="I256">
        <v>45.603999999999999</v>
      </c>
    </row>
    <row r="257" spans="1:9" x14ac:dyDescent="0.25">
      <c r="A257">
        <v>15.686</v>
      </c>
      <c r="B257">
        <v>99.573999999999998</v>
      </c>
      <c r="C257">
        <v>-16.997</v>
      </c>
      <c r="D257">
        <v>54.296999999999997</v>
      </c>
      <c r="E257">
        <v>13.898</v>
      </c>
      <c r="F257">
        <v>-16.347999999999999</v>
      </c>
      <c r="G257">
        <v>-5.4072000000000002E-2</v>
      </c>
      <c r="H257">
        <v>7.62</v>
      </c>
      <c r="I257">
        <v>45.603999999999999</v>
      </c>
    </row>
    <row r="258" spans="1:9" x14ac:dyDescent="0.25">
      <c r="A258">
        <v>15.683999999999999</v>
      </c>
      <c r="B258">
        <v>99.7</v>
      </c>
      <c r="C258">
        <v>-20.989000000000001</v>
      </c>
      <c r="D258">
        <v>54.295000000000002</v>
      </c>
      <c r="E258">
        <v>13.872</v>
      </c>
      <c r="F258">
        <v>-16.300999999999998</v>
      </c>
      <c r="G258">
        <v>-8.2561999999999997E-2</v>
      </c>
      <c r="H258">
        <v>7.62</v>
      </c>
      <c r="I258">
        <v>45.603999999999999</v>
      </c>
    </row>
    <row r="259" spans="1:9" x14ac:dyDescent="0.25">
      <c r="A259">
        <v>15.682</v>
      </c>
      <c r="B259">
        <v>99.875</v>
      </c>
      <c r="C259">
        <v>-24.978999999999999</v>
      </c>
      <c r="D259">
        <v>54.292999999999999</v>
      </c>
      <c r="E259">
        <v>13.842000000000001</v>
      </c>
      <c r="F259">
        <v>-16.244</v>
      </c>
      <c r="G259">
        <v>-0.1171</v>
      </c>
      <c r="H259">
        <v>7.62</v>
      </c>
      <c r="I259">
        <v>45.603999999999999</v>
      </c>
    </row>
    <row r="260" spans="1:9" x14ac:dyDescent="0.25">
      <c r="A260">
        <v>15.679</v>
      </c>
      <c r="B260">
        <v>100.1</v>
      </c>
      <c r="C260">
        <v>-28.969000000000001</v>
      </c>
      <c r="D260">
        <v>54.290999999999997</v>
      </c>
      <c r="E260">
        <v>13.808</v>
      </c>
      <c r="F260">
        <v>-16.178999999999998</v>
      </c>
      <c r="G260">
        <v>-0.15770999999999999</v>
      </c>
      <c r="H260">
        <v>7.62</v>
      </c>
      <c r="I260">
        <v>45.603999999999999</v>
      </c>
    </row>
    <row r="261" spans="1:9" x14ac:dyDescent="0.25">
      <c r="A261">
        <v>15.677</v>
      </c>
      <c r="B261">
        <v>100.41</v>
      </c>
      <c r="C261">
        <v>-32.954999999999998</v>
      </c>
      <c r="D261">
        <v>54.289000000000001</v>
      </c>
      <c r="E261">
        <v>13.759</v>
      </c>
      <c r="F261">
        <v>-16.097000000000001</v>
      </c>
      <c r="G261">
        <v>-0.20451</v>
      </c>
      <c r="H261">
        <v>7.62</v>
      </c>
      <c r="I261">
        <v>45.603999999999999</v>
      </c>
    </row>
    <row r="262" spans="1:9" x14ac:dyDescent="0.25">
      <c r="A262">
        <v>15.675000000000001</v>
      </c>
      <c r="B262">
        <v>100.78</v>
      </c>
      <c r="C262">
        <v>-36.939</v>
      </c>
      <c r="D262">
        <v>54.286999999999999</v>
      </c>
      <c r="E262">
        <v>13.702999999999999</v>
      </c>
      <c r="F262">
        <v>-16.004000000000001</v>
      </c>
      <c r="G262">
        <v>-0.25749</v>
      </c>
      <c r="H262">
        <v>7.62</v>
      </c>
      <c r="I262">
        <v>45.603999999999999</v>
      </c>
    </row>
    <row r="263" spans="1:9" x14ac:dyDescent="0.25">
      <c r="A263">
        <v>15.673</v>
      </c>
      <c r="B263">
        <v>101.2</v>
      </c>
      <c r="C263">
        <v>-40.921999999999997</v>
      </c>
      <c r="D263">
        <v>54.283999999999999</v>
      </c>
      <c r="E263">
        <v>13.641999999999999</v>
      </c>
      <c r="F263">
        <v>-15.901</v>
      </c>
      <c r="G263">
        <v>-0.31669000000000003</v>
      </c>
      <c r="H263">
        <v>7.62</v>
      </c>
      <c r="I263">
        <v>45.603999999999999</v>
      </c>
    </row>
    <row r="264" spans="1:9" x14ac:dyDescent="0.25">
      <c r="A264">
        <v>15.67</v>
      </c>
      <c r="B264">
        <v>101.68</v>
      </c>
      <c r="C264">
        <v>-44.904000000000003</v>
      </c>
      <c r="D264">
        <v>54.281999999999996</v>
      </c>
      <c r="E264">
        <v>13.574</v>
      </c>
      <c r="F264">
        <v>-15.786</v>
      </c>
      <c r="G264">
        <v>-0.38212000000000002</v>
      </c>
      <c r="H264">
        <v>7.62</v>
      </c>
      <c r="I264">
        <v>45.603999999999999</v>
      </c>
    </row>
    <row r="265" spans="1:9" x14ac:dyDescent="0.25">
      <c r="A265">
        <v>15.667999999999999</v>
      </c>
      <c r="B265">
        <v>102.12</v>
      </c>
      <c r="C265">
        <v>-48.886000000000003</v>
      </c>
      <c r="D265">
        <v>54.28</v>
      </c>
      <c r="E265">
        <v>13.523</v>
      </c>
      <c r="F265">
        <v>-15.672000000000001</v>
      </c>
      <c r="G265">
        <v>-0.45330999999999999</v>
      </c>
      <c r="H265">
        <v>7.62</v>
      </c>
      <c r="I265">
        <v>45.603999999999999</v>
      </c>
    </row>
    <row r="266" spans="1:9" x14ac:dyDescent="0.25">
      <c r="A266">
        <v>15.664999999999999</v>
      </c>
      <c r="B266">
        <v>102.58</v>
      </c>
      <c r="C266">
        <v>-52.871000000000002</v>
      </c>
      <c r="D266">
        <v>54.277999999999999</v>
      </c>
      <c r="E266">
        <v>13.477</v>
      </c>
      <c r="F266">
        <v>-15.553000000000001</v>
      </c>
      <c r="G266">
        <v>-0.53032999999999997</v>
      </c>
      <c r="H266">
        <v>7.62</v>
      </c>
      <c r="I266">
        <v>45.603999999999999</v>
      </c>
    </row>
    <row r="267" spans="1:9" x14ac:dyDescent="0.25">
      <c r="A267">
        <v>15.661</v>
      </c>
      <c r="B267">
        <v>103.09</v>
      </c>
      <c r="C267">
        <v>-56.853999999999999</v>
      </c>
      <c r="D267">
        <v>54.274999999999999</v>
      </c>
      <c r="E267">
        <v>13.423</v>
      </c>
      <c r="F267">
        <v>-15.423</v>
      </c>
      <c r="G267">
        <v>-0.61341000000000001</v>
      </c>
      <c r="H267">
        <v>7.62</v>
      </c>
      <c r="I267">
        <v>45.603999999999999</v>
      </c>
    </row>
    <row r="268" spans="1:9" x14ac:dyDescent="0.25">
      <c r="A268">
        <v>15.657</v>
      </c>
      <c r="B268">
        <v>103.66</v>
      </c>
      <c r="C268">
        <v>-60.835000000000001</v>
      </c>
      <c r="D268">
        <v>54.273000000000003</v>
      </c>
      <c r="E268">
        <v>13.36</v>
      </c>
      <c r="F268">
        <v>-15.28</v>
      </c>
      <c r="G268">
        <v>-0.70255999999999996</v>
      </c>
      <c r="H268">
        <v>7.62</v>
      </c>
      <c r="I268">
        <v>45.603999999999999</v>
      </c>
    </row>
    <row r="269" spans="1:9" x14ac:dyDescent="0.25">
      <c r="A269" t="s">
        <v>21</v>
      </c>
    </row>
    <row r="270" spans="1:9" x14ac:dyDescent="0.25">
      <c r="A270" t="s">
        <v>22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 moment coefficient conica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</dc:creator>
  <cp:lastModifiedBy>rag</cp:lastModifiedBy>
  <dcterms:created xsi:type="dcterms:W3CDTF">2019-12-01T17:59:45Z</dcterms:created>
  <dcterms:modified xsi:type="dcterms:W3CDTF">2019-12-01T20:33:30Z</dcterms:modified>
</cp:coreProperties>
</file>