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EPQ\OpenRocket\"/>
    </mc:Choice>
  </mc:AlternateContent>
  <xr:revisionPtr revIDLastSave="0" documentId="13_ncr:1_{B500173C-CA41-40A6-9F2B-820A3B8D99BB}" xr6:coauthVersionLast="45" xr6:coauthVersionMax="45" xr10:uidLastSave="{00000000-0000-0000-0000-000000000000}"/>
  <bookViews>
    <workbookView xWindow="-28920" yWindow="5115" windowWidth="29040" windowHeight="15840" xr2:uid="{00000000-000D-0000-FFFF-FFFF00000000}"/>
  </bookViews>
  <sheets>
    <sheet name="pitch momen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6" i="1" l="1"/>
  <c r="O65" i="1"/>
  <c r="O64" i="1"/>
  <c r="O63" i="1"/>
  <c r="O62" i="1"/>
  <c r="O61" i="1"/>
  <c r="O60" i="1"/>
  <c r="O59" i="1"/>
  <c r="O58" i="1"/>
  <c r="O57" i="1"/>
  <c r="O56" i="1"/>
  <c r="O55" i="1"/>
  <c r="N66" i="1"/>
  <c r="N65" i="1"/>
  <c r="N64" i="1"/>
  <c r="N63" i="1"/>
  <c r="N62" i="1"/>
  <c r="N61" i="1"/>
  <c r="N60" i="1"/>
  <c r="N59" i="1"/>
  <c r="N58" i="1"/>
  <c r="N57" i="1"/>
  <c r="N56" i="1"/>
  <c r="N5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S60" i="1" l="1"/>
  <c r="S57" i="1"/>
  <c r="S7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M91" i="1" s="1"/>
  <c r="S91" i="1" s="1"/>
  <c r="H90" i="1"/>
  <c r="M90" i="1" s="1"/>
  <c r="S90" i="1" s="1"/>
  <c r="H89" i="1"/>
  <c r="M89" i="1" s="1"/>
  <c r="S89" i="1" s="1"/>
  <c r="H88" i="1"/>
  <c r="M88" i="1" s="1"/>
  <c r="S88" i="1" s="1"/>
  <c r="H87" i="1"/>
  <c r="M87" i="1" s="1"/>
  <c r="S87" i="1" s="1"/>
  <c r="H86" i="1"/>
  <c r="M86" i="1" s="1"/>
  <c r="S86" i="1" s="1"/>
  <c r="H85" i="1"/>
  <c r="M85" i="1" s="1"/>
  <c r="S85" i="1" s="1"/>
  <c r="H84" i="1"/>
  <c r="M84" i="1" s="1"/>
  <c r="S84" i="1" s="1"/>
  <c r="H83" i="1"/>
  <c r="M83" i="1" s="1"/>
  <c r="S83" i="1" s="1"/>
  <c r="H82" i="1"/>
  <c r="M82" i="1" s="1"/>
  <c r="S82" i="1" s="1"/>
  <c r="H81" i="1"/>
  <c r="M81" i="1" s="1"/>
  <c r="S81" i="1" s="1"/>
  <c r="H80" i="1"/>
  <c r="M80" i="1" s="1"/>
  <c r="S80" i="1" s="1"/>
  <c r="H79" i="1"/>
  <c r="M79" i="1" s="1"/>
  <c r="S79" i="1" s="1"/>
  <c r="H78" i="1"/>
  <c r="M78" i="1" s="1"/>
  <c r="S78" i="1" s="1"/>
  <c r="H77" i="1"/>
  <c r="M77" i="1" s="1"/>
  <c r="S77" i="1" s="1"/>
  <c r="H76" i="1"/>
  <c r="M76" i="1" s="1"/>
  <c r="S76" i="1" s="1"/>
  <c r="H75" i="1"/>
  <c r="M75" i="1" s="1"/>
  <c r="H74" i="1"/>
  <c r="M74" i="1" s="1"/>
  <c r="S74" i="1" s="1"/>
  <c r="H73" i="1"/>
  <c r="M73" i="1" s="1"/>
  <c r="S73" i="1" s="1"/>
  <c r="H72" i="1"/>
  <c r="M72" i="1" s="1"/>
  <c r="S72" i="1" s="1"/>
  <c r="H71" i="1"/>
  <c r="M71" i="1" s="1"/>
  <c r="S71" i="1" s="1"/>
  <c r="H70" i="1"/>
  <c r="M70" i="1" s="1"/>
  <c r="S70" i="1" s="1"/>
  <c r="H69" i="1"/>
  <c r="M69" i="1" s="1"/>
  <c r="S69" i="1" s="1"/>
  <c r="H68" i="1"/>
  <c r="M68" i="1" s="1"/>
  <c r="S68" i="1" s="1"/>
  <c r="H67" i="1"/>
  <c r="M67" i="1" s="1"/>
  <c r="S67" i="1" s="1"/>
  <c r="H66" i="1"/>
  <c r="M66" i="1" s="1"/>
  <c r="S66" i="1" s="1"/>
  <c r="H65" i="1"/>
  <c r="M65" i="1" s="1"/>
  <c r="S65" i="1" s="1"/>
  <c r="H64" i="1"/>
  <c r="M64" i="1" s="1"/>
  <c r="S64" i="1" s="1"/>
  <c r="H63" i="1"/>
  <c r="M63" i="1" s="1"/>
  <c r="S63" i="1" s="1"/>
  <c r="H62" i="1"/>
  <c r="M62" i="1" s="1"/>
  <c r="S62" i="1" s="1"/>
  <c r="H61" i="1"/>
  <c r="M61" i="1" s="1"/>
  <c r="S61" i="1" s="1"/>
  <c r="H60" i="1"/>
  <c r="M60" i="1" s="1"/>
  <c r="H59" i="1"/>
  <c r="M59" i="1" s="1"/>
  <c r="S59" i="1" s="1"/>
  <c r="H58" i="1"/>
  <c r="M58" i="1" s="1"/>
  <c r="S58" i="1" s="1"/>
  <c r="H57" i="1"/>
  <c r="M57" i="1" s="1"/>
  <c r="H56" i="1"/>
  <c r="M56" i="1" s="1"/>
  <c r="S56" i="1" s="1"/>
  <c r="H55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M55" i="1" l="1"/>
  <c r="S55" i="1" s="1"/>
</calcChain>
</file>

<file path=xl/sharedStrings.xml><?xml version="1.0" encoding="utf-8"?>
<sst xmlns="http://schemas.openxmlformats.org/spreadsheetml/2006/main" count="163" uniqueCount="26">
  <si>
    <t># Simulation 1 (Up to date)</t>
  </si>
  <si>
    <t># 175 data points written for 7 variables.</t>
  </si>
  <si>
    <t>#</t>
  </si>
  <si>
    <t># Time (s)</t>
  </si>
  <si>
    <t>Total velocity (m/s)</t>
  </si>
  <si>
    <t>Pitch rate (Â°/s)</t>
  </si>
  <si>
    <t>CP location (cm)</t>
  </si>
  <si>
    <t>Normal force coefficient (â€‹)</t>
  </si>
  <si>
    <t>Pitch moment coefficient (â€‹)</t>
  </si>
  <si>
    <t>Reference length (cm)</t>
  </si>
  <si>
    <t># Event LAUNCH occurred at t=0 seconds</t>
  </si>
  <si>
    <t># Event IGNITION occurred at t=0 seconds</t>
  </si>
  <si>
    <t>NaN</t>
  </si>
  <si>
    <t># Event LIFTOFF occurred at t=0.08 seconds</t>
  </si>
  <si>
    <t># Event LAUNCHROD occurred at t=0.46 seconds</t>
  </si>
  <si>
    <t># Event APOGEE occurred at t=4.6812 seconds</t>
  </si>
  <si>
    <t># Event GROUND_HIT occurred at t=6.8312 seconds</t>
  </si>
  <si>
    <t># Event SIMULATION_END occurred at t=6.8312 seconds</t>
  </si>
  <si>
    <t>pitch^2/v^2</t>
  </si>
  <si>
    <t>mul</t>
  </si>
  <si>
    <t>sigmaCM</t>
  </si>
  <si>
    <t>CN CM/length</t>
  </si>
  <si>
    <t>pitchdampingmoment</t>
  </si>
  <si>
    <t>Cm</t>
  </si>
  <si>
    <t>pitchdamping/mul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</si>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</sst>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'pitch moment'!$F$4</c:f>
              <c:strCache>
                <c:ptCount val="1"/>
                <c:pt idx="0">
                  <c:v>Pitch moment coefficient (â€‹)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'pitch moment'!$E$55:$E$140</c:f>
              <c:numCache>
                <c:formatCode>General</c:formatCode>
                <c:ptCount val="86"/>
                <c:pt idx="0">
                  <c:v>3.1124000000000001</c:v>
                </c:pt>
                <c:pt idx="1">
                  <c:v>2.9594999999999998</c:v>
                </c:pt>
                <c:pt idx="2">
                  <c:v>2.7501000000000002</c:v>
                </c:pt>
                <c:pt idx="3">
                  <c:v>2.3864999999999998</c:v>
                </c:pt>
                <c:pt idx="4">
                  <c:v>2.0015999999999998</c:v>
                </c:pt>
                <c:pt idx="5">
                  <c:v>1.85</c:v>
                </c:pt>
                <c:pt idx="6">
                  <c:v>1.6525000000000001</c:v>
                </c:pt>
                <c:pt idx="7">
                  <c:v>1.4397</c:v>
                </c:pt>
                <c:pt idx="8">
                  <c:v>1.1568000000000001</c:v>
                </c:pt>
                <c:pt idx="9">
                  <c:v>1.0248999999999999</c:v>
                </c:pt>
                <c:pt idx="10">
                  <c:v>0.94962999999999997</c:v>
                </c:pt>
                <c:pt idx="11">
                  <c:v>0.92164000000000001</c:v>
                </c:pt>
                <c:pt idx="12">
                  <c:v>0.87743000000000004</c:v>
                </c:pt>
                <c:pt idx="13">
                  <c:v>0.80837000000000003</c:v>
                </c:pt>
                <c:pt idx="14">
                  <c:v>0.76400000000000001</c:v>
                </c:pt>
                <c:pt idx="15">
                  <c:v>0.74029999999999996</c:v>
                </c:pt>
                <c:pt idx="16">
                  <c:v>0.70099999999999996</c:v>
                </c:pt>
                <c:pt idx="17">
                  <c:v>0.63778000000000001</c:v>
                </c:pt>
                <c:pt idx="18">
                  <c:v>0.57515000000000005</c:v>
                </c:pt>
                <c:pt idx="19">
                  <c:v>0.52190000000000003</c:v>
                </c:pt>
                <c:pt idx="20">
                  <c:v>0.52783000000000002</c:v>
                </c:pt>
                <c:pt idx="21">
                  <c:v>0.48093000000000002</c:v>
                </c:pt>
                <c:pt idx="22">
                  <c:v>0.37953999999999999</c:v>
                </c:pt>
                <c:pt idx="23">
                  <c:v>0.37823000000000001</c:v>
                </c:pt>
                <c:pt idx="24">
                  <c:v>0.37995000000000001</c:v>
                </c:pt>
                <c:pt idx="25">
                  <c:v>0.32973999999999998</c:v>
                </c:pt>
                <c:pt idx="26">
                  <c:v>0.30680000000000002</c:v>
                </c:pt>
                <c:pt idx="27">
                  <c:v>0.28592000000000001</c:v>
                </c:pt>
                <c:pt idx="28">
                  <c:v>0.31717000000000001</c:v>
                </c:pt>
                <c:pt idx="29">
                  <c:v>0.29432999999999998</c:v>
                </c:pt>
                <c:pt idx="30">
                  <c:v>0.26719999999999999</c:v>
                </c:pt>
                <c:pt idx="31">
                  <c:v>0.26544000000000001</c:v>
                </c:pt>
                <c:pt idx="32">
                  <c:v>0.23346</c:v>
                </c:pt>
                <c:pt idx="33">
                  <c:v>0.24937000000000001</c:v>
                </c:pt>
                <c:pt idx="34">
                  <c:v>0.24657000000000001</c:v>
                </c:pt>
                <c:pt idx="35">
                  <c:v>0.22031999999999999</c:v>
                </c:pt>
                <c:pt idx="36">
                  <c:v>0.23649999999999999</c:v>
                </c:pt>
                <c:pt idx="37">
                  <c:v>0.23846000000000001</c:v>
                </c:pt>
                <c:pt idx="38">
                  <c:v>0.25489000000000001</c:v>
                </c:pt>
                <c:pt idx="39">
                  <c:v>0.26279000000000002</c:v>
                </c:pt>
                <c:pt idx="40">
                  <c:v>0.26602999999999999</c:v>
                </c:pt>
                <c:pt idx="41">
                  <c:v>0.24667</c:v>
                </c:pt>
                <c:pt idx="42">
                  <c:v>0.28803000000000001</c:v>
                </c:pt>
                <c:pt idx="43">
                  <c:v>0.31719999999999998</c:v>
                </c:pt>
                <c:pt idx="44">
                  <c:v>0.34538000000000002</c:v>
                </c:pt>
                <c:pt idx="45">
                  <c:v>0.40042</c:v>
                </c:pt>
                <c:pt idx="46">
                  <c:v>0.46489000000000003</c:v>
                </c:pt>
                <c:pt idx="47">
                  <c:v>0.47271000000000002</c:v>
                </c:pt>
                <c:pt idx="48">
                  <c:v>0.51766999999999996</c:v>
                </c:pt>
                <c:pt idx="49">
                  <c:v>0.60382999999999998</c:v>
                </c:pt>
                <c:pt idx="50">
                  <c:v>0.62917000000000001</c:v>
                </c:pt>
                <c:pt idx="51">
                  <c:v>0.68271999999999999</c:v>
                </c:pt>
                <c:pt idx="52">
                  <c:v>0.72158</c:v>
                </c:pt>
                <c:pt idx="53">
                  <c:v>0.72792999999999997</c:v>
                </c:pt>
                <c:pt idx="54">
                  <c:v>0.73799000000000003</c:v>
                </c:pt>
                <c:pt idx="55">
                  <c:v>0.77732999999999997</c:v>
                </c:pt>
                <c:pt idx="56">
                  <c:v>0.81564999999999999</c:v>
                </c:pt>
                <c:pt idx="57">
                  <c:v>0.82560999999999996</c:v>
                </c:pt>
                <c:pt idx="58">
                  <c:v>0.78534999999999999</c:v>
                </c:pt>
                <c:pt idx="59">
                  <c:v>0.76990999999999998</c:v>
                </c:pt>
                <c:pt idx="60">
                  <c:v>0.75641000000000003</c:v>
                </c:pt>
                <c:pt idx="61">
                  <c:v>0.69845000000000002</c:v>
                </c:pt>
                <c:pt idx="62">
                  <c:v>0.70411000000000001</c:v>
                </c:pt>
                <c:pt idx="63">
                  <c:v>0.74489000000000005</c:v>
                </c:pt>
                <c:pt idx="64">
                  <c:v>0.70323000000000002</c:v>
                </c:pt>
                <c:pt idx="65">
                  <c:v>0.68579999999999997</c:v>
                </c:pt>
                <c:pt idx="66">
                  <c:v>0.70767000000000002</c:v>
                </c:pt>
                <c:pt idx="67">
                  <c:v>0.69288000000000005</c:v>
                </c:pt>
                <c:pt idx="68">
                  <c:v>0.69027000000000005</c:v>
                </c:pt>
                <c:pt idx="69">
                  <c:v>0.66093000000000002</c:v>
                </c:pt>
                <c:pt idx="70">
                  <c:v>0.61089000000000004</c:v>
                </c:pt>
                <c:pt idx="71">
                  <c:v>0.56177999999999995</c:v>
                </c:pt>
                <c:pt idx="72">
                  <c:v>0.55350999999999995</c:v>
                </c:pt>
                <c:pt idx="73">
                  <c:v>0.54259999999999997</c:v>
                </c:pt>
                <c:pt idx="74">
                  <c:v>0.49936999999999998</c:v>
                </c:pt>
                <c:pt idx="75">
                  <c:v>0.45804</c:v>
                </c:pt>
                <c:pt idx="76">
                  <c:v>0.41702</c:v>
                </c:pt>
                <c:pt idx="77">
                  <c:v>0.38062000000000001</c:v>
                </c:pt>
                <c:pt idx="78">
                  <c:v>0.34505999999999998</c:v>
                </c:pt>
                <c:pt idx="79">
                  <c:v>0.30601</c:v>
                </c:pt>
                <c:pt idx="80">
                  <c:v>0.26495000000000002</c:v>
                </c:pt>
                <c:pt idx="81">
                  <c:v>0.22473000000000001</c:v>
                </c:pt>
                <c:pt idx="82">
                  <c:v>0.18704000000000001</c:v>
                </c:pt>
                <c:pt idx="83">
                  <c:v>0.15472</c:v>
                </c:pt>
                <c:pt idx="84">
                  <c:v>0.12442</c:v>
                </c:pt>
                <c:pt idx="85">
                  <c:v>9.6223000000000003E-2</c:v>
                </c:pt>
              </c:numCache>
            </c:numRef>
          </c:xVal>
          <c:yVal>
            <c:numRef>
              <c:f>'pitch moment'!$F$55:$F$140</c:f>
              <c:numCache>
                <c:formatCode>General</c:formatCode>
                <c:ptCount val="86"/>
                <c:pt idx="0">
                  <c:v>8.3285999999999998</c:v>
                </c:pt>
                <c:pt idx="1">
                  <c:v>7.8327999999999998</c:v>
                </c:pt>
                <c:pt idx="2">
                  <c:v>7.1569000000000003</c:v>
                </c:pt>
                <c:pt idx="3">
                  <c:v>5.9976000000000003</c:v>
                </c:pt>
                <c:pt idx="4">
                  <c:v>4.7942999999999998</c:v>
                </c:pt>
                <c:pt idx="5">
                  <c:v>4.3308</c:v>
                </c:pt>
                <c:pt idx="6">
                  <c:v>3.7326000000000001</c:v>
                </c:pt>
                <c:pt idx="7">
                  <c:v>3.0987</c:v>
                </c:pt>
                <c:pt idx="8">
                  <c:v>2.2829999999999999</c:v>
                </c:pt>
                <c:pt idx="9">
                  <c:v>1.9159999999999999</c:v>
                </c:pt>
                <c:pt idx="10">
                  <c:v>1.7110000000000001</c:v>
                </c:pt>
                <c:pt idx="11">
                  <c:v>1.6358999999999999</c:v>
                </c:pt>
                <c:pt idx="12">
                  <c:v>1.5173000000000001</c:v>
                </c:pt>
                <c:pt idx="13">
                  <c:v>1.3339000000000001</c:v>
                </c:pt>
                <c:pt idx="14">
                  <c:v>1.2189000000000001</c:v>
                </c:pt>
                <c:pt idx="15">
                  <c:v>1.1568000000000001</c:v>
                </c:pt>
                <c:pt idx="16">
                  <c:v>1.0561</c:v>
                </c:pt>
                <c:pt idx="17">
                  <c:v>0.89866999999999997</c:v>
                </c:pt>
                <c:pt idx="18">
                  <c:v>0.74631999999999998</c:v>
                </c:pt>
                <c:pt idx="19">
                  <c:v>0.62200999999999995</c:v>
                </c:pt>
                <c:pt idx="20">
                  <c:v>0.63529000000000002</c:v>
                </c:pt>
                <c:pt idx="21">
                  <c:v>0.52781999999999996</c:v>
                </c:pt>
                <c:pt idx="22">
                  <c:v>0.31079000000000001</c:v>
                </c:pt>
                <c:pt idx="23">
                  <c:v>0.30941000000000002</c:v>
                </c:pt>
                <c:pt idx="24">
                  <c:v>0.31313000000000002</c:v>
                </c:pt>
                <c:pt idx="25">
                  <c:v>0.21456</c:v>
                </c:pt>
                <c:pt idx="26">
                  <c:v>0.17249</c:v>
                </c:pt>
                <c:pt idx="27">
                  <c:v>0.13497000000000001</c:v>
                </c:pt>
                <c:pt idx="28">
                  <c:v>0.19325999999999999</c:v>
                </c:pt>
                <c:pt idx="29">
                  <c:v>0.15015000000000001</c:v>
                </c:pt>
                <c:pt idx="30">
                  <c:v>0.10337</c:v>
                </c:pt>
                <c:pt idx="31">
                  <c:v>0.10068000000000001</c:v>
                </c:pt>
                <c:pt idx="32">
                  <c:v>4.7801999999999997E-2</c:v>
                </c:pt>
                <c:pt idx="33">
                  <c:v>7.4450000000000002E-2</c:v>
                </c:pt>
                <c:pt idx="34">
                  <c:v>7.0336999999999997E-2</c:v>
                </c:pt>
                <c:pt idx="35">
                  <c:v>2.9028999999999999E-2</c:v>
                </c:pt>
                <c:pt idx="36">
                  <c:v>5.5800000000000002E-2</c:v>
                </c:pt>
                <c:pt idx="37">
                  <c:v>5.9117000000000003E-2</c:v>
                </c:pt>
                <c:pt idx="38">
                  <c:v>8.7066000000000004E-2</c:v>
                </c:pt>
                <c:pt idx="39">
                  <c:v>0.10113999999999999</c:v>
                </c:pt>
                <c:pt idx="40">
                  <c:v>0.10674</c:v>
                </c:pt>
                <c:pt idx="41">
                  <c:v>7.3608999999999994E-2</c:v>
                </c:pt>
                <c:pt idx="42">
                  <c:v>0.14674000000000001</c:v>
                </c:pt>
                <c:pt idx="43">
                  <c:v>0.20107</c:v>
                </c:pt>
                <c:pt idx="44">
                  <c:v>0.25569999999999998</c:v>
                </c:pt>
                <c:pt idx="45">
                  <c:v>0.36865999999999999</c:v>
                </c:pt>
                <c:pt idx="46">
                  <c:v>0.50995999999999997</c:v>
                </c:pt>
                <c:pt idx="47">
                  <c:v>0.52361000000000002</c:v>
                </c:pt>
                <c:pt idx="48">
                  <c:v>0.62514000000000003</c:v>
                </c:pt>
                <c:pt idx="49">
                  <c:v>0.83084000000000002</c:v>
                </c:pt>
                <c:pt idx="50">
                  <c:v>0.88663000000000003</c:v>
                </c:pt>
                <c:pt idx="51">
                  <c:v>1.0173000000000001</c:v>
                </c:pt>
                <c:pt idx="52">
                  <c:v>1.1089</c:v>
                </c:pt>
                <c:pt idx="53">
                  <c:v>1.1141000000000001</c:v>
                </c:pt>
                <c:pt idx="54">
                  <c:v>1.1289</c:v>
                </c:pt>
                <c:pt idx="55">
                  <c:v>1.2223999999999999</c:v>
                </c:pt>
                <c:pt idx="56">
                  <c:v>1.3121</c:v>
                </c:pt>
                <c:pt idx="57">
                  <c:v>1.3234999999999999</c:v>
                </c:pt>
                <c:pt idx="58">
                  <c:v>1.1950000000000001</c:v>
                </c:pt>
                <c:pt idx="59">
                  <c:v>1.1375999999999999</c:v>
                </c:pt>
                <c:pt idx="60">
                  <c:v>1.0857000000000001</c:v>
                </c:pt>
                <c:pt idx="61">
                  <c:v>0.91244999999999998</c:v>
                </c:pt>
                <c:pt idx="62">
                  <c:v>0.91895000000000004</c:v>
                </c:pt>
                <c:pt idx="63">
                  <c:v>1.0213000000000001</c:v>
                </c:pt>
                <c:pt idx="64">
                  <c:v>0.89366999999999996</c:v>
                </c:pt>
                <c:pt idx="65">
                  <c:v>0.83808000000000005</c:v>
                </c:pt>
                <c:pt idx="66">
                  <c:v>0.89322000000000001</c:v>
                </c:pt>
                <c:pt idx="67">
                  <c:v>0.84552000000000005</c:v>
                </c:pt>
                <c:pt idx="68">
                  <c:v>0.83542000000000005</c:v>
                </c:pt>
                <c:pt idx="69">
                  <c:v>0.75005999999999995</c:v>
                </c:pt>
                <c:pt idx="70">
                  <c:v>0.61211000000000004</c:v>
                </c:pt>
                <c:pt idx="71">
                  <c:v>0.48282000000000003</c:v>
                </c:pt>
                <c:pt idx="72">
                  <c:v>0.47149000000000002</c:v>
                </c:pt>
                <c:pt idx="73">
                  <c:v>0.45476</c:v>
                </c:pt>
                <c:pt idx="74">
                  <c:v>0.35213</c:v>
                </c:pt>
                <c:pt idx="75">
                  <c:v>0.26036999999999999</c:v>
                </c:pt>
                <c:pt idx="76">
                  <c:v>0.17501</c:v>
                </c:pt>
                <c:pt idx="77">
                  <c:v>0.10818999999999999</c:v>
                </c:pt>
                <c:pt idx="78">
                  <c:v>4.8837999999999999E-2</c:v>
                </c:pt>
                <c:pt idx="79">
                  <c:v>-1.3835999999999999E-2</c:v>
                </c:pt>
                <c:pt idx="80">
                  <c:v>-7.8012999999999999E-2</c:v>
                </c:pt>
                <c:pt idx="81">
                  <c:v>-0.13408</c:v>
                </c:pt>
                <c:pt idx="82">
                  <c:v>-0.18031</c:v>
                </c:pt>
                <c:pt idx="83">
                  <c:v>-0.20552000000000001</c:v>
                </c:pt>
                <c:pt idx="84">
                  <c:v>-0.22217999999999999</c:v>
                </c:pt>
                <c:pt idx="85">
                  <c:v>-0.22997999999999999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E-4ABE-BA8B-CC480AD3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3216"/>
        <c:axId val="76560256"/>
      </c:scatterChart>
      <c:valAx>
        <c:axId val="765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256"/>
        <c:crosses val="autoZero"/>
        <c:crossBetween val="midCat"/>
      </c:valAx>
      <c:valAx>
        <c:axId val="76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'pitch moment'!$F$4</c:f>
              <c:strCache>
                <c:ptCount val="1"/>
                <c:pt idx="0">
                  <c:v>Pitch moment coefficient (â€‹)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'pitch moment'!$A$55:$A$184</c:f>
              <c:strCache>
                <c:ptCount val="130"/>
                <c:pt idx="0">
                  <c:v>0.46</c:v>
                </c:pt>
                <c:pt idx="1">
                  <c:v>0.475</c:v>
                </c:pt>
                <c:pt idx="2">
                  <c:v>0.4975</c:v>
                </c:pt>
                <c:pt idx="3">
                  <c:v>0.53125</c:v>
                </c:pt>
                <c:pt idx="4">
                  <c:v>0.58125</c:v>
                </c:pt>
                <c:pt idx="5">
                  <c:v>0.63125</c:v>
                </c:pt>
                <c:pt idx="6">
                  <c:v>0.68125</c:v>
                </c:pt>
                <c:pt idx="7">
                  <c:v>0.73125</c:v>
                </c:pt>
                <c:pt idx="8">
                  <c:v>0.78125</c:v>
                </c:pt>
                <c:pt idx="9">
                  <c:v>0.83125</c:v>
                </c:pt>
                <c:pt idx="10">
                  <c:v>0.88125</c:v>
                </c:pt>
                <c:pt idx="11">
                  <c:v>0.93125</c:v>
                </c:pt>
                <c:pt idx="12">
                  <c:v>0.98125</c:v>
                </c:pt>
                <c:pt idx="13">
                  <c:v>1.0313</c:v>
                </c:pt>
                <c:pt idx="14">
                  <c:v>1.0813</c:v>
                </c:pt>
                <c:pt idx="15">
                  <c:v>1.1313</c:v>
                </c:pt>
                <c:pt idx="16">
                  <c:v>1.1813</c:v>
                </c:pt>
                <c:pt idx="17">
                  <c:v>1.2313</c:v>
                </c:pt>
                <c:pt idx="18">
                  <c:v>1.2813</c:v>
                </c:pt>
                <c:pt idx="19">
                  <c:v>1.3313</c:v>
                </c:pt>
                <c:pt idx="20">
                  <c:v>1.3813</c:v>
                </c:pt>
                <c:pt idx="21">
                  <c:v>1.4313</c:v>
                </c:pt>
                <c:pt idx="22">
                  <c:v>1.4813</c:v>
                </c:pt>
                <c:pt idx="23">
                  <c:v>1.5313</c:v>
                </c:pt>
                <c:pt idx="24">
                  <c:v>1.5813</c:v>
                </c:pt>
                <c:pt idx="25">
                  <c:v>1.6313</c:v>
                </c:pt>
                <c:pt idx="26">
                  <c:v>1.6813</c:v>
                </c:pt>
                <c:pt idx="27">
                  <c:v>1.7313</c:v>
                </c:pt>
                <c:pt idx="28">
                  <c:v>1.7813</c:v>
                </c:pt>
                <c:pt idx="29">
                  <c:v>1.8313</c:v>
                </c:pt>
                <c:pt idx="30">
                  <c:v>1.8813</c:v>
                </c:pt>
                <c:pt idx="31">
                  <c:v>1.9313</c:v>
                </c:pt>
                <c:pt idx="32">
                  <c:v>1.9813</c:v>
                </c:pt>
                <c:pt idx="33">
                  <c:v>2.0313</c:v>
                </c:pt>
                <c:pt idx="34">
                  <c:v>2.0813</c:v>
                </c:pt>
                <c:pt idx="35">
                  <c:v>2.1313</c:v>
                </c:pt>
                <c:pt idx="36">
                  <c:v>2.1813</c:v>
                </c:pt>
                <c:pt idx="37">
                  <c:v>2.2313</c:v>
                </c:pt>
                <c:pt idx="38">
                  <c:v>2.2813</c:v>
                </c:pt>
                <c:pt idx="39">
                  <c:v>2.3313</c:v>
                </c:pt>
                <c:pt idx="40">
                  <c:v>2.3812</c:v>
                </c:pt>
                <c:pt idx="41">
                  <c:v>2.4312</c:v>
                </c:pt>
                <c:pt idx="42">
                  <c:v>2.4812</c:v>
                </c:pt>
                <c:pt idx="43">
                  <c:v>2.5312</c:v>
                </c:pt>
                <c:pt idx="44">
                  <c:v>2.5812</c:v>
                </c:pt>
                <c:pt idx="45">
                  <c:v>2.6312</c:v>
                </c:pt>
                <c:pt idx="46">
                  <c:v>2.6812</c:v>
                </c:pt>
                <c:pt idx="47">
                  <c:v>2.7312</c:v>
                </c:pt>
                <c:pt idx="48">
                  <c:v>2.7812</c:v>
                </c:pt>
                <c:pt idx="49">
                  <c:v>2.8312</c:v>
                </c:pt>
                <c:pt idx="50">
                  <c:v>2.8812</c:v>
                </c:pt>
                <c:pt idx="51">
                  <c:v>2.9312</c:v>
                </c:pt>
                <c:pt idx="52">
                  <c:v>2.9812</c:v>
                </c:pt>
                <c:pt idx="53">
                  <c:v>3.0312</c:v>
                </c:pt>
                <c:pt idx="54">
                  <c:v>3.0812</c:v>
                </c:pt>
                <c:pt idx="55">
                  <c:v>3.1312</c:v>
                </c:pt>
                <c:pt idx="56">
                  <c:v>3.1812</c:v>
                </c:pt>
                <c:pt idx="57">
                  <c:v>3.2312</c:v>
                </c:pt>
                <c:pt idx="58">
                  <c:v>3.2812</c:v>
                </c:pt>
                <c:pt idx="59">
                  <c:v>3.3312</c:v>
                </c:pt>
                <c:pt idx="60">
                  <c:v>3.3812</c:v>
                </c:pt>
                <c:pt idx="61">
                  <c:v>3.4312</c:v>
                </c:pt>
                <c:pt idx="62">
                  <c:v>3.4812</c:v>
                </c:pt>
                <c:pt idx="63">
                  <c:v>3.5312</c:v>
                </c:pt>
                <c:pt idx="64">
                  <c:v>3.5812</c:v>
                </c:pt>
                <c:pt idx="65">
                  <c:v>3.6312</c:v>
                </c:pt>
                <c:pt idx="66">
                  <c:v>3.6812</c:v>
                </c:pt>
                <c:pt idx="67">
                  <c:v>3.7312</c:v>
                </c:pt>
                <c:pt idx="68">
                  <c:v>3.7812</c:v>
                </c:pt>
                <c:pt idx="69">
                  <c:v>3.8312</c:v>
                </c:pt>
                <c:pt idx="70">
                  <c:v>3.8812</c:v>
                </c:pt>
                <c:pt idx="71">
                  <c:v>3.9312</c:v>
                </c:pt>
                <c:pt idx="72">
                  <c:v>3.9812</c:v>
                </c:pt>
                <c:pt idx="73">
                  <c:v>4.0312</c:v>
                </c:pt>
                <c:pt idx="74">
                  <c:v>4.0812</c:v>
                </c:pt>
                <c:pt idx="75">
                  <c:v>4.1312</c:v>
                </c:pt>
                <c:pt idx="76">
                  <c:v>4.1812</c:v>
                </c:pt>
                <c:pt idx="77">
                  <c:v>4.2312</c:v>
                </c:pt>
                <c:pt idx="78">
                  <c:v>4.2812</c:v>
                </c:pt>
                <c:pt idx="79">
                  <c:v>4.3312</c:v>
                </c:pt>
                <c:pt idx="80">
                  <c:v>4.3812</c:v>
                </c:pt>
                <c:pt idx="81">
                  <c:v>4.4312</c:v>
                </c:pt>
                <c:pt idx="82">
                  <c:v>4.4812</c:v>
                </c:pt>
                <c:pt idx="83">
                  <c:v>4.5312</c:v>
                </c:pt>
                <c:pt idx="84">
                  <c:v>4.5812</c:v>
                </c:pt>
                <c:pt idx="85">
                  <c:v>4.6312</c:v>
                </c:pt>
                <c:pt idx="86">
                  <c:v># Event APOGEE occurred at t=4.6812 seconds</c:v>
                </c:pt>
                <c:pt idx="87">
                  <c:v>4.6812</c:v>
                </c:pt>
                <c:pt idx="88">
                  <c:v>4.7312</c:v>
                </c:pt>
                <c:pt idx="89">
                  <c:v>4.7812</c:v>
                </c:pt>
                <c:pt idx="90">
                  <c:v>4.8312</c:v>
                </c:pt>
                <c:pt idx="91">
                  <c:v>4.8812</c:v>
                </c:pt>
                <c:pt idx="92">
                  <c:v>4.9312</c:v>
                </c:pt>
                <c:pt idx="93">
                  <c:v>4.9812</c:v>
                </c:pt>
                <c:pt idx="94">
                  <c:v>5.0312</c:v>
                </c:pt>
                <c:pt idx="95">
                  <c:v>5.0812</c:v>
                </c:pt>
                <c:pt idx="96">
                  <c:v>5.1312</c:v>
                </c:pt>
                <c:pt idx="97">
                  <c:v>5.1812</c:v>
                </c:pt>
                <c:pt idx="98">
                  <c:v>5.2312</c:v>
                </c:pt>
                <c:pt idx="99">
                  <c:v>5.2812</c:v>
                </c:pt>
                <c:pt idx="100">
                  <c:v>5.3312</c:v>
                </c:pt>
                <c:pt idx="101">
                  <c:v>5.3812</c:v>
                </c:pt>
                <c:pt idx="102">
                  <c:v>5.4312</c:v>
                </c:pt>
                <c:pt idx="103">
                  <c:v>5.4812</c:v>
                </c:pt>
                <c:pt idx="104">
                  <c:v>5.5312</c:v>
                </c:pt>
                <c:pt idx="105">
                  <c:v>5.5812</c:v>
                </c:pt>
                <c:pt idx="106">
                  <c:v>5.6312</c:v>
                </c:pt>
                <c:pt idx="107">
                  <c:v>5.6812</c:v>
                </c:pt>
                <c:pt idx="108">
                  <c:v>5.7312</c:v>
                </c:pt>
                <c:pt idx="109">
                  <c:v>5.7812</c:v>
                </c:pt>
                <c:pt idx="110">
                  <c:v>5.8312</c:v>
                </c:pt>
                <c:pt idx="111">
                  <c:v>5.8812</c:v>
                </c:pt>
                <c:pt idx="112">
                  <c:v>5.9312</c:v>
                </c:pt>
                <c:pt idx="113">
                  <c:v>5.9812</c:v>
                </c:pt>
                <c:pt idx="114">
                  <c:v>6.0312</c:v>
                </c:pt>
                <c:pt idx="115">
                  <c:v>6.0812</c:v>
                </c:pt>
                <c:pt idx="116">
                  <c:v>6.1312</c:v>
                </c:pt>
                <c:pt idx="117">
                  <c:v>6.1812</c:v>
                </c:pt>
                <c:pt idx="118">
                  <c:v>6.2312</c:v>
                </c:pt>
                <c:pt idx="119">
                  <c:v>6.2812</c:v>
                </c:pt>
                <c:pt idx="120">
                  <c:v>6.3312</c:v>
                </c:pt>
                <c:pt idx="121">
                  <c:v>6.3812</c:v>
                </c:pt>
                <c:pt idx="122">
                  <c:v>6.4312</c:v>
                </c:pt>
                <c:pt idx="123">
                  <c:v>6.4812</c:v>
                </c:pt>
                <c:pt idx="124">
                  <c:v>6.5312</c:v>
                </c:pt>
                <c:pt idx="125">
                  <c:v>6.5812</c:v>
                </c:pt>
                <c:pt idx="126">
                  <c:v>6.6312</c:v>
                </c:pt>
                <c:pt idx="127">
                  <c:v>6.6812</c:v>
                </c:pt>
                <c:pt idx="128">
                  <c:v>6.7312</c:v>
                </c:pt>
                <c:pt idx="129">
                  <c:v>6.7812</c:v>
                </c:pt>
              </c:strCache>
            </c:strRef>
          </c:xVal>
          <c:yVal>
            <c:numRef>
              <c:f>'pitch moment'!$F$55:$F$184</c:f>
              <c:numCache>
                <c:formatCode>General</c:formatCode>
                <c:ptCount val="130"/>
                <c:pt idx="0">
                  <c:v>8.3285999999999998</c:v>
                </c:pt>
                <c:pt idx="1">
                  <c:v>7.8327999999999998</c:v>
                </c:pt>
                <c:pt idx="2">
                  <c:v>7.1569000000000003</c:v>
                </c:pt>
                <c:pt idx="3">
                  <c:v>5.9976000000000003</c:v>
                </c:pt>
                <c:pt idx="4">
                  <c:v>4.7942999999999998</c:v>
                </c:pt>
                <c:pt idx="5">
                  <c:v>4.3308</c:v>
                </c:pt>
                <c:pt idx="6">
                  <c:v>3.7326000000000001</c:v>
                </c:pt>
                <c:pt idx="7">
                  <c:v>3.0987</c:v>
                </c:pt>
                <c:pt idx="8">
                  <c:v>2.2829999999999999</c:v>
                </c:pt>
                <c:pt idx="9">
                  <c:v>1.9159999999999999</c:v>
                </c:pt>
                <c:pt idx="10">
                  <c:v>1.7110000000000001</c:v>
                </c:pt>
                <c:pt idx="11">
                  <c:v>1.6358999999999999</c:v>
                </c:pt>
                <c:pt idx="12">
                  <c:v>1.5173000000000001</c:v>
                </c:pt>
                <c:pt idx="13">
                  <c:v>1.3339000000000001</c:v>
                </c:pt>
                <c:pt idx="14">
                  <c:v>1.2189000000000001</c:v>
                </c:pt>
                <c:pt idx="15">
                  <c:v>1.1568000000000001</c:v>
                </c:pt>
                <c:pt idx="16">
                  <c:v>1.0561</c:v>
                </c:pt>
                <c:pt idx="17">
                  <c:v>0.89866999999999997</c:v>
                </c:pt>
                <c:pt idx="18">
                  <c:v>0.74631999999999998</c:v>
                </c:pt>
                <c:pt idx="19">
                  <c:v>0.62200999999999995</c:v>
                </c:pt>
                <c:pt idx="20">
                  <c:v>0.63529000000000002</c:v>
                </c:pt>
                <c:pt idx="21">
                  <c:v>0.52781999999999996</c:v>
                </c:pt>
                <c:pt idx="22">
                  <c:v>0.31079000000000001</c:v>
                </c:pt>
                <c:pt idx="23">
                  <c:v>0.30941000000000002</c:v>
                </c:pt>
                <c:pt idx="24">
                  <c:v>0.31313000000000002</c:v>
                </c:pt>
                <c:pt idx="25">
                  <c:v>0.21456</c:v>
                </c:pt>
                <c:pt idx="26">
                  <c:v>0.17249</c:v>
                </c:pt>
                <c:pt idx="27">
                  <c:v>0.13497000000000001</c:v>
                </c:pt>
                <c:pt idx="28">
                  <c:v>0.19325999999999999</c:v>
                </c:pt>
                <c:pt idx="29">
                  <c:v>0.15015000000000001</c:v>
                </c:pt>
                <c:pt idx="30">
                  <c:v>0.10337</c:v>
                </c:pt>
                <c:pt idx="31">
                  <c:v>0.10068000000000001</c:v>
                </c:pt>
                <c:pt idx="32">
                  <c:v>4.7801999999999997E-2</c:v>
                </c:pt>
                <c:pt idx="33">
                  <c:v>7.4450000000000002E-2</c:v>
                </c:pt>
                <c:pt idx="34">
                  <c:v>7.0336999999999997E-2</c:v>
                </c:pt>
                <c:pt idx="35">
                  <c:v>2.9028999999999999E-2</c:v>
                </c:pt>
                <c:pt idx="36">
                  <c:v>5.5800000000000002E-2</c:v>
                </c:pt>
                <c:pt idx="37">
                  <c:v>5.9117000000000003E-2</c:v>
                </c:pt>
                <c:pt idx="38">
                  <c:v>8.7066000000000004E-2</c:v>
                </c:pt>
                <c:pt idx="39">
                  <c:v>0.10113999999999999</c:v>
                </c:pt>
                <c:pt idx="40">
                  <c:v>0.10674</c:v>
                </c:pt>
                <c:pt idx="41">
                  <c:v>7.3608999999999994E-2</c:v>
                </c:pt>
                <c:pt idx="42">
                  <c:v>0.14674000000000001</c:v>
                </c:pt>
                <c:pt idx="43">
                  <c:v>0.20107</c:v>
                </c:pt>
                <c:pt idx="44">
                  <c:v>0.25569999999999998</c:v>
                </c:pt>
                <c:pt idx="45">
                  <c:v>0.36865999999999999</c:v>
                </c:pt>
                <c:pt idx="46">
                  <c:v>0.50995999999999997</c:v>
                </c:pt>
                <c:pt idx="47">
                  <c:v>0.52361000000000002</c:v>
                </c:pt>
                <c:pt idx="48">
                  <c:v>0.62514000000000003</c:v>
                </c:pt>
                <c:pt idx="49">
                  <c:v>0.83084000000000002</c:v>
                </c:pt>
                <c:pt idx="50">
                  <c:v>0.88663000000000003</c:v>
                </c:pt>
                <c:pt idx="51">
                  <c:v>1.0173000000000001</c:v>
                </c:pt>
                <c:pt idx="52">
                  <c:v>1.1089</c:v>
                </c:pt>
                <c:pt idx="53">
                  <c:v>1.1141000000000001</c:v>
                </c:pt>
                <c:pt idx="54">
                  <c:v>1.1289</c:v>
                </c:pt>
                <c:pt idx="55">
                  <c:v>1.2223999999999999</c:v>
                </c:pt>
                <c:pt idx="56">
                  <c:v>1.3121</c:v>
                </c:pt>
                <c:pt idx="57">
                  <c:v>1.3234999999999999</c:v>
                </c:pt>
                <c:pt idx="58">
                  <c:v>1.1950000000000001</c:v>
                </c:pt>
                <c:pt idx="59">
                  <c:v>1.1375999999999999</c:v>
                </c:pt>
                <c:pt idx="60">
                  <c:v>1.0857000000000001</c:v>
                </c:pt>
                <c:pt idx="61">
                  <c:v>0.91244999999999998</c:v>
                </c:pt>
                <c:pt idx="62">
                  <c:v>0.91895000000000004</c:v>
                </c:pt>
                <c:pt idx="63">
                  <c:v>1.0213000000000001</c:v>
                </c:pt>
                <c:pt idx="64">
                  <c:v>0.89366999999999996</c:v>
                </c:pt>
                <c:pt idx="65">
                  <c:v>0.83808000000000005</c:v>
                </c:pt>
                <c:pt idx="66">
                  <c:v>0.89322000000000001</c:v>
                </c:pt>
                <c:pt idx="67">
                  <c:v>0.84552000000000005</c:v>
                </c:pt>
                <c:pt idx="68">
                  <c:v>0.83542000000000005</c:v>
                </c:pt>
                <c:pt idx="69">
                  <c:v>0.75005999999999995</c:v>
                </c:pt>
                <c:pt idx="70">
                  <c:v>0.61211000000000004</c:v>
                </c:pt>
                <c:pt idx="71">
                  <c:v>0.48282000000000003</c:v>
                </c:pt>
                <c:pt idx="72">
                  <c:v>0.47149000000000002</c:v>
                </c:pt>
                <c:pt idx="73">
                  <c:v>0.45476</c:v>
                </c:pt>
                <c:pt idx="74">
                  <c:v>0.35213</c:v>
                </c:pt>
                <c:pt idx="75">
                  <c:v>0.26036999999999999</c:v>
                </c:pt>
                <c:pt idx="76">
                  <c:v>0.17501</c:v>
                </c:pt>
                <c:pt idx="77">
                  <c:v>0.10818999999999999</c:v>
                </c:pt>
                <c:pt idx="78">
                  <c:v>4.8837999999999999E-2</c:v>
                </c:pt>
                <c:pt idx="79">
                  <c:v>-1.3835999999999999E-2</c:v>
                </c:pt>
                <c:pt idx="80">
                  <c:v>-7.8012999999999999E-2</c:v>
                </c:pt>
                <c:pt idx="81">
                  <c:v>-0.13408</c:v>
                </c:pt>
                <c:pt idx="82">
                  <c:v>-0.18031</c:v>
                </c:pt>
                <c:pt idx="83">
                  <c:v>-0.20552000000000001</c:v>
                </c:pt>
                <c:pt idx="84">
                  <c:v>-0.22217999999999999</c:v>
                </c:pt>
                <c:pt idx="85">
                  <c:v>-0.22997999999999999</c:v>
                </c:pt>
                <c:pt idx="87">
                  <c:v>-0.2286</c:v>
                </c:pt>
                <c:pt idx="88">
                  <c:v>-0.21929000000000001</c:v>
                </c:pt>
                <c:pt idx="89">
                  <c:v>-0.20319000000000001</c:v>
                </c:pt>
                <c:pt idx="90">
                  <c:v>-0.17563000000000001</c:v>
                </c:pt>
                <c:pt idx="91">
                  <c:v>0.14445</c:v>
                </c:pt>
                <c:pt idx="92">
                  <c:v>0.12112000000000001</c:v>
                </c:pt>
                <c:pt idx="93">
                  <c:v>0.10754</c:v>
                </c:pt>
                <c:pt idx="94">
                  <c:v>0.10292</c:v>
                </c:pt>
                <c:pt idx="95">
                  <c:v>0.11028</c:v>
                </c:pt>
                <c:pt idx="96">
                  <c:v>0.12716</c:v>
                </c:pt>
                <c:pt idx="97">
                  <c:v>0.14943999999999999</c:v>
                </c:pt>
                <c:pt idx="98">
                  <c:v>0.18726000000000001</c:v>
                </c:pt>
                <c:pt idx="99">
                  <c:v>0.23282</c:v>
                </c:pt>
                <c:pt idx="100">
                  <c:v>0.28699999999999998</c:v>
                </c:pt>
                <c:pt idx="101">
                  <c:v>0.34039000000000003</c:v>
                </c:pt>
                <c:pt idx="102">
                  <c:v>0.37784000000000001</c:v>
                </c:pt>
                <c:pt idx="103">
                  <c:v>0.41399999999999998</c:v>
                </c:pt>
                <c:pt idx="104">
                  <c:v>0.45871000000000001</c:v>
                </c:pt>
                <c:pt idx="105">
                  <c:v>0.47077000000000002</c:v>
                </c:pt>
                <c:pt idx="106">
                  <c:v>0.45712000000000003</c:v>
                </c:pt>
                <c:pt idx="107">
                  <c:v>0.44963999999999998</c:v>
                </c:pt>
                <c:pt idx="108">
                  <c:v>0.41176000000000001</c:v>
                </c:pt>
                <c:pt idx="109">
                  <c:v>0.33729999999999999</c:v>
                </c:pt>
                <c:pt idx="110">
                  <c:v>0.26982</c:v>
                </c:pt>
                <c:pt idx="111">
                  <c:v>0.19214999999999999</c:v>
                </c:pt>
                <c:pt idx="112">
                  <c:v>0.10865</c:v>
                </c:pt>
                <c:pt idx="113">
                  <c:v>5.7556000000000003E-2</c:v>
                </c:pt>
                <c:pt idx="114">
                  <c:v>1.8256000000000001E-2</c:v>
                </c:pt>
                <c:pt idx="115">
                  <c:v>-4.2624000000000004E-3</c:v>
                </c:pt>
                <c:pt idx="116">
                  <c:v>-1.3812E-2</c:v>
                </c:pt>
                <c:pt idx="117">
                  <c:v>-2.2692E-2</c:v>
                </c:pt>
                <c:pt idx="118">
                  <c:v>-2.5534000000000001E-2</c:v>
                </c:pt>
                <c:pt idx="119">
                  <c:v>-2.1857000000000001E-2</c:v>
                </c:pt>
                <c:pt idx="120">
                  <c:v>-1.4049000000000001E-2</c:v>
                </c:pt>
                <c:pt idx="121">
                  <c:v>-1.4626999999999999E-3</c:v>
                </c:pt>
                <c:pt idx="122">
                  <c:v>-1.4538000000000001E-2</c:v>
                </c:pt>
                <c:pt idx="123">
                  <c:v>-2.0650000000000002E-2</c:v>
                </c:pt>
                <c:pt idx="124">
                  <c:v>-2.5264000000000002E-2</c:v>
                </c:pt>
                <c:pt idx="125">
                  <c:v>-2.6869000000000001E-2</c:v>
                </c:pt>
                <c:pt idx="126">
                  <c:v>-2.4065E-2</c:v>
                </c:pt>
                <c:pt idx="127">
                  <c:v>-2.1586000000000001E-2</c:v>
                </c:pt>
                <c:pt idx="128">
                  <c:v>-1.9838000000000001E-2</c:v>
                </c:pt>
                <c:pt idx="129">
                  <c:v>-1.3920999999999999E-2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A-4A21-9400-55326D897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4448"/>
        <c:axId val="76586368"/>
      </c:scatterChart>
      <c:valAx>
        <c:axId val="7658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368"/>
        <c:crosses val="autoZero"/>
        <c:crossBetween val="midCat"/>
      </c:valAx>
      <c:valAx>
        <c:axId val="765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'pitch moment'!$E$4</c:f>
              <c:strCache>
                <c:ptCount val="1"/>
                <c:pt idx="0">
                  <c:v>Normal force coefficient (â€‹)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'pitch moment'!$A$55:$A$184</c:f>
              <c:strCache>
                <c:ptCount val="130"/>
                <c:pt idx="0">
                  <c:v>0.46</c:v>
                </c:pt>
                <c:pt idx="1">
                  <c:v>0.475</c:v>
                </c:pt>
                <c:pt idx="2">
                  <c:v>0.4975</c:v>
                </c:pt>
                <c:pt idx="3">
                  <c:v>0.53125</c:v>
                </c:pt>
                <c:pt idx="4">
                  <c:v>0.58125</c:v>
                </c:pt>
                <c:pt idx="5">
                  <c:v>0.63125</c:v>
                </c:pt>
                <c:pt idx="6">
                  <c:v>0.68125</c:v>
                </c:pt>
                <c:pt idx="7">
                  <c:v>0.73125</c:v>
                </c:pt>
                <c:pt idx="8">
                  <c:v>0.78125</c:v>
                </c:pt>
                <c:pt idx="9">
                  <c:v>0.83125</c:v>
                </c:pt>
                <c:pt idx="10">
                  <c:v>0.88125</c:v>
                </c:pt>
                <c:pt idx="11">
                  <c:v>0.93125</c:v>
                </c:pt>
                <c:pt idx="12">
                  <c:v>0.98125</c:v>
                </c:pt>
                <c:pt idx="13">
                  <c:v>1.0313</c:v>
                </c:pt>
                <c:pt idx="14">
                  <c:v>1.0813</c:v>
                </c:pt>
                <c:pt idx="15">
                  <c:v>1.1313</c:v>
                </c:pt>
                <c:pt idx="16">
                  <c:v>1.1813</c:v>
                </c:pt>
                <c:pt idx="17">
                  <c:v>1.2313</c:v>
                </c:pt>
                <c:pt idx="18">
                  <c:v>1.2813</c:v>
                </c:pt>
                <c:pt idx="19">
                  <c:v>1.3313</c:v>
                </c:pt>
                <c:pt idx="20">
                  <c:v>1.3813</c:v>
                </c:pt>
                <c:pt idx="21">
                  <c:v>1.4313</c:v>
                </c:pt>
                <c:pt idx="22">
                  <c:v>1.4813</c:v>
                </c:pt>
                <c:pt idx="23">
                  <c:v>1.5313</c:v>
                </c:pt>
                <c:pt idx="24">
                  <c:v>1.5813</c:v>
                </c:pt>
                <c:pt idx="25">
                  <c:v>1.6313</c:v>
                </c:pt>
                <c:pt idx="26">
                  <c:v>1.6813</c:v>
                </c:pt>
                <c:pt idx="27">
                  <c:v>1.7313</c:v>
                </c:pt>
                <c:pt idx="28">
                  <c:v>1.7813</c:v>
                </c:pt>
                <c:pt idx="29">
                  <c:v>1.8313</c:v>
                </c:pt>
                <c:pt idx="30">
                  <c:v>1.8813</c:v>
                </c:pt>
                <c:pt idx="31">
                  <c:v>1.9313</c:v>
                </c:pt>
                <c:pt idx="32">
                  <c:v>1.9813</c:v>
                </c:pt>
                <c:pt idx="33">
                  <c:v>2.0313</c:v>
                </c:pt>
                <c:pt idx="34">
                  <c:v>2.0813</c:v>
                </c:pt>
                <c:pt idx="35">
                  <c:v>2.1313</c:v>
                </c:pt>
                <c:pt idx="36">
                  <c:v>2.1813</c:v>
                </c:pt>
                <c:pt idx="37">
                  <c:v>2.2313</c:v>
                </c:pt>
                <c:pt idx="38">
                  <c:v>2.2813</c:v>
                </c:pt>
                <c:pt idx="39">
                  <c:v>2.3313</c:v>
                </c:pt>
                <c:pt idx="40">
                  <c:v>2.3812</c:v>
                </c:pt>
                <c:pt idx="41">
                  <c:v>2.4312</c:v>
                </c:pt>
                <c:pt idx="42">
                  <c:v>2.4812</c:v>
                </c:pt>
                <c:pt idx="43">
                  <c:v>2.5312</c:v>
                </c:pt>
                <c:pt idx="44">
                  <c:v>2.5812</c:v>
                </c:pt>
                <c:pt idx="45">
                  <c:v>2.6312</c:v>
                </c:pt>
                <c:pt idx="46">
                  <c:v>2.6812</c:v>
                </c:pt>
                <c:pt idx="47">
                  <c:v>2.7312</c:v>
                </c:pt>
                <c:pt idx="48">
                  <c:v>2.7812</c:v>
                </c:pt>
                <c:pt idx="49">
                  <c:v>2.8312</c:v>
                </c:pt>
                <c:pt idx="50">
                  <c:v>2.8812</c:v>
                </c:pt>
                <c:pt idx="51">
                  <c:v>2.9312</c:v>
                </c:pt>
                <c:pt idx="52">
                  <c:v>2.9812</c:v>
                </c:pt>
                <c:pt idx="53">
                  <c:v>3.0312</c:v>
                </c:pt>
                <c:pt idx="54">
                  <c:v>3.0812</c:v>
                </c:pt>
                <c:pt idx="55">
                  <c:v>3.1312</c:v>
                </c:pt>
                <c:pt idx="56">
                  <c:v>3.1812</c:v>
                </c:pt>
                <c:pt idx="57">
                  <c:v>3.2312</c:v>
                </c:pt>
                <c:pt idx="58">
                  <c:v>3.2812</c:v>
                </c:pt>
                <c:pt idx="59">
                  <c:v>3.3312</c:v>
                </c:pt>
                <c:pt idx="60">
                  <c:v>3.3812</c:v>
                </c:pt>
                <c:pt idx="61">
                  <c:v>3.4312</c:v>
                </c:pt>
                <c:pt idx="62">
                  <c:v>3.4812</c:v>
                </c:pt>
                <c:pt idx="63">
                  <c:v>3.5312</c:v>
                </c:pt>
                <c:pt idx="64">
                  <c:v>3.5812</c:v>
                </c:pt>
                <c:pt idx="65">
                  <c:v>3.6312</c:v>
                </c:pt>
                <c:pt idx="66">
                  <c:v>3.6812</c:v>
                </c:pt>
                <c:pt idx="67">
                  <c:v>3.7312</c:v>
                </c:pt>
                <c:pt idx="68">
                  <c:v>3.7812</c:v>
                </c:pt>
                <c:pt idx="69">
                  <c:v>3.8312</c:v>
                </c:pt>
                <c:pt idx="70">
                  <c:v>3.8812</c:v>
                </c:pt>
                <c:pt idx="71">
                  <c:v>3.9312</c:v>
                </c:pt>
                <c:pt idx="72">
                  <c:v>3.9812</c:v>
                </c:pt>
                <c:pt idx="73">
                  <c:v>4.0312</c:v>
                </c:pt>
                <c:pt idx="74">
                  <c:v>4.0812</c:v>
                </c:pt>
                <c:pt idx="75">
                  <c:v>4.1312</c:v>
                </c:pt>
                <c:pt idx="76">
                  <c:v>4.1812</c:v>
                </c:pt>
                <c:pt idx="77">
                  <c:v>4.2312</c:v>
                </c:pt>
                <c:pt idx="78">
                  <c:v>4.2812</c:v>
                </c:pt>
                <c:pt idx="79">
                  <c:v>4.3312</c:v>
                </c:pt>
                <c:pt idx="80">
                  <c:v>4.3812</c:v>
                </c:pt>
                <c:pt idx="81">
                  <c:v>4.4312</c:v>
                </c:pt>
                <c:pt idx="82">
                  <c:v>4.4812</c:v>
                </c:pt>
                <c:pt idx="83">
                  <c:v>4.5312</c:v>
                </c:pt>
                <c:pt idx="84">
                  <c:v>4.5812</c:v>
                </c:pt>
                <c:pt idx="85">
                  <c:v>4.6312</c:v>
                </c:pt>
                <c:pt idx="86">
                  <c:v># Event APOGEE occurred at t=4.6812 seconds</c:v>
                </c:pt>
                <c:pt idx="87">
                  <c:v>4.6812</c:v>
                </c:pt>
                <c:pt idx="88">
                  <c:v>4.7312</c:v>
                </c:pt>
                <c:pt idx="89">
                  <c:v>4.7812</c:v>
                </c:pt>
                <c:pt idx="90">
                  <c:v>4.8312</c:v>
                </c:pt>
                <c:pt idx="91">
                  <c:v>4.8812</c:v>
                </c:pt>
                <c:pt idx="92">
                  <c:v>4.9312</c:v>
                </c:pt>
                <c:pt idx="93">
                  <c:v>4.9812</c:v>
                </c:pt>
                <c:pt idx="94">
                  <c:v>5.0312</c:v>
                </c:pt>
                <c:pt idx="95">
                  <c:v>5.0812</c:v>
                </c:pt>
                <c:pt idx="96">
                  <c:v>5.1312</c:v>
                </c:pt>
                <c:pt idx="97">
                  <c:v>5.1812</c:v>
                </c:pt>
                <c:pt idx="98">
                  <c:v>5.2312</c:v>
                </c:pt>
                <c:pt idx="99">
                  <c:v>5.2812</c:v>
                </c:pt>
                <c:pt idx="100">
                  <c:v>5.3312</c:v>
                </c:pt>
                <c:pt idx="101">
                  <c:v>5.3812</c:v>
                </c:pt>
                <c:pt idx="102">
                  <c:v>5.4312</c:v>
                </c:pt>
                <c:pt idx="103">
                  <c:v>5.4812</c:v>
                </c:pt>
                <c:pt idx="104">
                  <c:v>5.5312</c:v>
                </c:pt>
                <c:pt idx="105">
                  <c:v>5.5812</c:v>
                </c:pt>
                <c:pt idx="106">
                  <c:v>5.6312</c:v>
                </c:pt>
                <c:pt idx="107">
                  <c:v>5.6812</c:v>
                </c:pt>
                <c:pt idx="108">
                  <c:v>5.7312</c:v>
                </c:pt>
                <c:pt idx="109">
                  <c:v>5.7812</c:v>
                </c:pt>
                <c:pt idx="110">
                  <c:v>5.8312</c:v>
                </c:pt>
                <c:pt idx="111">
                  <c:v>5.8812</c:v>
                </c:pt>
                <c:pt idx="112">
                  <c:v>5.9312</c:v>
                </c:pt>
                <c:pt idx="113">
                  <c:v>5.9812</c:v>
                </c:pt>
                <c:pt idx="114">
                  <c:v>6.0312</c:v>
                </c:pt>
                <c:pt idx="115">
                  <c:v>6.0812</c:v>
                </c:pt>
                <c:pt idx="116">
                  <c:v>6.1312</c:v>
                </c:pt>
                <c:pt idx="117">
                  <c:v>6.1812</c:v>
                </c:pt>
                <c:pt idx="118">
                  <c:v>6.2312</c:v>
                </c:pt>
                <c:pt idx="119">
                  <c:v>6.2812</c:v>
                </c:pt>
                <c:pt idx="120">
                  <c:v>6.3312</c:v>
                </c:pt>
                <c:pt idx="121">
                  <c:v>6.3812</c:v>
                </c:pt>
                <c:pt idx="122">
                  <c:v>6.4312</c:v>
                </c:pt>
                <c:pt idx="123">
                  <c:v>6.4812</c:v>
                </c:pt>
                <c:pt idx="124">
                  <c:v>6.5312</c:v>
                </c:pt>
                <c:pt idx="125">
                  <c:v>6.5812</c:v>
                </c:pt>
                <c:pt idx="126">
                  <c:v>6.6312</c:v>
                </c:pt>
                <c:pt idx="127">
                  <c:v>6.6812</c:v>
                </c:pt>
                <c:pt idx="128">
                  <c:v>6.7312</c:v>
                </c:pt>
                <c:pt idx="129">
                  <c:v>6.7812</c:v>
                </c:pt>
              </c:strCache>
            </c:strRef>
          </c:xVal>
          <c:yVal>
            <c:numRef>
              <c:f>'pitch moment'!$E$55:$E$184</c:f>
              <c:numCache>
                <c:formatCode>General</c:formatCode>
                <c:ptCount val="130"/>
                <c:pt idx="0">
                  <c:v>3.1124000000000001</c:v>
                </c:pt>
                <c:pt idx="1">
                  <c:v>2.9594999999999998</c:v>
                </c:pt>
                <c:pt idx="2">
                  <c:v>2.7501000000000002</c:v>
                </c:pt>
                <c:pt idx="3">
                  <c:v>2.3864999999999998</c:v>
                </c:pt>
                <c:pt idx="4">
                  <c:v>2.0015999999999998</c:v>
                </c:pt>
                <c:pt idx="5">
                  <c:v>1.85</c:v>
                </c:pt>
                <c:pt idx="6">
                  <c:v>1.6525000000000001</c:v>
                </c:pt>
                <c:pt idx="7">
                  <c:v>1.4397</c:v>
                </c:pt>
                <c:pt idx="8">
                  <c:v>1.1568000000000001</c:v>
                </c:pt>
                <c:pt idx="9">
                  <c:v>1.0248999999999999</c:v>
                </c:pt>
                <c:pt idx="10">
                  <c:v>0.94962999999999997</c:v>
                </c:pt>
                <c:pt idx="11">
                  <c:v>0.92164000000000001</c:v>
                </c:pt>
                <c:pt idx="12">
                  <c:v>0.87743000000000004</c:v>
                </c:pt>
                <c:pt idx="13">
                  <c:v>0.80837000000000003</c:v>
                </c:pt>
                <c:pt idx="14">
                  <c:v>0.76400000000000001</c:v>
                </c:pt>
                <c:pt idx="15">
                  <c:v>0.74029999999999996</c:v>
                </c:pt>
                <c:pt idx="16">
                  <c:v>0.70099999999999996</c:v>
                </c:pt>
                <c:pt idx="17">
                  <c:v>0.63778000000000001</c:v>
                </c:pt>
                <c:pt idx="18">
                  <c:v>0.57515000000000005</c:v>
                </c:pt>
                <c:pt idx="19">
                  <c:v>0.52190000000000003</c:v>
                </c:pt>
                <c:pt idx="20">
                  <c:v>0.52783000000000002</c:v>
                </c:pt>
                <c:pt idx="21">
                  <c:v>0.48093000000000002</c:v>
                </c:pt>
                <c:pt idx="22">
                  <c:v>0.37953999999999999</c:v>
                </c:pt>
                <c:pt idx="23">
                  <c:v>0.37823000000000001</c:v>
                </c:pt>
                <c:pt idx="24">
                  <c:v>0.37995000000000001</c:v>
                </c:pt>
                <c:pt idx="25">
                  <c:v>0.32973999999999998</c:v>
                </c:pt>
                <c:pt idx="26">
                  <c:v>0.30680000000000002</c:v>
                </c:pt>
                <c:pt idx="27">
                  <c:v>0.28592000000000001</c:v>
                </c:pt>
                <c:pt idx="28">
                  <c:v>0.31717000000000001</c:v>
                </c:pt>
                <c:pt idx="29">
                  <c:v>0.29432999999999998</c:v>
                </c:pt>
                <c:pt idx="30">
                  <c:v>0.26719999999999999</c:v>
                </c:pt>
                <c:pt idx="31">
                  <c:v>0.26544000000000001</c:v>
                </c:pt>
                <c:pt idx="32">
                  <c:v>0.23346</c:v>
                </c:pt>
                <c:pt idx="33">
                  <c:v>0.24937000000000001</c:v>
                </c:pt>
                <c:pt idx="34">
                  <c:v>0.24657000000000001</c:v>
                </c:pt>
                <c:pt idx="35">
                  <c:v>0.22031999999999999</c:v>
                </c:pt>
                <c:pt idx="36">
                  <c:v>0.23649999999999999</c:v>
                </c:pt>
                <c:pt idx="37">
                  <c:v>0.23846000000000001</c:v>
                </c:pt>
                <c:pt idx="38">
                  <c:v>0.25489000000000001</c:v>
                </c:pt>
                <c:pt idx="39">
                  <c:v>0.26279000000000002</c:v>
                </c:pt>
                <c:pt idx="40">
                  <c:v>0.26602999999999999</c:v>
                </c:pt>
                <c:pt idx="41">
                  <c:v>0.24667</c:v>
                </c:pt>
                <c:pt idx="42">
                  <c:v>0.28803000000000001</c:v>
                </c:pt>
                <c:pt idx="43">
                  <c:v>0.31719999999999998</c:v>
                </c:pt>
                <c:pt idx="44">
                  <c:v>0.34538000000000002</c:v>
                </c:pt>
                <c:pt idx="45">
                  <c:v>0.40042</c:v>
                </c:pt>
                <c:pt idx="46">
                  <c:v>0.46489000000000003</c:v>
                </c:pt>
                <c:pt idx="47">
                  <c:v>0.47271000000000002</c:v>
                </c:pt>
                <c:pt idx="48">
                  <c:v>0.51766999999999996</c:v>
                </c:pt>
                <c:pt idx="49">
                  <c:v>0.60382999999999998</c:v>
                </c:pt>
                <c:pt idx="50">
                  <c:v>0.62917000000000001</c:v>
                </c:pt>
                <c:pt idx="51">
                  <c:v>0.68271999999999999</c:v>
                </c:pt>
                <c:pt idx="52">
                  <c:v>0.72158</c:v>
                </c:pt>
                <c:pt idx="53">
                  <c:v>0.72792999999999997</c:v>
                </c:pt>
                <c:pt idx="54">
                  <c:v>0.73799000000000003</c:v>
                </c:pt>
                <c:pt idx="55">
                  <c:v>0.77732999999999997</c:v>
                </c:pt>
                <c:pt idx="56">
                  <c:v>0.81564999999999999</c:v>
                </c:pt>
                <c:pt idx="57">
                  <c:v>0.82560999999999996</c:v>
                </c:pt>
                <c:pt idx="58">
                  <c:v>0.78534999999999999</c:v>
                </c:pt>
                <c:pt idx="59">
                  <c:v>0.76990999999999998</c:v>
                </c:pt>
                <c:pt idx="60">
                  <c:v>0.75641000000000003</c:v>
                </c:pt>
                <c:pt idx="61">
                  <c:v>0.69845000000000002</c:v>
                </c:pt>
                <c:pt idx="62">
                  <c:v>0.70411000000000001</c:v>
                </c:pt>
                <c:pt idx="63">
                  <c:v>0.74489000000000005</c:v>
                </c:pt>
                <c:pt idx="64">
                  <c:v>0.70323000000000002</c:v>
                </c:pt>
                <c:pt idx="65">
                  <c:v>0.68579999999999997</c:v>
                </c:pt>
                <c:pt idx="66">
                  <c:v>0.70767000000000002</c:v>
                </c:pt>
                <c:pt idx="67">
                  <c:v>0.69288000000000005</c:v>
                </c:pt>
                <c:pt idx="68">
                  <c:v>0.69027000000000005</c:v>
                </c:pt>
                <c:pt idx="69">
                  <c:v>0.66093000000000002</c:v>
                </c:pt>
                <c:pt idx="70">
                  <c:v>0.61089000000000004</c:v>
                </c:pt>
                <c:pt idx="71">
                  <c:v>0.56177999999999995</c:v>
                </c:pt>
                <c:pt idx="72">
                  <c:v>0.55350999999999995</c:v>
                </c:pt>
                <c:pt idx="73">
                  <c:v>0.54259999999999997</c:v>
                </c:pt>
                <c:pt idx="74">
                  <c:v>0.49936999999999998</c:v>
                </c:pt>
                <c:pt idx="75">
                  <c:v>0.45804</c:v>
                </c:pt>
                <c:pt idx="76">
                  <c:v>0.41702</c:v>
                </c:pt>
                <c:pt idx="77">
                  <c:v>0.38062000000000001</c:v>
                </c:pt>
                <c:pt idx="78">
                  <c:v>0.34505999999999998</c:v>
                </c:pt>
                <c:pt idx="79">
                  <c:v>0.30601</c:v>
                </c:pt>
                <c:pt idx="80">
                  <c:v>0.26495000000000002</c:v>
                </c:pt>
                <c:pt idx="81">
                  <c:v>0.22473000000000001</c:v>
                </c:pt>
                <c:pt idx="82">
                  <c:v>0.18704000000000001</c:v>
                </c:pt>
                <c:pt idx="83">
                  <c:v>0.15472</c:v>
                </c:pt>
                <c:pt idx="84">
                  <c:v>0.12442</c:v>
                </c:pt>
                <c:pt idx="85">
                  <c:v>9.6223000000000003E-2</c:v>
                </c:pt>
                <c:pt idx="87">
                  <c:v>7.0587999999999998E-2</c:v>
                </c:pt>
                <c:pt idx="88">
                  <c:v>4.7764000000000001E-2</c:v>
                </c:pt>
                <c:pt idx="89">
                  <c:v>2.8049999999999999E-2</c:v>
                </c:pt>
                <c:pt idx="90">
                  <c:v>9.1062999999999995E-3</c:v>
                </c:pt>
                <c:pt idx="91">
                  <c:v>7.7313E-3</c:v>
                </c:pt>
                <c:pt idx="92">
                  <c:v>2.5242000000000001E-2</c:v>
                </c:pt>
                <c:pt idx="93">
                  <c:v>4.4687999999999999E-2</c:v>
                </c:pt>
                <c:pt idx="94">
                  <c:v>6.9130999999999998E-2</c:v>
                </c:pt>
                <c:pt idx="95">
                  <c:v>9.6312999999999996E-2</c:v>
                </c:pt>
                <c:pt idx="96">
                  <c:v>0.12237000000000001</c:v>
                </c:pt>
                <c:pt idx="97">
                  <c:v>0.14807000000000001</c:v>
                </c:pt>
                <c:pt idx="98">
                  <c:v>0.18181</c:v>
                </c:pt>
                <c:pt idx="99">
                  <c:v>0.21695999999999999</c:v>
                </c:pt>
                <c:pt idx="100">
                  <c:v>0.25274000000000002</c:v>
                </c:pt>
                <c:pt idx="101">
                  <c:v>0.28627999999999998</c:v>
                </c:pt>
                <c:pt idx="102">
                  <c:v>0.30980999999999997</c:v>
                </c:pt>
                <c:pt idx="103">
                  <c:v>0.33154</c:v>
                </c:pt>
                <c:pt idx="104">
                  <c:v>0.35638999999999998</c:v>
                </c:pt>
                <c:pt idx="105">
                  <c:v>0.36598000000000003</c:v>
                </c:pt>
                <c:pt idx="106">
                  <c:v>0.36265999999999998</c:v>
                </c:pt>
                <c:pt idx="107">
                  <c:v>0.36192000000000002</c:v>
                </c:pt>
                <c:pt idx="108">
                  <c:v>0.34636</c:v>
                </c:pt>
                <c:pt idx="109">
                  <c:v>0.31231999999999999</c:v>
                </c:pt>
                <c:pt idx="110">
                  <c:v>0.27948000000000001</c:v>
                </c:pt>
                <c:pt idx="111">
                  <c:v>0.23835999999999999</c:v>
                </c:pt>
                <c:pt idx="112">
                  <c:v>0.18831000000000001</c:v>
                </c:pt>
                <c:pt idx="113">
                  <c:v>0.15256</c:v>
                </c:pt>
                <c:pt idx="114">
                  <c:v>0.11910999999999999</c:v>
                </c:pt>
                <c:pt idx="115">
                  <c:v>9.4658999999999993E-2</c:v>
                </c:pt>
                <c:pt idx="116">
                  <c:v>8.0159999999999995E-2</c:v>
                </c:pt>
                <c:pt idx="117">
                  <c:v>6.0748000000000003E-2</c:v>
                </c:pt>
                <c:pt idx="118">
                  <c:v>4.1773999999999999E-2</c:v>
                </c:pt>
                <c:pt idx="119">
                  <c:v>2.7518999999999998E-2</c:v>
                </c:pt>
                <c:pt idx="120">
                  <c:v>1.4385999999999999E-2</c:v>
                </c:pt>
                <c:pt idx="121">
                  <c:v>2.3430999999999999E-3</c:v>
                </c:pt>
                <c:pt idx="122">
                  <c:v>1.1459E-2</c:v>
                </c:pt>
                <c:pt idx="123">
                  <c:v>2.0084999999999999E-2</c:v>
                </c:pt>
                <c:pt idx="124">
                  <c:v>3.0765000000000001E-2</c:v>
                </c:pt>
                <c:pt idx="125">
                  <c:v>4.5899000000000002E-2</c:v>
                </c:pt>
                <c:pt idx="126">
                  <c:v>5.9201999999999998E-2</c:v>
                </c:pt>
                <c:pt idx="127">
                  <c:v>6.6012000000000001E-2</c:v>
                </c:pt>
                <c:pt idx="128">
                  <c:v>6.8633E-2</c:v>
                </c:pt>
                <c:pt idx="129">
                  <c:v>7.8706999999999999E-2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1-4753-BCC4-00D84715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0768"/>
        <c:axId val="52659328"/>
      </c:scatterChart>
      <c:valAx>
        <c:axId val="526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9328"/>
        <c:crosses val="autoZero"/>
        <c:crossBetween val="midCat"/>
      </c:valAx>
      <c:valAx>
        <c:axId val="526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114301</xdr:colOff>
      <xdr:row>1</xdr:row>
      <xdr:rowOff>114300</xdr:rowOff>
    </xdr:from>
    <xdr:to>
      <xdr:col>32</xdr:col>
      <xdr:colOff>219075</xdr:colOff>
      <xdr:row>25</xdr:row>
      <xdr:rowOff>126423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20783</xdr:colOff>
      <xdr:row>37</xdr:row>
      <xdr:rowOff>111702</xdr:rowOff>
    </xdr:from>
    <xdr:to>
      <xdr:col>25</xdr:col>
      <xdr:colOff>159327</xdr:colOff>
      <xdr:row>47</xdr:row>
      <xdr:rowOff>111702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464993</xdr:colOff>
      <xdr:row>49</xdr:row>
      <xdr:rowOff>102177</xdr:rowOff>
    </xdr:from>
    <xdr:to>
      <xdr:col>26</xdr:col>
      <xdr:colOff>274493</xdr:colOff>
      <xdr:row>62</xdr:row>
      <xdr:rowOff>182707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6"/>
  <sheetViews>
    <sheetView tabSelected="1" topLeftCell="A13" zoomScaleNormal="100" workbookViewId="0">
      <selection activeCell="K34" sqref="K34"/>
    </sheetView>
  </sheetViews>
  <sheetFormatPr defaultRowHeight="15" x14ac:dyDescent="0.25"/>
  <cols>
    <col min="2" max="2" width="27.85546875" customWidth="1"/>
    <col min="3" max="3" width="20" customWidth="1"/>
    <col min="5" max="5" width="15.7109375" customWidth="1"/>
    <col min="6" max="6" width="35" customWidth="1"/>
    <col min="7" max="7" width="34" customWidth="1"/>
    <col min="8" max="8" width="23" customWidth="1"/>
    <col min="13" max="13" width="20.140625" customWidth="1"/>
    <col min="14" max="14" width="22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18</v>
      </c>
    </row>
    <row r="5" spans="1:8" x14ac:dyDescent="0.25">
      <c r="A5" t="s">
        <v>10</v>
      </c>
    </row>
    <row r="6" spans="1:8" x14ac:dyDescent="0.25">
      <c r="A6" t="s">
        <v>11</v>
      </c>
    </row>
    <row r="7" spans="1:8" x14ac:dyDescent="0.25">
      <c r="A7">
        <v>0</v>
      </c>
      <c r="B7">
        <v>0</v>
      </c>
      <c r="C7">
        <v>0</v>
      </c>
      <c r="D7" t="s">
        <v>12</v>
      </c>
      <c r="E7" t="s">
        <v>12</v>
      </c>
      <c r="F7" t="s">
        <v>12</v>
      </c>
      <c r="G7">
        <v>7.62</v>
      </c>
      <c r="H7" t="e">
        <f>(C7/B7)^2</f>
        <v>#DIV/0!</v>
      </c>
    </row>
    <row r="8" spans="1:8" x14ac:dyDescent="0.25">
      <c r="A8">
        <v>0.01</v>
      </c>
      <c r="B8">
        <v>0</v>
      </c>
      <c r="C8">
        <v>0</v>
      </c>
      <c r="D8" t="s">
        <v>12</v>
      </c>
      <c r="E8" t="s">
        <v>12</v>
      </c>
      <c r="F8" t="s">
        <v>12</v>
      </c>
      <c r="G8">
        <v>7.62</v>
      </c>
      <c r="H8" t="e">
        <f t="shared" ref="H8:H71" si="0">(C8/B8)^2</f>
        <v>#DIV/0!</v>
      </c>
    </row>
    <row r="9" spans="1:8" x14ac:dyDescent="0.25">
      <c r="A9">
        <v>0.02</v>
      </c>
      <c r="B9">
        <v>6.9503999999999996E-2</v>
      </c>
      <c r="C9">
        <v>0</v>
      </c>
      <c r="D9" t="s">
        <v>12</v>
      </c>
      <c r="E9" t="s">
        <v>12</v>
      </c>
      <c r="F9" t="s">
        <v>12</v>
      </c>
      <c r="G9">
        <v>7.62</v>
      </c>
      <c r="H9">
        <f t="shared" si="0"/>
        <v>0</v>
      </c>
    </row>
    <row r="10" spans="1:8" x14ac:dyDescent="0.25">
      <c r="A10">
        <v>0.03</v>
      </c>
      <c r="B10">
        <v>0.16447000000000001</v>
      </c>
      <c r="C10">
        <v>0</v>
      </c>
      <c r="D10" t="s">
        <v>12</v>
      </c>
      <c r="E10" t="s">
        <v>12</v>
      </c>
      <c r="F10" t="s">
        <v>12</v>
      </c>
      <c r="G10">
        <v>7.62</v>
      </c>
      <c r="H10">
        <f t="shared" si="0"/>
        <v>0</v>
      </c>
    </row>
    <row r="11" spans="1:8" x14ac:dyDescent="0.25">
      <c r="A11">
        <v>0.04</v>
      </c>
      <c r="B11">
        <v>0.27211999999999997</v>
      </c>
      <c r="C11">
        <v>0</v>
      </c>
      <c r="D11" t="s">
        <v>12</v>
      </c>
      <c r="E11" t="s">
        <v>12</v>
      </c>
      <c r="F11" t="s">
        <v>12</v>
      </c>
      <c r="G11">
        <v>7.62</v>
      </c>
      <c r="H11">
        <f t="shared" si="0"/>
        <v>0</v>
      </c>
    </row>
    <row r="12" spans="1:8" x14ac:dyDescent="0.25">
      <c r="A12">
        <v>0.05</v>
      </c>
      <c r="B12">
        <v>0.37967000000000001</v>
      </c>
      <c r="C12">
        <v>0</v>
      </c>
      <c r="D12" t="s">
        <v>12</v>
      </c>
      <c r="E12" t="s">
        <v>12</v>
      </c>
      <c r="F12" t="s">
        <v>12</v>
      </c>
      <c r="G12">
        <v>7.62</v>
      </c>
      <c r="H12">
        <f t="shared" si="0"/>
        <v>0</v>
      </c>
    </row>
    <row r="13" spans="1:8" x14ac:dyDescent="0.25">
      <c r="A13">
        <v>0.06</v>
      </c>
      <c r="B13">
        <v>0.48710999999999999</v>
      </c>
      <c r="C13">
        <v>0</v>
      </c>
      <c r="D13" t="s">
        <v>12</v>
      </c>
      <c r="E13" t="s">
        <v>12</v>
      </c>
      <c r="F13" t="s">
        <v>12</v>
      </c>
      <c r="G13">
        <v>7.62</v>
      </c>
      <c r="H13">
        <f t="shared" si="0"/>
        <v>0</v>
      </c>
    </row>
    <row r="14" spans="1:8" x14ac:dyDescent="0.25">
      <c r="A14">
        <v>7.0000000000000007E-2</v>
      </c>
      <c r="B14">
        <v>0.59443999999999997</v>
      </c>
      <c r="C14">
        <v>0</v>
      </c>
      <c r="D14" t="s">
        <v>12</v>
      </c>
      <c r="E14" t="s">
        <v>12</v>
      </c>
      <c r="F14" t="s">
        <v>12</v>
      </c>
      <c r="G14">
        <v>7.62</v>
      </c>
      <c r="H14">
        <f t="shared" si="0"/>
        <v>0</v>
      </c>
    </row>
    <row r="15" spans="1:8" x14ac:dyDescent="0.25">
      <c r="A15" t="s">
        <v>13</v>
      </c>
      <c r="H15" t="e">
        <f t="shared" si="0"/>
        <v>#DIV/0!</v>
      </c>
    </row>
    <row r="16" spans="1:8" x14ac:dyDescent="0.25">
      <c r="A16">
        <v>0.08</v>
      </c>
      <c r="B16">
        <v>0.70167000000000002</v>
      </c>
      <c r="C16">
        <v>0</v>
      </c>
      <c r="D16" t="s">
        <v>12</v>
      </c>
      <c r="E16" t="s">
        <v>12</v>
      </c>
      <c r="F16" t="s">
        <v>12</v>
      </c>
      <c r="G16">
        <v>7.62</v>
      </c>
      <c r="H16">
        <f t="shared" si="0"/>
        <v>0</v>
      </c>
    </row>
    <row r="17" spans="1:8" x14ac:dyDescent="0.25">
      <c r="A17">
        <v>0.09</v>
      </c>
      <c r="B17">
        <v>0.80879000000000001</v>
      </c>
      <c r="C17">
        <v>0</v>
      </c>
      <c r="D17" t="s">
        <v>12</v>
      </c>
      <c r="E17" t="s">
        <v>12</v>
      </c>
      <c r="F17" t="s">
        <v>12</v>
      </c>
      <c r="G17">
        <v>7.62</v>
      </c>
      <c r="H17">
        <f t="shared" si="0"/>
        <v>0</v>
      </c>
    </row>
    <row r="18" spans="1:8" x14ac:dyDescent="0.25">
      <c r="A18">
        <v>0.1</v>
      </c>
      <c r="B18">
        <v>0.91581000000000001</v>
      </c>
      <c r="C18">
        <v>0</v>
      </c>
      <c r="D18" t="s">
        <v>12</v>
      </c>
      <c r="E18" t="s">
        <v>12</v>
      </c>
      <c r="F18" t="s">
        <v>12</v>
      </c>
      <c r="G18">
        <v>7.62</v>
      </c>
      <c r="H18">
        <f t="shared" si="0"/>
        <v>0</v>
      </c>
    </row>
    <row r="19" spans="1:8" x14ac:dyDescent="0.25">
      <c r="A19">
        <v>0.11</v>
      </c>
      <c r="B19">
        <v>1.0226999999999999</v>
      </c>
      <c r="C19">
        <v>0</v>
      </c>
      <c r="D19" t="s">
        <v>12</v>
      </c>
      <c r="E19" t="s">
        <v>12</v>
      </c>
      <c r="F19" t="s">
        <v>12</v>
      </c>
      <c r="G19">
        <v>7.62</v>
      </c>
      <c r="H19">
        <f t="shared" si="0"/>
        <v>0</v>
      </c>
    </row>
    <row r="20" spans="1:8" x14ac:dyDescent="0.25">
      <c r="A20">
        <v>0.12</v>
      </c>
      <c r="B20">
        <v>1.1294</v>
      </c>
      <c r="C20">
        <v>0</v>
      </c>
      <c r="D20" t="s">
        <v>12</v>
      </c>
      <c r="E20" t="s">
        <v>12</v>
      </c>
      <c r="F20" t="s">
        <v>12</v>
      </c>
      <c r="G20">
        <v>7.62</v>
      </c>
      <c r="H20">
        <f t="shared" si="0"/>
        <v>0</v>
      </c>
    </row>
    <row r="21" spans="1:8" x14ac:dyDescent="0.25">
      <c r="A21">
        <v>0.13</v>
      </c>
      <c r="B21">
        <v>1.2356</v>
      </c>
      <c r="C21">
        <v>0</v>
      </c>
      <c r="D21" t="s">
        <v>12</v>
      </c>
      <c r="E21" t="s">
        <v>12</v>
      </c>
      <c r="F21" t="s">
        <v>12</v>
      </c>
      <c r="G21">
        <v>7.62</v>
      </c>
      <c r="H21">
        <f t="shared" si="0"/>
        <v>0</v>
      </c>
    </row>
    <row r="22" spans="1:8" x14ac:dyDescent="0.25">
      <c r="A22">
        <v>0.14000000000000001</v>
      </c>
      <c r="B22">
        <v>1.3412999999999999</v>
      </c>
      <c r="C22">
        <v>0</v>
      </c>
      <c r="D22" t="s">
        <v>12</v>
      </c>
      <c r="E22" t="s">
        <v>12</v>
      </c>
      <c r="F22" t="s">
        <v>12</v>
      </c>
      <c r="G22">
        <v>7.62</v>
      </c>
      <c r="H22">
        <f t="shared" si="0"/>
        <v>0</v>
      </c>
    </row>
    <row r="23" spans="1:8" x14ac:dyDescent="0.25">
      <c r="A23">
        <v>0.15</v>
      </c>
      <c r="B23">
        <v>1.4467000000000001</v>
      </c>
      <c r="C23">
        <v>0</v>
      </c>
      <c r="D23" t="s">
        <v>12</v>
      </c>
      <c r="E23" t="s">
        <v>12</v>
      </c>
      <c r="F23" t="s">
        <v>12</v>
      </c>
      <c r="G23">
        <v>7.62</v>
      </c>
      <c r="H23">
        <f t="shared" si="0"/>
        <v>0</v>
      </c>
    </row>
    <row r="24" spans="1:8" x14ac:dyDescent="0.25">
      <c r="A24">
        <v>0.16</v>
      </c>
      <c r="B24">
        <v>1.5515000000000001</v>
      </c>
      <c r="C24">
        <v>0</v>
      </c>
      <c r="D24" t="s">
        <v>12</v>
      </c>
      <c r="E24" t="s">
        <v>12</v>
      </c>
      <c r="F24" t="s">
        <v>12</v>
      </c>
      <c r="G24">
        <v>7.62</v>
      </c>
      <c r="H24">
        <f t="shared" si="0"/>
        <v>0</v>
      </c>
    </row>
    <row r="25" spans="1:8" x14ac:dyDescent="0.25">
      <c r="A25">
        <v>0.17</v>
      </c>
      <c r="B25">
        <v>1.6559999999999999</v>
      </c>
      <c r="C25">
        <v>0</v>
      </c>
      <c r="D25" t="s">
        <v>12</v>
      </c>
      <c r="E25" t="s">
        <v>12</v>
      </c>
      <c r="F25" t="s">
        <v>12</v>
      </c>
      <c r="G25">
        <v>7.62</v>
      </c>
      <c r="H25">
        <f t="shared" si="0"/>
        <v>0</v>
      </c>
    </row>
    <row r="26" spans="1:8" x14ac:dyDescent="0.25">
      <c r="A26">
        <v>0.18</v>
      </c>
      <c r="B26">
        <v>1.76</v>
      </c>
      <c r="C26">
        <v>0</v>
      </c>
      <c r="D26" t="s">
        <v>12</v>
      </c>
      <c r="E26" t="s">
        <v>12</v>
      </c>
      <c r="F26" t="s">
        <v>12</v>
      </c>
      <c r="G26">
        <v>7.62</v>
      </c>
      <c r="H26">
        <f t="shared" si="0"/>
        <v>0</v>
      </c>
    </row>
    <row r="27" spans="1:8" x14ac:dyDescent="0.25">
      <c r="A27">
        <v>0.19</v>
      </c>
      <c r="B27">
        <v>1.8635999999999999</v>
      </c>
      <c r="C27">
        <v>0</v>
      </c>
      <c r="D27" t="s">
        <v>12</v>
      </c>
      <c r="E27" t="s">
        <v>12</v>
      </c>
      <c r="F27" t="s">
        <v>12</v>
      </c>
      <c r="G27">
        <v>7.62</v>
      </c>
      <c r="H27">
        <f t="shared" si="0"/>
        <v>0</v>
      </c>
    </row>
    <row r="28" spans="1:8" x14ac:dyDescent="0.25">
      <c r="A28">
        <v>0.2</v>
      </c>
      <c r="B28">
        <v>1.9666999999999999</v>
      </c>
      <c r="C28">
        <v>0</v>
      </c>
      <c r="D28" t="s">
        <v>12</v>
      </c>
      <c r="E28" t="s">
        <v>12</v>
      </c>
      <c r="F28" t="s">
        <v>12</v>
      </c>
      <c r="G28">
        <v>7.62</v>
      </c>
      <c r="H28">
        <f t="shared" si="0"/>
        <v>0</v>
      </c>
    </row>
    <row r="29" spans="1:8" x14ac:dyDescent="0.25">
      <c r="A29">
        <v>0.21</v>
      </c>
      <c r="B29">
        <v>2.0693999999999999</v>
      </c>
      <c r="C29">
        <v>0</v>
      </c>
      <c r="D29" t="s">
        <v>12</v>
      </c>
      <c r="E29" t="s">
        <v>12</v>
      </c>
      <c r="F29" t="s">
        <v>12</v>
      </c>
      <c r="G29">
        <v>7.62</v>
      </c>
      <c r="H29">
        <f t="shared" si="0"/>
        <v>0</v>
      </c>
    </row>
    <row r="30" spans="1:8" x14ac:dyDescent="0.25">
      <c r="A30">
        <v>0.22</v>
      </c>
      <c r="B30">
        <v>2.1717</v>
      </c>
      <c r="C30">
        <v>0</v>
      </c>
      <c r="D30" t="s">
        <v>12</v>
      </c>
      <c r="E30" t="s">
        <v>12</v>
      </c>
      <c r="F30" t="s">
        <v>12</v>
      </c>
      <c r="G30">
        <v>7.62</v>
      </c>
      <c r="H30">
        <f t="shared" si="0"/>
        <v>0</v>
      </c>
    </row>
    <row r="31" spans="1:8" x14ac:dyDescent="0.25">
      <c r="A31">
        <v>0.23</v>
      </c>
      <c r="B31">
        <v>2.2734999999999999</v>
      </c>
      <c r="C31">
        <v>0</v>
      </c>
      <c r="D31" t="s">
        <v>12</v>
      </c>
      <c r="E31" t="s">
        <v>12</v>
      </c>
      <c r="F31" t="s">
        <v>12</v>
      </c>
      <c r="G31">
        <v>7.62</v>
      </c>
      <c r="H31">
        <f t="shared" si="0"/>
        <v>0</v>
      </c>
    </row>
    <row r="32" spans="1:8" x14ac:dyDescent="0.25">
      <c r="A32">
        <v>0.24</v>
      </c>
      <c r="B32">
        <v>2.3748999999999998</v>
      </c>
      <c r="C32">
        <v>0</v>
      </c>
      <c r="D32" t="s">
        <v>12</v>
      </c>
      <c r="E32" t="s">
        <v>12</v>
      </c>
      <c r="F32" t="s">
        <v>12</v>
      </c>
      <c r="G32">
        <v>7.62</v>
      </c>
      <c r="H32">
        <f t="shared" si="0"/>
        <v>0</v>
      </c>
    </row>
    <row r="33" spans="1:8" x14ac:dyDescent="0.25">
      <c r="A33">
        <v>0.25</v>
      </c>
      <c r="B33">
        <v>2.4758</v>
      </c>
      <c r="C33">
        <v>0</v>
      </c>
      <c r="D33" t="s">
        <v>12</v>
      </c>
      <c r="E33" t="s">
        <v>12</v>
      </c>
      <c r="F33" t="s">
        <v>12</v>
      </c>
      <c r="G33">
        <v>7.62</v>
      </c>
      <c r="H33">
        <f t="shared" si="0"/>
        <v>0</v>
      </c>
    </row>
    <row r="34" spans="1:8" x14ac:dyDescent="0.25">
      <c r="A34">
        <v>0.26</v>
      </c>
      <c r="B34">
        <v>2.5762999999999998</v>
      </c>
      <c r="C34">
        <v>0</v>
      </c>
      <c r="D34" t="s">
        <v>12</v>
      </c>
      <c r="E34" t="s">
        <v>12</v>
      </c>
      <c r="F34" t="s">
        <v>12</v>
      </c>
      <c r="G34">
        <v>7.62</v>
      </c>
      <c r="H34">
        <f t="shared" si="0"/>
        <v>0</v>
      </c>
    </row>
    <row r="35" spans="1:8" x14ac:dyDescent="0.25">
      <c r="A35">
        <v>0.27</v>
      </c>
      <c r="B35">
        <v>2.6758999999999999</v>
      </c>
      <c r="C35">
        <v>0</v>
      </c>
      <c r="D35" t="s">
        <v>12</v>
      </c>
      <c r="E35" t="s">
        <v>12</v>
      </c>
      <c r="F35" t="s">
        <v>12</v>
      </c>
      <c r="G35">
        <v>7.62</v>
      </c>
      <c r="H35">
        <f t="shared" si="0"/>
        <v>0</v>
      </c>
    </row>
    <row r="36" spans="1:8" x14ac:dyDescent="0.25">
      <c r="A36">
        <v>0.28000000000000003</v>
      </c>
      <c r="B36">
        <v>2.7743000000000002</v>
      </c>
      <c r="C36">
        <v>0</v>
      </c>
      <c r="D36" t="s">
        <v>12</v>
      </c>
      <c r="E36" t="s">
        <v>12</v>
      </c>
      <c r="F36" t="s">
        <v>12</v>
      </c>
      <c r="G36">
        <v>7.62</v>
      </c>
      <c r="H36">
        <f t="shared" si="0"/>
        <v>0</v>
      </c>
    </row>
    <row r="37" spans="1:8" x14ac:dyDescent="0.25">
      <c r="A37">
        <v>0.28999999999999998</v>
      </c>
      <c r="B37">
        <v>2.8715000000000002</v>
      </c>
      <c r="C37">
        <v>0</v>
      </c>
      <c r="D37" t="s">
        <v>12</v>
      </c>
      <c r="E37" t="s">
        <v>12</v>
      </c>
      <c r="F37" t="s">
        <v>12</v>
      </c>
      <c r="G37">
        <v>7.62</v>
      </c>
      <c r="H37">
        <f t="shared" si="0"/>
        <v>0</v>
      </c>
    </row>
    <row r="38" spans="1:8" x14ac:dyDescent="0.25">
      <c r="A38">
        <v>0.3</v>
      </c>
      <c r="B38">
        <v>2.9674</v>
      </c>
      <c r="C38">
        <v>0</v>
      </c>
      <c r="D38" t="s">
        <v>12</v>
      </c>
      <c r="E38" t="s">
        <v>12</v>
      </c>
      <c r="F38" t="s">
        <v>12</v>
      </c>
      <c r="G38">
        <v>7.62</v>
      </c>
      <c r="H38">
        <f t="shared" si="0"/>
        <v>0</v>
      </c>
    </row>
    <row r="39" spans="1:8" x14ac:dyDescent="0.25">
      <c r="A39">
        <v>0.31</v>
      </c>
      <c r="B39">
        <v>3.0621</v>
      </c>
      <c r="C39">
        <v>0</v>
      </c>
      <c r="D39" t="s">
        <v>12</v>
      </c>
      <c r="E39" t="s">
        <v>12</v>
      </c>
      <c r="F39" t="s">
        <v>12</v>
      </c>
      <c r="G39">
        <v>7.62</v>
      </c>
      <c r="H39">
        <f t="shared" si="0"/>
        <v>0</v>
      </c>
    </row>
    <row r="40" spans="1:8" x14ac:dyDescent="0.25">
      <c r="A40">
        <v>0.32</v>
      </c>
      <c r="B40">
        <v>3.1556000000000002</v>
      </c>
      <c r="C40">
        <v>0</v>
      </c>
      <c r="D40" t="s">
        <v>12</v>
      </c>
      <c r="E40" t="s">
        <v>12</v>
      </c>
      <c r="F40" t="s">
        <v>12</v>
      </c>
      <c r="G40">
        <v>7.62</v>
      </c>
      <c r="H40">
        <f t="shared" si="0"/>
        <v>0</v>
      </c>
    </row>
    <row r="41" spans="1:8" x14ac:dyDescent="0.25">
      <c r="A41">
        <v>0.33</v>
      </c>
      <c r="B41">
        <v>3.2477999999999998</v>
      </c>
      <c r="C41">
        <v>0</v>
      </c>
      <c r="D41" t="s">
        <v>12</v>
      </c>
      <c r="E41" t="s">
        <v>12</v>
      </c>
      <c r="F41" t="s">
        <v>12</v>
      </c>
      <c r="G41">
        <v>7.62</v>
      </c>
      <c r="H41">
        <f t="shared" si="0"/>
        <v>0</v>
      </c>
    </row>
    <row r="42" spans="1:8" x14ac:dyDescent="0.25">
      <c r="A42">
        <v>0.34</v>
      </c>
      <c r="B42">
        <v>3.3388</v>
      </c>
      <c r="C42">
        <v>0</v>
      </c>
      <c r="D42" t="s">
        <v>12</v>
      </c>
      <c r="E42" t="s">
        <v>12</v>
      </c>
      <c r="F42" t="s">
        <v>12</v>
      </c>
      <c r="G42">
        <v>7.62</v>
      </c>
      <c r="H42">
        <f t="shared" si="0"/>
        <v>0</v>
      </c>
    </row>
    <row r="43" spans="1:8" x14ac:dyDescent="0.25">
      <c r="A43">
        <v>0.35</v>
      </c>
      <c r="B43">
        <v>3.4285000000000001</v>
      </c>
      <c r="C43">
        <v>0</v>
      </c>
      <c r="D43" t="s">
        <v>12</v>
      </c>
      <c r="E43" t="s">
        <v>12</v>
      </c>
      <c r="F43" t="s">
        <v>12</v>
      </c>
      <c r="G43">
        <v>7.62</v>
      </c>
      <c r="H43">
        <f t="shared" si="0"/>
        <v>0</v>
      </c>
    </row>
    <row r="44" spans="1:8" x14ac:dyDescent="0.25">
      <c r="A44">
        <v>0.36</v>
      </c>
      <c r="B44">
        <v>3.5169999999999999</v>
      </c>
      <c r="C44">
        <v>0</v>
      </c>
      <c r="D44" t="s">
        <v>12</v>
      </c>
      <c r="E44" t="s">
        <v>12</v>
      </c>
      <c r="F44" t="s">
        <v>12</v>
      </c>
      <c r="G44">
        <v>7.62</v>
      </c>
      <c r="H44">
        <f t="shared" si="0"/>
        <v>0</v>
      </c>
    </row>
    <row r="45" spans="1:8" x14ac:dyDescent="0.25">
      <c r="A45">
        <v>0.37</v>
      </c>
      <c r="B45">
        <v>3.6042000000000001</v>
      </c>
      <c r="C45">
        <v>0</v>
      </c>
      <c r="D45" t="s">
        <v>12</v>
      </c>
      <c r="E45" t="s">
        <v>12</v>
      </c>
      <c r="F45" t="s">
        <v>12</v>
      </c>
      <c r="G45">
        <v>7.62</v>
      </c>
      <c r="H45">
        <f t="shared" si="0"/>
        <v>0</v>
      </c>
    </row>
    <row r="46" spans="1:8" x14ac:dyDescent="0.25">
      <c r="A46">
        <v>0.38</v>
      </c>
      <c r="B46">
        <v>3.6909999999999998</v>
      </c>
      <c r="C46">
        <v>0</v>
      </c>
      <c r="D46" t="s">
        <v>12</v>
      </c>
      <c r="E46" t="s">
        <v>12</v>
      </c>
      <c r="F46" t="s">
        <v>12</v>
      </c>
      <c r="G46">
        <v>7.62</v>
      </c>
      <c r="H46">
        <f t="shared" si="0"/>
        <v>0</v>
      </c>
    </row>
    <row r="47" spans="1:8" x14ac:dyDescent="0.25">
      <c r="A47">
        <v>0.39</v>
      </c>
      <c r="B47">
        <v>3.7778999999999998</v>
      </c>
      <c r="C47">
        <v>0</v>
      </c>
      <c r="D47" t="s">
        <v>12</v>
      </c>
      <c r="E47" t="s">
        <v>12</v>
      </c>
      <c r="F47" t="s">
        <v>12</v>
      </c>
      <c r="G47">
        <v>7.62</v>
      </c>
      <c r="H47">
        <f t="shared" si="0"/>
        <v>0</v>
      </c>
    </row>
    <row r="48" spans="1:8" x14ac:dyDescent="0.25">
      <c r="A48">
        <v>0.4</v>
      </c>
      <c r="B48">
        <v>3.8650000000000002</v>
      </c>
      <c r="C48">
        <v>0</v>
      </c>
      <c r="D48" t="s">
        <v>12</v>
      </c>
      <c r="E48" t="s">
        <v>12</v>
      </c>
      <c r="F48" t="s">
        <v>12</v>
      </c>
      <c r="G48">
        <v>7.62</v>
      </c>
      <c r="H48">
        <f t="shared" si="0"/>
        <v>0</v>
      </c>
    </row>
    <row r="49" spans="1:19" x14ac:dyDescent="0.25">
      <c r="A49">
        <v>0.41</v>
      </c>
      <c r="B49">
        <v>3.9523999999999999</v>
      </c>
      <c r="C49">
        <v>0</v>
      </c>
      <c r="D49" t="s">
        <v>12</v>
      </c>
      <c r="E49" t="s">
        <v>12</v>
      </c>
      <c r="F49" t="s">
        <v>12</v>
      </c>
      <c r="G49">
        <v>7.62</v>
      </c>
      <c r="H49">
        <f t="shared" si="0"/>
        <v>0</v>
      </c>
    </row>
    <row r="50" spans="1:19" x14ac:dyDescent="0.25">
      <c r="A50">
        <v>0.42</v>
      </c>
      <c r="B50">
        <v>4.0399000000000003</v>
      </c>
      <c r="C50">
        <v>0</v>
      </c>
      <c r="D50" t="s">
        <v>12</v>
      </c>
      <c r="E50" t="s">
        <v>12</v>
      </c>
      <c r="F50" t="s">
        <v>12</v>
      </c>
      <c r="G50">
        <v>7.62</v>
      </c>
      <c r="H50">
        <f t="shared" si="0"/>
        <v>0</v>
      </c>
    </row>
    <row r="51" spans="1:19" x14ac:dyDescent="0.25">
      <c r="A51">
        <v>0.43</v>
      </c>
      <c r="B51">
        <v>4.1276000000000002</v>
      </c>
      <c r="C51">
        <v>0</v>
      </c>
      <c r="D51" t="s">
        <v>12</v>
      </c>
      <c r="E51" t="s">
        <v>12</v>
      </c>
      <c r="F51" t="s">
        <v>12</v>
      </c>
      <c r="G51">
        <v>7.62</v>
      </c>
      <c r="H51">
        <f t="shared" si="0"/>
        <v>0</v>
      </c>
    </row>
    <row r="52" spans="1:19" x14ac:dyDescent="0.25">
      <c r="A52">
        <v>0.44</v>
      </c>
      <c r="B52">
        <v>4.2156000000000002</v>
      </c>
      <c r="C52">
        <v>0</v>
      </c>
      <c r="D52" t="s">
        <v>12</v>
      </c>
      <c r="E52" t="s">
        <v>12</v>
      </c>
      <c r="F52" t="s">
        <v>12</v>
      </c>
      <c r="G52">
        <v>7.62</v>
      </c>
      <c r="H52">
        <f t="shared" si="0"/>
        <v>0</v>
      </c>
    </row>
    <row r="53" spans="1:19" x14ac:dyDescent="0.25">
      <c r="A53">
        <v>0.45</v>
      </c>
      <c r="B53">
        <v>4.3037000000000001</v>
      </c>
      <c r="C53">
        <v>0</v>
      </c>
      <c r="D53" t="s">
        <v>12</v>
      </c>
      <c r="E53" t="s">
        <v>12</v>
      </c>
      <c r="F53" t="s">
        <v>12</v>
      </c>
      <c r="G53">
        <v>7.62</v>
      </c>
      <c r="H53">
        <f t="shared" si="0"/>
        <v>0</v>
      </c>
    </row>
    <row r="54" spans="1:19" x14ac:dyDescent="0.25">
      <c r="A54" t="s">
        <v>14</v>
      </c>
      <c r="J54" t="s">
        <v>21</v>
      </c>
      <c r="K54" t="s">
        <v>20</v>
      </c>
      <c r="L54" t="s">
        <v>19</v>
      </c>
      <c r="M54" t="s">
        <v>22</v>
      </c>
      <c r="N54" t="s">
        <v>24</v>
      </c>
      <c r="O54" t="s">
        <v>25</v>
      </c>
      <c r="S54" t="s">
        <v>23</v>
      </c>
    </row>
    <row r="55" spans="1:19" x14ac:dyDescent="0.25">
      <c r="A55">
        <v>0.46</v>
      </c>
      <c r="B55">
        <v>4.3921000000000001</v>
      </c>
      <c r="C55">
        <v>0</v>
      </c>
      <c r="D55">
        <v>38.454999999999998</v>
      </c>
      <c r="E55">
        <v>3.1124000000000001</v>
      </c>
      <c r="F55">
        <v>8.3285999999999998</v>
      </c>
      <c r="G55">
        <v>7.62</v>
      </c>
      <c r="H55">
        <f t="shared" si="0"/>
        <v>0</v>
      </c>
      <c r="J55">
        <f>E55*0.184/0.0762</f>
        <v>7.51550656167979</v>
      </c>
      <c r="K55">
        <f>E55*D55/7.62</f>
        <v>15.707000262467192</v>
      </c>
      <c r="L55">
        <v>0</v>
      </c>
      <c r="M55">
        <f>H55*L55*SIGN(C55)</f>
        <v>0</v>
      </c>
      <c r="N55">
        <f>H55*SIGN(C55)</f>
        <v>0</v>
      </c>
      <c r="O55">
        <f>F55-(K55--M55-J55)</f>
        <v>0.13710629921259887</v>
      </c>
      <c r="S55">
        <f>K55-M55-J55</f>
        <v>8.1914937007874009</v>
      </c>
    </row>
    <row r="56" spans="1:19" x14ac:dyDescent="0.25">
      <c r="A56">
        <v>0.47499999999999998</v>
      </c>
      <c r="B56">
        <v>4.5247999999999999</v>
      </c>
      <c r="C56">
        <v>0.34808</v>
      </c>
      <c r="D56">
        <v>38.222999999999999</v>
      </c>
      <c r="E56">
        <v>2.9594999999999998</v>
      </c>
      <c r="F56">
        <v>7.8327999999999998</v>
      </c>
      <c r="G56">
        <v>7.62</v>
      </c>
      <c r="H56">
        <f t="shared" si="0"/>
        <v>5.9177874843202661E-3</v>
      </c>
      <c r="J56">
        <f>E56*0.184/0.0762</f>
        <v>7.1462992125984242</v>
      </c>
      <c r="K56">
        <f t="shared" ref="K56:K91" si="1">E56*D56/7.62</f>
        <v>14.845271456692911</v>
      </c>
      <c r="M56">
        <f t="shared" ref="M56:M91" si="2">H56*L56*SIGN(C56)</f>
        <v>0</v>
      </c>
      <c r="N56">
        <f t="shared" ref="N56:N66" si="3">H56*SIGN(C56)</f>
        <v>5.9177874843202661E-3</v>
      </c>
      <c r="O56">
        <f t="shared" ref="O56:O66" si="4">F56-(K56--M56-J56)</f>
        <v>0.13382775590551255</v>
      </c>
      <c r="S56">
        <f>K56-M56-J56</f>
        <v>7.6989722440944872</v>
      </c>
    </row>
    <row r="57" spans="1:19" x14ac:dyDescent="0.25">
      <c r="A57">
        <v>0.4975</v>
      </c>
      <c r="B57">
        <v>4.7209000000000003</v>
      </c>
      <c r="C57">
        <v>0.86355999999999999</v>
      </c>
      <c r="D57">
        <v>37.875999999999998</v>
      </c>
      <c r="E57">
        <v>2.7501000000000002</v>
      </c>
      <c r="F57">
        <v>7.1569000000000003</v>
      </c>
      <c r="G57">
        <v>7.62</v>
      </c>
      <c r="H57">
        <f t="shared" si="0"/>
        <v>3.3460731655803815E-2</v>
      </c>
      <c r="J57">
        <f t="shared" ref="J57:J90" si="5">E57*0.184/0.0762</f>
        <v>6.6406614173228338</v>
      </c>
      <c r="K57">
        <f t="shared" si="1"/>
        <v>13.66965716535433</v>
      </c>
      <c r="M57">
        <f t="shared" si="2"/>
        <v>0</v>
      </c>
      <c r="N57">
        <f t="shared" si="3"/>
        <v>3.3460731655803815E-2</v>
      </c>
      <c r="O57">
        <f t="shared" si="4"/>
        <v>0.12790425196850386</v>
      </c>
      <c r="S57">
        <f>K57-M57-J57</f>
        <v>7.0289957480314964</v>
      </c>
    </row>
    <row r="58" spans="1:19" x14ac:dyDescent="0.25">
      <c r="A58">
        <v>0.53125</v>
      </c>
      <c r="B58">
        <v>5.0057999999999998</v>
      </c>
      <c r="C58">
        <v>1.6029</v>
      </c>
      <c r="D58">
        <v>37.183</v>
      </c>
      <c r="E58">
        <v>2.3864999999999998</v>
      </c>
      <c r="F58">
        <v>5.9976000000000003</v>
      </c>
      <c r="G58">
        <v>7.62</v>
      </c>
      <c r="H58">
        <f t="shared" si="0"/>
        <v>0.10253352066295655</v>
      </c>
      <c r="J58">
        <f t="shared" si="5"/>
        <v>5.7626771653543294</v>
      </c>
      <c r="K58">
        <f t="shared" si="1"/>
        <v>11.645305708661416</v>
      </c>
      <c r="M58">
        <f t="shared" si="2"/>
        <v>0</v>
      </c>
      <c r="N58">
        <f t="shared" si="3"/>
        <v>0.10253352066295655</v>
      </c>
      <c r="O58">
        <f t="shared" si="4"/>
        <v>0.11497145669291342</v>
      </c>
      <c r="S58">
        <f>K58-M58-J58</f>
        <v>5.8826285433070868</v>
      </c>
    </row>
    <row r="59" spans="1:19" x14ac:dyDescent="0.25">
      <c r="A59">
        <v>0.58125000000000004</v>
      </c>
      <c r="B59">
        <v>5.4077000000000002</v>
      </c>
      <c r="C59">
        <v>2.6021999999999998</v>
      </c>
      <c r="D59">
        <v>36.276000000000003</v>
      </c>
      <c r="E59">
        <v>2.0015999999999998</v>
      </c>
      <c r="F59">
        <v>4.7942999999999998</v>
      </c>
      <c r="G59">
        <v>7.62</v>
      </c>
      <c r="H59">
        <f t="shared" si="0"/>
        <v>0.23155606682180713</v>
      </c>
      <c r="J59">
        <f t="shared" si="5"/>
        <v>4.8332598425196842</v>
      </c>
      <c r="K59">
        <f t="shared" si="1"/>
        <v>9.5288768503937007</v>
      </c>
      <c r="M59">
        <f t="shared" si="2"/>
        <v>0</v>
      </c>
      <c r="N59">
        <f t="shared" si="3"/>
        <v>0.23155606682180713</v>
      </c>
      <c r="O59">
        <f t="shared" si="4"/>
        <v>9.8682992125983304E-2</v>
      </c>
      <c r="S59">
        <f>K59-M59-J59</f>
        <v>4.6956170078740165</v>
      </c>
    </row>
    <row r="60" spans="1:19" x14ac:dyDescent="0.25">
      <c r="A60">
        <v>0.63124999999999998</v>
      </c>
      <c r="B60">
        <v>5.7846000000000002</v>
      </c>
      <c r="C60">
        <v>3.5632999999999999</v>
      </c>
      <c r="D60">
        <v>35.853000000000002</v>
      </c>
      <c r="E60">
        <v>1.85</v>
      </c>
      <c r="F60">
        <v>4.3308</v>
      </c>
      <c r="G60">
        <v>7.62</v>
      </c>
      <c r="H60">
        <f t="shared" si="0"/>
        <v>0.37945310348718575</v>
      </c>
      <c r="J60">
        <f t="shared" si="5"/>
        <v>4.4671916010498691</v>
      </c>
      <c r="K60">
        <f t="shared" si="1"/>
        <v>8.704468503937008</v>
      </c>
      <c r="M60">
        <f t="shared" si="2"/>
        <v>0</v>
      </c>
      <c r="N60">
        <f t="shared" si="3"/>
        <v>0.37945310348718575</v>
      </c>
      <c r="O60">
        <f t="shared" si="4"/>
        <v>9.3523097112861109E-2</v>
      </c>
      <c r="S60">
        <f>K60-M60-J60</f>
        <v>4.2372769028871389</v>
      </c>
    </row>
    <row r="61" spans="1:19" x14ac:dyDescent="0.25">
      <c r="A61">
        <v>0.68125000000000002</v>
      </c>
      <c r="B61">
        <v>6.1372999999999998</v>
      </c>
      <c r="C61">
        <v>4.5631000000000004</v>
      </c>
      <c r="D61">
        <v>35.228000000000002</v>
      </c>
      <c r="E61">
        <v>1.6525000000000001</v>
      </c>
      <c r="F61">
        <v>3.7326000000000001</v>
      </c>
      <c r="G61">
        <v>7.62</v>
      </c>
      <c r="H61">
        <f t="shared" si="0"/>
        <v>0.55279647795033904</v>
      </c>
      <c r="J61">
        <f t="shared" si="5"/>
        <v>3.9902887139107608</v>
      </c>
      <c r="K61">
        <f t="shared" si="1"/>
        <v>7.639667979002625</v>
      </c>
      <c r="M61">
        <f t="shared" si="2"/>
        <v>0</v>
      </c>
      <c r="N61">
        <f t="shared" si="3"/>
        <v>0.55279647795033904</v>
      </c>
      <c r="O61">
        <f t="shared" si="4"/>
        <v>8.3220734908135974E-2</v>
      </c>
      <c r="S61">
        <f>K61-M61-J61</f>
        <v>3.6493792650918642</v>
      </c>
    </row>
    <row r="62" spans="1:19" x14ac:dyDescent="0.25">
      <c r="A62">
        <v>0.73124999999999996</v>
      </c>
      <c r="B62">
        <v>6.4709000000000003</v>
      </c>
      <c r="C62">
        <v>5.4771000000000001</v>
      </c>
      <c r="D62">
        <v>34.436999999999998</v>
      </c>
      <c r="E62">
        <v>1.4397</v>
      </c>
      <c r="F62">
        <v>3.0987</v>
      </c>
      <c r="G62">
        <v>7.62</v>
      </c>
      <c r="H62">
        <f t="shared" si="0"/>
        <v>0.71642703144189279</v>
      </c>
      <c r="J62">
        <f t="shared" si="5"/>
        <v>3.4764409448818894</v>
      </c>
      <c r="K62">
        <f t="shared" si="1"/>
        <v>6.5064237401574792</v>
      </c>
      <c r="M62">
        <f t="shared" si="2"/>
        <v>0</v>
      </c>
      <c r="N62">
        <f t="shared" si="3"/>
        <v>0.71642703144189279</v>
      </c>
      <c r="O62">
        <f t="shared" si="4"/>
        <v>6.871720472441023E-2</v>
      </c>
      <c r="S62">
        <f>K62-M62-J62</f>
        <v>3.0299827952755898</v>
      </c>
    </row>
    <row r="63" spans="1:19" x14ac:dyDescent="0.25">
      <c r="A63">
        <v>0.78125</v>
      </c>
      <c r="B63">
        <v>6.7876000000000003</v>
      </c>
      <c r="C63">
        <v>6.2911000000000001</v>
      </c>
      <c r="D63">
        <v>33.116999999999997</v>
      </c>
      <c r="E63">
        <v>1.1568000000000001</v>
      </c>
      <c r="F63">
        <v>2.2829999999999999</v>
      </c>
      <c r="G63">
        <v>7.62</v>
      </c>
      <c r="H63">
        <f t="shared" si="0"/>
        <v>0.85905445642991174</v>
      </c>
      <c r="J63">
        <f t="shared" si="5"/>
        <v>2.7933228346456693</v>
      </c>
      <c r="K63">
        <f t="shared" si="1"/>
        <v>5.0275256692913386</v>
      </c>
      <c r="M63">
        <f t="shared" si="2"/>
        <v>0</v>
      </c>
      <c r="N63">
        <f t="shared" si="3"/>
        <v>0.85905445642991174</v>
      </c>
      <c r="O63">
        <f t="shared" si="4"/>
        <v>4.8797165354330652E-2</v>
      </c>
      <c r="S63">
        <f>K63-M63-J63</f>
        <v>2.2342028346456693</v>
      </c>
    </row>
    <row r="64" spans="1:19" x14ac:dyDescent="0.25">
      <c r="A64">
        <v>0.83125000000000004</v>
      </c>
      <c r="B64">
        <v>7.0872999999999999</v>
      </c>
      <c r="C64">
        <v>6.9344000000000001</v>
      </c>
      <c r="D64">
        <v>32.353999999999999</v>
      </c>
      <c r="E64">
        <v>1.0248999999999999</v>
      </c>
      <c r="F64">
        <v>1.9159999999999999</v>
      </c>
      <c r="G64">
        <v>7.62</v>
      </c>
      <c r="H64">
        <f t="shared" si="0"/>
        <v>0.95731782684190414</v>
      </c>
      <c r="J64">
        <f t="shared" si="5"/>
        <v>2.4748241469816272</v>
      </c>
      <c r="K64">
        <f t="shared" si="1"/>
        <v>4.3516554593175849</v>
      </c>
      <c r="M64">
        <f t="shared" si="2"/>
        <v>0</v>
      </c>
      <c r="N64">
        <f t="shared" si="3"/>
        <v>0.95731782684190414</v>
      </c>
      <c r="O64">
        <f t="shared" si="4"/>
        <v>3.9168687664042245E-2</v>
      </c>
      <c r="S64">
        <f>K64-M64-J64</f>
        <v>1.8768313123359577</v>
      </c>
    </row>
    <row r="65" spans="1:19" x14ac:dyDescent="0.25">
      <c r="A65">
        <v>0.88124999999999998</v>
      </c>
      <c r="B65">
        <v>7.3701999999999996</v>
      </c>
      <c r="C65">
        <v>7.5804</v>
      </c>
      <c r="D65">
        <v>31.861999999999998</v>
      </c>
      <c r="E65">
        <v>0.94962999999999997</v>
      </c>
      <c r="F65">
        <v>1.7110000000000001</v>
      </c>
      <c r="G65">
        <v>7.62</v>
      </c>
      <c r="H65">
        <f t="shared" si="0"/>
        <v>1.0578539195780856</v>
      </c>
      <c r="J65">
        <f t="shared" si="5"/>
        <v>2.2930698162729657</v>
      </c>
      <c r="K65">
        <f t="shared" si="1"/>
        <v>3.9707494829396319</v>
      </c>
      <c r="M65">
        <f t="shared" si="2"/>
        <v>0</v>
      </c>
      <c r="N65">
        <f t="shared" si="3"/>
        <v>1.0578539195780856</v>
      </c>
      <c r="O65">
        <f t="shared" si="4"/>
        <v>3.332033333333384E-2</v>
      </c>
      <c r="S65">
        <f>K65-M65-J65</f>
        <v>1.6776796666666662</v>
      </c>
    </row>
    <row r="66" spans="1:19" x14ac:dyDescent="0.25">
      <c r="A66">
        <v>0.93125000000000002</v>
      </c>
      <c r="B66">
        <v>7.6360000000000001</v>
      </c>
      <c r="C66">
        <v>8.1992999999999991</v>
      </c>
      <c r="D66">
        <v>31.667000000000002</v>
      </c>
      <c r="E66">
        <v>0.92164000000000001</v>
      </c>
      <c r="F66">
        <v>1.6358999999999999</v>
      </c>
      <c r="G66">
        <v>7.62</v>
      </c>
      <c r="H66">
        <f t="shared" si="0"/>
        <v>1.1529798417369566</v>
      </c>
      <c r="J66">
        <f t="shared" si="5"/>
        <v>2.2254824146981624</v>
      </c>
      <c r="K66">
        <f t="shared" si="1"/>
        <v>3.8301278057742785</v>
      </c>
      <c r="M66">
        <f t="shared" si="2"/>
        <v>0</v>
      </c>
      <c r="N66">
        <f t="shared" si="3"/>
        <v>1.1529798417369566</v>
      </c>
      <c r="O66">
        <f t="shared" si="4"/>
        <v>3.1254608923883875E-2</v>
      </c>
      <c r="S66">
        <f>K66-M66-J66</f>
        <v>1.604645391076116</v>
      </c>
    </row>
    <row r="67" spans="1:19" x14ac:dyDescent="0.25">
      <c r="A67">
        <v>0.98124999999999996</v>
      </c>
      <c r="B67">
        <v>7.8849</v>
      </c>
      <c r="C67">
        <v>8.8538999999999994</v>
      </c>
      <c r="D67">
        <v>31.343</v>
      </c>
      <c r="E67">
        <v>0.87743000000000004</v>
      </c>
      <c r="F67">
        <v>1.5173000000000001</v>
      </c>
      <c r="G67">
        <v>7.62</v>
      </c>
      <c r="H67">
        <f t="shared" si="0"/>
        <v>1.2608889697984378</v>
      </c>
      <c r="J67">
        <f t="shared" si="5"/>
        <v>2.1187286089238846</v>
      </c>
      <c r="K67">
        <f t="shared" si="1"/>
        <v>3.6090929776902887</v>
      </c>
      <c r="M67">
        <f t="shared" si="2"/>
        <v>0</v>
      </c>
      <c r="S67">
        <f>K67-M67-J67</f>
        <v>1.4903643687664041</v>
      </c>
    </row>
    <row r="68" spans="1:19" x14ac:dyDescent="0.25">
      <c r="A68">
        <v>1.0313000000000001</v>
      </c>
      <c r="B68">
        <v>8.1166999999999998</v>
      </c>
      <c r="C68">
        <v>9.4704999999999995</v>
      </c>
      <c r="D68">
        <v>30.795000000000002</v>
      </c>
      <c r="E68">
        <v>0.80837000000000003</v>
      </c>
      <c r="F68">
        <v>1.3339000000000001</v>
      </c>
      <c r="G68">
        <v>7.62</v>
      </c>
      <c r="H68">
        <f t="shared" si="0"/>
        <v>1.3614033911714782</v>
      </c>
      <c r="J68">
        <f t="shared" si="5"/>
        <v>1.9519695538057742</v>
      </c>
      <c r="K68">
        <f t="shared" si="1"/>
        <v>3.2668968700787406</v>
      </c>
      <c r="M68">
        <f t="shared" si="2"/>
        <v>0</v>
      </c>
      <c r="S68">
        <f>K68-M68-J68</f>
        <v>1.3149273162729664</v>
      </c>
    </row>
    <row r="69" spans="1:19" x14ac:dyDescent="0.25">
      <c r="A69">
        <v>1.0812999999999999</v>
      </c>
      <c r="B69">
        <v>8.3315999999999999</v>
      </c>
      <c r="C69">
        <v>10.053000000000001</v>
      </c>
      <c r="D69">
        <v>30.411999999999999</v>
      </c>
      <c r="E69">
        <v>0.76400000000000001</v>
      </c>
      <c r="F69">
        <v>1.2189000000000001</v>
      </c>
      <c r="G69">
        <v>7.62</v>
      </c>
      <c r="H69">
        <f t="shared" si="0"/>
        <v>1.4559100451903073</v>
      </c>
      <c r="J69">
        <f t="shared" si="5"/>
        <v>1.8448293963254594</v>
      </c>
      <c r="K69">
        <f t="shared" si="1"/>
        <v>3.049182152230971</v>
      </c>
      <c r="M69">
        <f t="shared" si="2"/>
        <v>0</v>
      </c>
      <c r="S69">
        <f>K69-M69-J69</f>
        <v>1.2043527559055116</v>
      </c>
    </row>
    <row r="70" spans="1:19" x14ac:dyDescent="0.25">
      <c r="A70">
        <v>1.1313</v>
      </c>
      <c r="B70">
        <v>8.5295000000000005</v>
      </c>
      <c r="C70">
        <v>10.627000000000001</v>
      </c>
      <c r="D70">
        <v>30.196000000000002</v>
      </c>
      <c r="E70">
        <v>0.74029999999999996</v>
      </c>
      <c r="F70">
        <v>1.1568000000000001</v>
      </c>
      <c r="G70">
        <v>7.62</v>
      </c>
      <c r="H70">
        <f t="shared" si="0"/>
        <v>1.5522948408680886</v>
      </c>
      <c r="J70">
        <f t="shared" si="5"/>
        <v>1.787601049868766</v>
      </c>
      <c r="K70">
        <f t="shared" si="1"/>
        <v>2.9336087664041992</v>
      </c>
      <c r="M70">
        <f t="shared" si="2"/>
        <v>0</v>
      </c>
      <c r="S70">
        <f>K70-M70-J70</f>
        <v>1.1460077165354332</v>
      </c>
    </row>
    <row r="71" spans="1:19" x14ac:dyDescent="0.25">
      <c r="A71">
        <v>1.1813</v>
      </c>
      <c r="B71">
        <v>8.7103999999999999</v>
      </c>
      <c r="C71">
        <v>11.196999999999999</v>
      </c>
      <c r="D71">
        <v>29.82</v>
      </c>
      <c r="E71">
        <v>0.70099999999999996</v>
      </c>
      <c r="F71">
        <v>1.0561</v>
      </c>
      <c r="G71">
        <v>7.62</v>
      </c>
      <c r="H71">
        <f t="shared" si="0"/>
        <v>1.6524455505965552</v>
      </c>
      <c r="J71">
        <f t="shared" si="5"/>
        <v>1.6927034120734905</v>
      </c>
      <c r="K71">
        <f t="shared" si="1"/>
        <v>2.7432834645669288</v>
      </c>
      <c r="M71">
        <f t="shared" si="2"/>
        <v>0</v>
      </c>
      <c r="S71">
        <f>K71-M71-J71</f>
        <v>1.0505800524934383</v>
      </c>
    </row>
    <row r="72" spans="1:19" x14ac:dyDescent="0.25">
      <c r="A72">
        <v>1.2313000000000001</v>
      </c>
      <c r="B72">
        <v>8.8742999999999999</v>
      </c>
      <c r="C72">
        <v>11.72</v>
      </c>
      <c r="D72">
        <v>29.16</v>
      </c>
      <c r="E72">
        <v>0.63778000000000001</v>
      </c>
      <c r="F72">
        <v>0.89866999999999997</v>
      </c>
      <c r="G72">
        <v>7.62</v>
      </c>
      <c r="H72">
        <f t="shared" ref="H72:H135" si="6">(C72/B72)^2</f>
        <v>1.7441627660255106</v>
      </c>
      <c r="J72">
        <f t="shared" si="5"/>
        <v>1.5400461942257218</v>
      </c>
      <c r="K72">
        <f t="shared" si="1"/>
        <v>2.4406384251968505</v>
      </c>
      <c r="M72">
        <f t="shared" si="2"/>
        <v>0</v>
      </c>
      <c r="S72">
        <f>K72-M72-J72</f>
        <v>0.90059223097112873</v>
      </c>
    </row>
    <row r="73" spans="1:19" x14ac:dyDescent="0.25">
      <c r="A73">
        <v>1.2813000000000001</v>
      </c>
      <c r="B73">
        <v>9.0213000000000001</v>
      </c>
      <c r="C73">
        <v>12.173</v>
      </c>
      <c r="D73">
        <v>28.425000000000001</v>
      </c>
      <c r="E73">
        <v>0.57515000000000005</v>
      </c>
      <c r="F73">
        <v>0.74631999999999998</v>
      </c>
      <c r="G73">
        <v>7.62</v>
      </c>
      <c r="H73">
        <f t="shared" si="6"/>
        <v>1.8207779833631517</v>
      </c>
      <c r="J73">
        <f t="shared" si="5"/>
        <v>1.3888136482939633</v>
      </c>
      <c r="K73">
        <f t="shared" si="1"/>
        <v>2.1454906496062995</v>
      </c>
      <c r="M73">
        <f t="shared" si="2"/>
        <v>0</v>
      </c>
      <c r="S73">
        <f>K73-M73-J73</f>
        <v>0.75667700131233628</v>
      </c>
    </row>
    <row r="74" spans="1:19" x14ac:dyDescent="0.25">
      <c r="A74">
        <v>1.3312999999999999</v>
      </c>
      <c r="B74">
        <v>9.1517999999999997</v>
      </c>
      <c r="C74">
        <v>12.563000000000001</v>
      </c>
      <c r="D74">
        <v>27.725000000000001</v>
      </c>
      <c r="E74">
        <v>0.52190000000000003</v>
      </c>
      <c r="F74">
        <v>0.62200999999999995</v>
      </c>
      <c r="G74">
        <v>7.62</v>
      </c>
      <c r="H74">
        <f t="shared" si="6"/>
        <v>1.8844025282959032</v>
      </c>
      <c r="J74">
        <f t="shared" si="5"/>
        <v>1.260230971128609</v>
      </c>
      <c r="K74">
        <f t="shared" si="1"/>
        <v>1.8989078083989503</v>
      </c>
      <c r="M74">
        <f t="shared" si="2"/>
        <v>0</v>
      </c>
      <c r="S74">
        <f>K74-M74-J74</f>
        <v>0.6386768372703413</v>
      </c>
    </row>
    <row r="75" spans="1:19" x14ac:dyDescent="0.25">
      <c r="A75">
        <v>1.3813</v>
      </c>
      <c r="B75">
        <v>9.2696000000000005</v>
      </c>
      <c r="C75">
        <v>12.919</v>
      </c>
      <c r="D75">
        <v>27.806999999999999</v>
      </c>
      <c r="E75">
        <v>0.52783000000000002</v>
      </c>
      <c r="F75">
        <v>0.63529000000000002</v>
      </c>
      <c r="G75">
        <v>7.62</v>
      </c>
      <c r="H75">
        <f t="shared" si="6"/>
        <v>1.9423872048159545</v>
      </c>
      <c r="J75">
        <f t="shared" si="5"/>
        <v>1.2745501312335958</v>
      </c>
      <c r="K75">
        <f t="shared" si="1"/>
        <v>1.9261638858267716</v>
      </c>
      <c r="M75">
        <f t="shared" si="2"/>
        <v>0</v>
      </c>
      <c r="S75">
        <f>K75-M75-J75</f>
        <v>0.65161375459317572</v>
      </c>
    </row>
    <row r="76" spans="1:19" x14ac:dyDescent="0.25">
      <c r="A76">
        <v>1.4313</v>
      </c>
      <c r="B76">
        <v>9.3756000000000004</v>
      </c>
      <c r="C76">
        <v>13.295999999999999</v>
      </c>
      <c r="D76">
        <v>27.129000000000001</v>
      </c>
      <c r="E76">
        <v>0.48093000000000002</v>
      </c>
      <c r="F76">
        <v>0.52781999999999996</v>
      </c>
      <c r="G76">
        <v>7.62</v>
      </c>
      <c r="H76">
        <f t="shared" si="6"/>
        <v>2.0111472625127385</v>
      </c>
      <c r="J76">
        <f t="shared" si="5"/>
        <v>1.1613007874015748</v>
      </c>
      <c r="K76">
        <f t="shared" si="1"/>
        <v>1.7122244055118112</v>
      </c>
      <c r="M76">
        <f t="shared" si="2"/>
        <v>0</v>
      </c>
      <c r="S76">
        <f>K76-M76-J76</f>
        <v>0.55092361811023638</v>
      </c>
    </row>
    <row r="77" spans="1:19" x14ac:dyDescent="0.25">
      <c r="A77">
        <v>1.4813000000000001</v>
      </c>
      <c r="B77">
        <v>9.4697999999999993</v>
      </c>
      <c r="C77">
        <v>13.558</v>
      </c>
      <c r="D77">
        <v>25.373000000000001</v>
      </c>
      <c r="E77">
        <v>0.37953999999999999</v>
      </c>
      <c r="F77">
        <v>0.31079000000000001</v>
      </c>
      <c r="G77">
        <v>7.62</v>
      </c>
      <c r="H77">
        <f t="shared" si="6"/>
        <v>2.0497912992337262</v>
      </c>
      <c r="J77">
        <f t="shared" si="5"/>
        <v>0.91647454068241463</v>
      </c>
      <c r="K77">
        <f t="shared" si="1"/>
        <v>1.2637885065616798</v>
      </c>
      <c r="M77">
        <f t="shared" si="2"/>
        <v>0</v>
      </c>
      <c r="S77">
        <f>K77-M77-J77</f>
        <v>0.34731396587926522</v>
      </c>
    </row>
    <row r="78" spans="1:19" x14ac:dyDescent="0.25">
      <c r="A78">
        <v>1.5313000000000001</v>
      </c>
      <c r="B78">
        <v>9.5524000000000004</v>
      </c>
      <c r="C78">
        <v>13.73</v>
      </c>
      <c r="D78">
        <v>25.347000000000001</v>
      </c>
      <c r="E78">
        <v>0.37823000000000001</v>
      </c>
      <c r="F78">
        <v>0.30941000000000002</v>
      </c>
      <c r="G78">
        <v>7.62</v>
      </c>
      <c r="H78">
        <f t="shared" si="6"/>
        <v>2.0659322470987447</v>
      </c>
      <c r="J78">
        <f t="shared" si="5"/>
        <v>0.91331128608923884</v>
      </c>
      <c r="K78">
        <f t="shared" si="1"/>
        <v>1.2581359330708664</v>
      </c>
      <c r="M78">
        <f t="shared" si="2"/>
        <v>0</v>
      </c>
      <c r="S78">
        <f>K78-M78-J78</f>
        <v>0.34482464698162751</v>
      </c>
    </row>
    <row r="79" spans="1:19" x14ac:dyDescent="0.25">
      <c r="A79">
        <v>1.5812999999999999</v>
      </c>
      <c r="B79">
        <v>9.6233000000000004</v>
      </c>
      <c r="C79">
        <v>13.948</v>
      </c>
      <c r="D79">
        <v>25.381</v>
      </c>
      <c r="E79">
        <v>0.37995000000000001</v>
      </c>
      <c r="F79">
        <v>0.31313000000000002</v>
      </c>
      <c r="G79">
        <v>7.62</v>
      </c>
      <c r="H79">
        <f t="shared" si="6"/>
        <v>2.1007570404772395</v>
      </c>
      <c r="J79">
        <f t="shared" si="5"/>
        <v>0.9174645669291337</v>
      </c>
      <c r="K79">
        <f t="shared" si="1"/>
        <v>1.2655526181102361</v>
      </c>
      <c r="M79">
        <f t="shared" si="2"/>
        <v>0</v>
      </c>
      <c r="S79">
        <f>K79-M79-J79</f>
        <v>0.34808805118110242</v>
      </c>
    </row>
    <row r="80" spans="1:19" x14ac:dyDescent="0.25">
      <c r="A80">
        <v>1.6313</v>
      </c>
      <c r="B80">
        <v>9.6827000000000005</v>
      </c>
      <c r="C80">
        <v>14.127000000000001</v>
      </c>
      <c r="D80">
        <v>24.315999999999999</v>
      </c>
      <c r="E80">
        <v>0.32973999999999998</v>
      </c>
      <c r="F80">
        <v>0.21456</v>
      </c>
      <c r="G80">
        <v>7.62</v>
      </c>
      <c r="H80">
        <f t="shared" si="6"/>
        <v>2.1286631292576628</v>
      </c>
      <c r="J80">
        <f t="shared" si="5"/>
        <v>0.79622257217847758</v>
      </c>
      <c r="K80">
        <f t="shared" si="1"/>
        <v>1.0522254383202099</v>
      </c>
      <c r="M80">
        <f t="shared" si="2"/>
        <v>0</v>
      </c>
      <c r="S80">
        <f>K80-M80-J80</f>
        <v>0.25600286614173229</v>
      </c>
    </row>
    <row r="81" spans="1:19" x14ac:dyDescent="0.25">
      <c r="A81">
        <v>1.6813</v>
      </c>
      <c r="B81">
        <v>9.7304999999999993</v>
      </c>
      <c r="C81">
        <v>14.247999999999999</v>
      </c>
      <c r="D81">
        <v>23.771000000000001</v>
      </c>
      <c r="E81">
        <v>0.30680000000000002</v>
      </c>
      <c r="F81">
        <v>0.17249</v>
      </c>
      <c r="G81">
        <v>7.62</v>
      </c>
      <c r="H81">
        <f t="shared" si="6"/>
        <v>2.1440627860039831</v>
      </c>
      <c r="J81">
        <f t="shared" si="5"/>
        <v>0.7408293963254593</v>
      </c>
      <c r="K81">
        <f t="shared" si="1"/>
        <v>0.95707910761154857</v>
      </c>
      <c r="M81">
        <f t="shared" si="2"/>
        <v>0</v>
      </c>
      <c r="S81">
        <f>K81-M81-J81</f>
        <v>0.21624971128608927</v>
      </c>
    </row>
    <row r="82" spans="1:19" x14ac:dyDescent="0.25">
      <c r="A82">
        <v>1.7313000000000001</v>
      </c>
      <c r="B82">
        <v>9.7668999999999997</v>
      </c>
      <c r="C82">
        <v>14.358000000000001</v>
      </c>
      <c r="D82">
        <v>23.239000000000001</v>
      </c>
      <c r="E82">
        <v>0.28592000000000001</v>
      </c>
      <c r="F82">
        <v>0.13497000000000001</v>
      </c>
      <c r="G82">
        <v>7.62</v>
      </c>
      <c r="H82">
        <f t="shared" si="6"/>
        <v>2.1610977724964</v>
      </c>
      <c r="J82">
        <f t="shared" si="5"/>
        <v>0.69041049868766402</v>
      </c>
      <c r="K82">
        <f t="shared" si="1"/>
        <v>0.87198095538057752</v>
      </c>
      <c r="M82">
        <f t="shared" si="2"/>
        <v>0</v>
      </c>
      <c r="S82">
        <f>K82-M82-J82</f>
        <v>0.1815704566929135</v>
      </c>
    </row>
    <row r="83" spans="1:19" x14ac:dyDescent="0.25">
      <c r="A83">
        <v>1.7813000000000001</v>
      </c>
      <c r="B83">
        <v>9.7920999999999996</v>
      </c>
      <c r="C83">
        <v>14.456</v>
      </c>
      <c r="D83">
        <v>24.021999999999998</v>
      </c>
      <c r="E83">
        <v>0.31717000000000001</v>
      </c>
      <c r="F83">
        <v>0.19325999999999999</v>
      </c>
      <c r="G83">
        <v>7.62</v>
      </c>
      <c r="H83">
        <f t="shared" si="6"/>
        <v>2.1794384029942617</v>
      </c>
      <c r="J83">
        <f t="shared" si="5"/>
        <v>0.7658698162729658</v>
      </c>
      <c r="K83">
        <f t="shared" si="1"/>
        <v>0.99987634383202095</v>
      </c>
      <c r="M83">
        <f t="shared" si="2"/>
        <v>0</v>
      </c>
      <c r="S83">
        <f>K83-M83-J83</f>
        <v>0.23400652755905516</v>
      </c>
    </row>
    <row r="84" spans="1:19" x14ac:dyDescent="0.25">
      <c r="A84">
        <v>1.8312999999999999</v>
      </c>
      <c r="B84">
        <v>9.8068000000000008</v>
      </c>
      <c r="C84">
        <v>14.601000000000001</v>
      </c>
      <c r="D84">
        <v>23.457999999999998</v>
      </c>
      <c r="E84">
        <v>0.29432999999999998</v>
      </c>
      <c r="F84">
        <v>0.15015000000000001</v>
      </c>
      <c r="G84">
        <v>7.62</v>
      </c>
      <c r="H84">
        <f t="shared" si="6"/>
        <v>2.21671859895942</v>
      </c>
      <c r="J84">
        <f t="shared" si="5"/>
        <v>0.71071811023622045</v>
      </c>
      <c r="K84">
        <f t="shared" si="1"/>
        <v>0.90608833858267701</v>
      </c>
      <c r="M84">
        <f t="shared" si="2"/>
        <v>0</v>
      </c>
      <c r="S84">
        <f>K84-M84-J84</f>
        <v>0.19537022834645656</v>
      </c>
    </row>
    <row r="85" spans="1:19" x14ac:dyDescent="0.25">
      <c r="A85">
        <v>1.8813</v>
      </c>
      <c r="B85">
        <v>9.8185000000000002</v>
      </c>
      <c r="C85">
        <v>14.679</v>
      </c>
      <c r="D85">
        <v>22.727</v>
      </c>
      <c r="E85">
        <v>0.26719999999999999</v>
      </c>
      <c r="F85">
        <v>0.10337</v>
      </c>
      <c r="G85">
        <v>7.62</v>
      </c>
      <c r="H85">
        <f t="shared" si="6"/>
        <v>2.2351293017719072</v>
      </c>
      <c r="J85">
        <f t="shared" si="5"/>
        <v>0.64520734908136468</v>
      </c>
      <c r="K85">
        <f t="shared" si="1"/>
        <v>0.79693627296587932</v>
      </c>
      <c r="M85">
        <f t="shared" si="2"/>
        <v>0</v>
      </c>
      <c r="S85">
        <f>K85-M85-J85</f>
        <v>0.15172892388451464</v>
      </c>
    </row>
    <row r="86" spans="1:19" x14ac:dyDescent="0.25">
      <c r="A86">
        <v>1.9313</v>
      </c>
      <c r="B86">
        <v>9.8289000000000009</v>
      </c>
      <c r="C86">
        <v>14.752000000000001</v>
      </c>
      <c r="D86">
        <v>22.677</v>
      </c>
      <c r="E86">
        <v>0.26544000000000001</v>
      </c>
      <c r="F86">
        <v>0.10068000000000001</v>
      </c>
      <c r="G86">
        <v>7.62</v>
      </c>
      <c r="H86">
        <f t="shared" si="6"/>
        <v>2.2526409478680089</v>
      </c>
      <c r="J86">
        <f t="shared" si="5"/>
        <v>0.64095748031496058</v>
      </c>
      <c r="K86">
        <f t="shared" si="1"/>
        <v>0.78994525984251973</v>
      </c>
      <c r="M86">
        <f t="shared" si="2"/>
        <v>0</v>
      </c>
      <c r="S86">
        <f>K86-M86-J86</f>
        <v>0.14898777952755915</v>
      </c>
    </row>
    <row r="87" spans="1:19" x14ac:dyDescent="0.25">
      <c r="A87">
        <v>1.9813000000000001</v>
      </c>
      <c r="B87">
        <v>9.8381000000000007</v>
      </c>
      <c r="C87">
        <v>14.811999999999999</v>
      </c>
      <c r="D87">
        <v>21.709</v>
      </c>
      <c r="E87">
        <v>0.23346</v>
      </c>
      <c r="F87">
        <v>4.7801999999999997E-2</v>
      </c>
      <c r="G87">
        <v>7.62</v>
      </c>
      <c r="H87">
        <f t="shared" si="6"/>
        <v>2.2667568741122639</v>
      </c>
      <c r="J87">
        <f t="shared" si="5"/>
        <v>0.56373543307086604</v>
      </c>
      <c r="K87">
        <f t="shared" si="1"/>
        <v>0.66511589763779533</v>
      </c>
      <c r="M87">
        <f t="shared" si="2"/>
        <v>0</v>
      </c>
      <c r="S87">
        <f>K87-M87-J87</f>
        <v>0.10138046456692928</v>
      </c>
    </row>
    <row r="88" spans="1:19" x14ac:dyDescent="0.25">
      <c r="A88">
        <v>2.0312999999999999</v>
      </c>
      <c r="B88">
        <v>9.8462999999999994</v>
      </c>
      <c r="C88">
        <v>14.842000000000001</v>
      </c>
      <c r="D88">
        <v>22.206</v>
      </c>
      <c r="E88">
        <v>0.24937000000000001</v>
      </c>
      <c r="F88">
        <v>7.4450000000000002E-2</v>
      </c>
      <c r="G88">
        <v>7.62</v>
      </c>
      <c r="H88">
        <f t="shared" si="6"/>
        <v>2.2721590411157173</v>
      </c>
      <c r="J88">
        <f t="shared" si="5"/>
        <v>0.60215328083989494</v>
      </c>
      <c r="K88">
        <f t="shared" si="1"/>
        <v>0.72670737795275586</v>
      </c>
      <c r="M88">
        <f t="shared" si="2"/>
        <v>0</v>
      </c>
      <c r="S88">
        <f>K88-M88-J88</f>
        <v>0.12455409711286092</v>
      </c>
    </row>
    <row r="89" spans="1:19" x14ac:dyDescent="0.25">
      <c r="A89">
        <v>2.0813000000000001</v>
      </c>
      <c r="B89">
        <v>9.8535000000000004</v>
      </c>
      <c r="C89">
        <v>14.909000000000001</v>
      </c>
      <c r="D89">
        <v>22.120999999999999</v>
      </c>
      <c r="E89">
        <v>0.24657000000000001</v>
      </c>
      <c r="F89">
        <v>7.0336999999999997E-2</v>
      </c>
      <c r="G89">
        <v>7.62</v>
      </c>
      <c r="H89">
        <f t="shared" si="6"/>
        <v>2.2893700007077604</v>
      </c>
      <c r="J89">
        <f t="shared" si="5"/>
        <v>0.59539212598425195</v>
      </c>
      <c r="K89">
        <f t="shared" si="1"/>
        <v>0.71579724015748025</v>
      </c>
      <c r="M89">
        <f t="shared" si="2"/>
        <v>0</v>
      </c>
      <c r="S89">
        <f>K89-M89-J89</f>
        <v>0.1204051141732283</v>
      </c>
    </row>
    <row r="90" spans="1:19" x14ac:dyDescent="0.25">
      <c r="A90">
        <v>2.1313</v>
      </c>
      <c r="B90">
        <v>9.8600999999999992</v>
      </c>
      <c r="C90">
        <v>14.943</v>
      </c>
      <c r="D90">
        <v>21.274999999999999</v>
      </c>
      <c r="E90">
        <v>0.22031999999999999</v>
      </c>
      <c r="F90">
        <v>2.9028999999999999E-2</v>
      </c>
      <c r="G90">
        <v>7.62</v>
      </c>
      <c r="H90">
        <f t="shared" si="6"/>
        <v>2.2967459215433439</v>
      </c>
      <c r="J90">
        <f t="shared" si="5"/>
        <v>0.53200629921259834</v>
      </c>
      <c r="K90">
        <f t="shared" si="1"/>
        <v>0.61513228346456694</v>
      </c>
      <c r="M90">
        <f t="shared" si="2"/>
        <v>0</v>
      </c>
      <c r="S90">
        <f>K90-M90-J90</f>
        <v>8.3125984251968599E-2</v>
      </c>
    </row>
    <row r="91" spans="1:19" x14ac:dyDescent="0.25">
      <c r="A91">
        <v>2.1812999999999998</v>
      </c>
      <c r="B91">
        <v>9.8661999999999992</v>
      </c>
      <c r="C91">
        <v>14.967000000000001</v>
      </c>
      <c r="D91">
        <v>21.806999999999999</v>
      </c>
      <c r="E91">
        <v>0.23649999999999999</v>
      </c>
      <c r="F91">
        <v>5.5800000000000002E-2</v>
      </c>
      <c r="G91">
        <v>7.62</v>
      </c>
      <c r="H91">
        <f t="shared" si="6"/>
        <v>2.3012811891371956</v>
      </c>
      <c r="J91">
        <f>E91*0.184/0.0762</f>
        <v>0.57107611548556425</v>
      </c>
      <c r="K91">
        <f t="shared" si="1"/>
        <v>0.67681830708661406</v>
      </c>
      <c r="M91">
        <f t="shared" si="2"/>
        <v>0</v>
      </c>
      <c r="S91">
        <f>K91-M91-J91</f>
        <v>0.10574219160104981</v>
      </c>
    </row>
    <row r="92" spans="1:19" x14ac:dyDescent="0.25">
      <c r="A92">
        <v>2.2313000000000001</v>
      </c>
      <c r="B92">
        <v>9.8719000000000001</v>
      </c>
      <c r="C92">
        <v>15.019</v>
      </c>
      <c r="D92">
        <v>21.869</v>
      </c>
      <c r="E92">
        <v>0.23846000000000001</v>
      </c>
      <c r="F92">
        <v>5.9117000000000003E-2</v>
      </c>
      <c r="G92">
        <v>7.62</v>
      </c>
      <c r="H92">
        <f t="shared" si="6"/>
        <v>2.3146244680225716</v>
      </c>
    </row>
    <row r="93" spans="1:19" x14ac:dyDescent="0.25">
      <c r="A93">
        <v>2.2812999999999999</v>
      </c>
      <c r="B93">
        <v>9.8775999999999993</v>
      </c>
      <c r="C93">
        <v>15.065</v>
      </c>
      <c r="D93">
        <v>22.370999999999999</v>
      </c>
      <c r="E93">
        <v>0.25489000000000001</v>
      </c>
      <c r="F93">
        <v>8.7066000000000004E-2</v>
      </c>
      <c r="G93">
        <v>7.62</v>
      </c>
      <c r="H93">
        <f t="shared" si="6"/>
        <v>2.3261376021477536</v>
      </c>
    </row>
    <row r="94" spans="1:19" x14ac:dyDescent="0.25">
      <c r="A94">
        <v>2.3313000000000001</v>
      </c>
      <c r="B94">
        <v>9.8833000000000002</v>
      </c>
      <c r="C94">
        <v>15.144</v>
      </c>
      <c r="D94">
        <v>22.600999999999999</v>
      </c>
      <c r="E94">
        <v>0.26279000000000002</v>
      </c>
      <c r="F94">
        <v>0.10113999999999999</v>
      </c>
      <c r="G94">
        <v>7.62</v>
      </c>
      <c r="H94">
        <f t="shared" si="6"/>
        <v>2.3478872932363464</v>
      </c>
    </row>
    <row r="95" spans="1:19" x14ac:dyDescent="0.25">
      <c r="A95">
        <v>2.3812000000000002</v>
      </c>
      <c r="B95">
        <v>9.8893000000000004</v>
      </c>
      <c r="C95">
        <v>15.22</v>
      </c>
      <c r="D95">
        <v>22.693999999999999</v>
      </c>
      <c r="E95">
        <v>0.26602999999999999</v>
      </c>
      <c r="F95">
        <v>0.10674</v>
      </c>
      <c r="G95">
        <v>7.62</v>
      </c>
      <c r="H95">
        <f t="shared" si="6"/>
        <v>2.3686353218470408</v>
      </c>
    </row>
    <row r="96" spans="1:19" x14ac:dyDescent="0.25">
      <c r="A96">
        <v>2.4312</v>
      </c>
      <c r="B96">
        <v>9.8960000000000008</v>
      </c>
      <c r="C96">
        <v>15.297000000000001</v>
      </c>
      <c r="D96">
        <v>22.123999999999999</v>
      </c>
      <c r="E96">
        <v>0.24667</v>
      </c>
      <c r="F96">
        <v>7.3608999999999994E-2</v>
      </c>
      <c r="G96">
        <v>7.62</v>
      </c>
      <c r="H96">
        <f t="shared" si="6"/>
        <v>2.3894236621085643</v>
      </c>
    </row>
    <row r="97" spans="1:8" x14ac:dyDescent="0.25">
      <c r="A97">
        <v>2.4811999999999999</v>
      </c>
      <c r="B97">
        <v>9.9033999999999995</v>
      </c>
      <c r="C97">
        <v>15.361000000000001</v>
      </c>
      <c r="D97">
        <v>23.294</v>
      </c>
      <c r="E97">
        <v>0.28803000000000001</v>
      </c>
      <c r="F97">
        <v>0.14674000000000001</v>
      </c>
      <c r="G97">
        <v>7.62</v>
      </c>
      <c r="H97">
        <f t="shared" si="6"/>
        <v>2.4058599193805392</v>
      </c>
    </row>
    <row r="98" spans="1:8" x14ac:dyDescent="0.25">
      <c r="A98">
        <v>2.5312000000000001</v>
      </c>
      <c r="B98">
        <v>9.9109999999999996</v>
      </c>
      <c r="C98">
        <v>15.516</v>
      </c>
      <c r="D98">
        <v>24.023</v>
      </c>
      <c r="E98">
        <v>0.31719999999999998</v>
      </c>
      <c r="F98">
        <v>0.20107</v>
      </c>
      <c r="G98">
        <v>7.62</v>
      </c>
      <c r="H98">
        <f t="shared" si="6"/>
        <v>2.4508943439818909</v>
      </c>
    </row>
    <row r="99" spans="1:8" x14ac:dyDescent="0.25">
      <c r="A99">
        <v>2.5811999999999999</v>
      </c>
      <c r="B99">
        <v>9.9174000000000007</v>
      </c>
      <c r="C99">
        <v>15.685</v>
      </c>
      <c r="D99">
        <v>24.664999999999999</v>
      </c>
      <c r="E99">
        <v>0.34538000000000002</v>
      </c>
      <c r="F99">
        <v>0.25569999999999998</v>
      </c>
      <c r="G99">
        <v>7.62</v>
      </c>
      <c r="H99">
        <f t="shared" si="6"/>
        <v>2.5013437887059435</v>
      </c>
    </row>
    <row r="100" spans="1:8" x14ac:dyDescent="0.25">
      <c r="A100">
        <v>2.6312000000000002</v>
      </c>
      <c r="B100">
        <v>9.9229000000000003</v>
      </c>
      <c r="C100">
        <v>15.932</v>
      </c>
      <c r="D100">
        <v>25.773</v>
      </c>
      <c r="E100">
        <v>0.40042</v>
      </c>
      <c r="F100">
        <v>0.36865999999999999</v>
      </c>
      <c r="G100">
        <v>7.62</v>
      </c>
      <c r="H100">
        <f t="shared" si="6"/>
        <v>2.5778839708377674</v>
      </c>
    </row>
    <row r="101" spans="1:8" x14ac:dyDescent="0.25">
      <c r="A101">
        <v>2.6812</v>
      </c>
      <c r="B101">
        <v>9.9276999999999997</v>
      </c>
      <c r="C101">
        <v>16.286000000000001</v>
      </c>
      <c r="D101">
        <v>26.879000000000001</v>
      </c>
      <c r="E101">
        <v>0.46489000000000003</v>
      </c>
      <c r="F101">
        <v>0.50995999999999997</v>
      </c>
      <c r="G101">
        <v>7.62</v>
      </c>
      <c r="H101">
        <f t="shared" si="6"/>
        <v>2.6911107492713788</v>
      </c>
    </row>
    <row r="102" spans="1:8" x14ac:dyDescent="0.25">
      <c r="A102">
        <v>2.7311999999999999</v>
      </c>
      <c r="B102">
        <v>9.9320000000000004</v>
      </c>
      <c r="C102">
        <v>16.734000000000002</v>
      </c>
      <c r="D102">
        <v>27.001999999999999</v>
      </c>
      <c r="E102">
        <v>0.47271000000000002</v>
      </c>
      <c r="F102">
        <v>0.52361000000000002</v>
      </c>
      <c r="G102">
        <v>7.62</v>
      </c>
      <c r="H102">
        <f t="shared" si="6"/>
        <v>2.8387432040898659</v>
      </c>
    </row>
    <row r="103" spans="1:8" x14ac:dyDescent="0.25">
      <c r="A103">
        <v>2.7812000000000001</v>
      </c>
      <c r="B103">
        <v>9.9362999999999992</v>
      </c>
      <c r="C103">
        <v>17.178999999999998</v>
      </c>
      <c r="D103">
        <v>27.666</v>
      </c>
      <c r="E103">
        <v>0.51766999999999996</v>
      </c>
      <c r="F103">
        <v>0.62514000000000003</v>
      </c>
      <c r="G103">
        <v>7.62</v>
      </c>
      <c r="H103">
        <f t="shared" si="6"/>
        <v>2.989140773386699</v>
      </c>
    </row>
    <row r="104" spans="1:8" x14ac:dyDescent="0.25">
      <c r="A104">
        <v>2.8311999999999999</v>
      </c>
      <c r="B104">
        <v>9.9405999999999999</v>
      </c>
      <c r="C104">
        <v>17.792000000000002</v>
      </c>
      <c r="D104">
        <v>28.771999999999998</v>
      </c>
      <c r="E104">
        <v>0.60382999999999998</v>
      </c>
      <c r="F104">
        <v>0.83084000000000002</v>
      </c>
      <c r="G104">
        <v>7.62</v>
      </c>
      <c r="H104">
        <f t="shared" si="6"/>
        <v>3.2034971552926486</v>
      </c>
    </row>
    <row r="105" spans="1:8" x14ac:dyDescent="0.25">
      <c r="A105">
        <v>2.8812000000000002</v>
      </c>
      <c r="B105">
        <v>9.9452999999999996</v>
      </c>
      <c r="C105">
        <v>18.553000000000001</v>
      </c>
      <c r="D105">
        <v>29.064</v>
      </c>
      <c r="E105">
        <v>0.62917000000000001</v>
      </c>
      <c r="F105">
        <v>0.88663000000000003</v>
      </c>
      <c r="G105">
        <v>7.62</v>
      </c>
      <c r="H105">
        <f t="shared" si="6"/>
        <v>3.4801063252852735</v>
      </c>
    </row>
    <row r="106" spans="1:8" x14ac:dyDescent="0.25">
      <c r="A106">
        <v>2.9312</v>
      </c>
      <c r="B106">
        <v>9.9507999999999992</v>
      </c>
      <c r="C106">
        <v>19.346</v>
      </c>
      <c r="D106">
        <v>29.637</v>
      </c>
      <c r="E106">
        <v>0.68271999999999999</v>
      </c>
      <c r="F106">
        <v>1.0173000000000001</v>
      </c>
      <c r="G106">
        <v>7.62</v>
      </c>
      <c r="H106">
        <f t="shared" si="6"/>
        <v>3.7797786874496855</v>
      </c>
    </row>
    <row r="107" spans="1:8" x14ac:dyDescent="0.25">
      <c r="A107">
        <v>2.9811999999999999</v>
      </c>
      <c r="B107">
        <v>9.9573</v>
      </c>
      <c r="C107">
        <v>20.303999999999998</v>
      </c>
      <c r="D107">
        <v>30.02</v>
      </c>
      <c r="E107">
        <v>0.72158</v>
      </c>
      <c r="F107">
        <v>1.1089</v>
      </c>
      <c r="G107">
        <v>7.62</v>
      </c>
      <c r="H107">
        <f t="shared" si="6"/>
        <v>4.1579573037543369</v>
      </c>
    </row>
    <row r="108" spans="1:8" x14ac:dyDescent="0.25">
      <c r="A108">
        <v>3.0312000000000001</v>
      </c>
      <c r="B108">
        <v>9.9652999999999992</v>
      </c>
      <c r="C108">
        <v>21.288</v>
      </c>
      <c r="D108">
        <v>30.08</v>
      </c>
      <c r="E108">
        <v>0.72792999999999997</v>
      </c>
      <c r="F108">
        <v>1.1141000000000001</v>
      </c>
      <c r="G108">
        <v>7.62</v>
      </c>
      <c r="H108">
        <f t="shared" si="6"/>
        <v>4.5634045198704181</v>
      </c>
    </row>
    <row r="109" spans="1:8" x14ac:dyDescent="0.25">
      <c r="A109">
        <v>3.0811999999999999</v>
      </c>
      <c r="B109">
        <v>9.9753000000000007</v>
      </c>
      <c r="C109">
        <v>22.283999999999999</v>
      </c>
      <c r="D109">
        <v>30.175000000000001</v>
      </c>
      <c r="E109">
        <v>0.73799000000000003</v>
      </c>
      <c r="F109">
        <v>1.1289</v>
      </c>
      <c r="G109">
        <v>7.62</v>
      </c>
      <c r="H109">
        <f t="shared" si="6"/>
        <v>4.9903886339898929</v>
      </c>
    </row>
    <row r="110" spans="1:8" x14ac:dyDescent="0.25">
      <c r="A110">
        <v>3.1312000000000002</v>
      </c>
      <c r="B110">
        <v>9.9877000000000002</v>
      </c>
      <c r="C110">
        <v>23.327999999999999</v>
      </c>
      <c r="D110">
        <v>30.53</v>
      </c>
      <c r="E110">
        <v>0.77732999999999997</v>
      </c>
      <c r="F110">
        <v>1.2223999999999999</v>
      </c>
      <c r="G110">
        <v>7.62</v>
      </c>
      <c r="H110">
        <f t="shared" si="6"/>
        <v>5.4553677913407661</v>
      </c>
    </row>
    <row r="111" spans="1:8" x14ac:dyDescent="0.25">
      <c r="A111">
        <v>3.1812</v>
      </c>
      <c r="B111">
        <v>10.005000000000001</v>
      </c>
      <c r="C111">
        <v>24.498000000000001</v>
      </c>
      <c r="D111">
        <v>30.855</v>
      </c>
      <c r="E111">
        <v>0.81564999999999999</v>
      </c>
      <c r="F111">
        <v>1.3121</v>
      </c>
      <c r="G111">
        <v>7.62</v>
      </c>
      <c r="H111">
        <f t="shared" si="6"/>
        <v>5.9955230181011432</v>
      </c>
    </row>
    <row r="112" spans="1:8" x14ac:dyDescent="0.25">
      <c r="A112">
        <v>3.2311999999999999</v>
      </c>
      <c r="B112">
        <v>10.029999999999999</v>
      </c>
      <c r="C112">
        <v>25.734000000000002</v>
      </c>
      <c r="D112">
        <v>30.937000000000001</v>
      </c>
      <c r="E112">
        <v>0.82560999999999996</v>
      </c>
      <c r="F112">
        <v>1.3234999999999999</v>
      </c>
      <c r="G112">
        <v>7.62</v>
      </c>
      <c r="H112">
        <f t="shared" si="6"/>
        <v>6.5828313265587104</v>
      </c>
    </row>
    <row r="113" spans="1:8" x14ac:dyDescent="0.25">
      <c r="A113">
        <v>3.2812000000000001</v>
      </c>
      <c r="B113">
        <v>10.061999999999999</v>
      </c>
      <c r="C113">
        <v>26.936</v>
      </c>
      <c r="D113">
        <v>30.599</v>
      </c>
      <c r="E113">
        <v>0.78534999999999999</v>
      </c>
      <c r="F113">
        <v>1.1950000000000001</v>
      </c>
      <c r="G113">
        <v>7.62</v>
      </c>
      <c r="H113">
        <f t="shared" si="6"/>
        <v>7.1663428346320011</v>
      </c>
    </row>
    <row r="114" spans="1:8" x14ac:dyDescent="0.25">
      <c r="A114">
        <v>3.3311999999999999</v>
      </c>
      <c r="B114">
        <v>10.103</v>
      </c>
      <c r="C114">
        <v>28.004999999999999</v>
      </c>
      <c r="D114">
        <v>30.463999999999999</v>
      </c>
      <c r="E114">
        <v>0.76990999999999998</v>
      </c>
      <c r="F114">
        <v>1.1375999999999999</v>
      </c>
      <c r="G114">
        <v>7.62</v>
      </c>
      <c r="H114">
        <f t="shared" si="6"/>
        <v>7.683700848693868</v>
      </c>
    </row>
    <row r="115" spans="1:8" x14ac:dyDescent="0.25">
      <c r="A115">
        <v>3.3812000000000002</v>
      </c>
      <c r="B115">
        <v>10.153</v>
      </c>
      <c r="C115">
        <v>29.074999999999999</v>
      </c>
      <c r="D115">
        <v>30.344000000000001</v>
      </c>
      <c r="E115">
        <v>0.75641000000000003</v>
      </c>
      <c r="F115">
        <v>1.0857000000000001</v>
      </c>
      <c r="G115">
        <v>7.62</v>
      </c>
      <c r="H115">
        <f t="shared" si="6"/>
        <v>8.2006952738631291</v>
      </c>
    </row>
    <row r="116" spans="1:8" x14ac:dyDescent="0.25">
      <c r="A116">
        <v>3.4312</v>
      </c>
      <c r="B116">
        <v>10.212999999999999</v>
      </c>
      <c r="C116">
        <v>30.045000000000002</v>
      </c>
      <c r="D116">
        <v>29.795000000000002</v>
      </c>
      <c r="E116">
        <v>0.69845000000000002</v>
      </c>
      <c r="F116">
        <v>0.91244999999999998</v>
      </c>
      <c r="G116">
        <v>7.62</v>
      </c>
      <c r="H116">
        <f t="shared" si="6"/>
        <v>8.6544157185235608</v>
      </c>
    </row>
    <row r="117" spans="1:8" x14ac:dyDescent="0.25">
      <c r="A117">
        <v>3.4811999999999999</v>
      </c>
      <c r="B117">
        <v>10.282999999999999</v>
      </c>
      <c r="C117">
        <v>30.881</v>
      </c>
      <c r="D117">
        <v>29.850999999999999</v>
      </c>
      <c r="E117">
        <v>0.70411000000000001</v>
      </c>
      <c r="F117">
        <v>0.91895000000000004</v>
      </c>
      <c r="G117">
        <v>7.62</v>
      </c>
      <c r="H117">
        <f t="shared" si="6"/>
        <v>9.0186812780155705</v>
      </c>
    </row>
    <row r="118" spans="1:8" x14ac:dyDescent="0.25">
      <c r="A118">
        <v>3.5312000000000001</v>
      </c>
      <c r="B118">
        <v>10.364000000000001</v>
      </c>
      <c r="C118">
        <v>31.847999999999999</v>
      </c>
      <c r="D118">
        <v>30.239000000000001</v>
      </c>
      <c r="E118">
        <v>0.74489000000000005</v>
      </c>
      <c r="F118">
        <v>1.0213000000000001</v>
      </c>
      <c r="G118">
        <v>7.62</v>
      </c>
      <c r="H118">
        <f t="shared" si="6"/>
        <v>9.4429897988777736</v>
      </c>
    </row>
    <row r="119" spans="1:8" x14ac:dyDescent="0.25">
      <c r="A119">
        <v>3.5811999999999999</v>
      </c>
      <c r="B119">
        <v>10.456</v>
      </c>
      <c r="C119">
        <v>32.866999999999997</v>
      </c>
      <c r="D119">
        <v>29.841999999999999</v>
      </c>
      <c r="E119">
        <v>0.70323000000000002</v>
      </c>
      <c r="F119">
        <v>0.89366999999999996</v>
      </c>
      <c r="G119">
        <v>7.62</v>
      </c>
      <c r="H119">
        <f t="shared" si="6"/>
        <v>9.8807288285402173</v>
      </c>
    </row>
    <row r="120" spans="1:8" x14ac:dyDescent="0.25">
      <c r="A120">
        <v>3.6312000000000002</v>
      </c>
      <c r="B120">
        <v>10.558999999999999</v>
      </c>
      <c r="C120">
        <v>33.716000000000001</v>
      </c>
      <c r="D120">
        <v>29.667999999999999</v>
      </c>
      <c r="E120">
        <v>0.68579999999999997</v>
      </c>
      <c r="F120">
        <v>0.83808000000000005</v>
      </c>
      <c r="G120">
        <v>7.62</v>
      </c>
      <c r="H120">
        <f t="shared" si="6"/>
        <v>10.195922144740864</v>
      </c>
    </row>
    <row r="121" spans="1:8" x14ac:dyDescent="0.25">
      <c r="A121">
        <v>3.6812</v>
      </c>
      <c r="B121">
        <v>10.673999999999999</v>
      </c>
      <c r="C121">
        <v>34.633000000000003</v>
      </c>
      <c r="D121">
        <v>29.885999999999999</v>
      </c>
      <c r="E121">
        <v>0.70767000000000002</v>
      </c>
      <c r="F121">
        <v>0.89322000000000001</v>
      </c>
      <c r="G121">
        <v>7.62</v>
      </c>
      <c r="H121">
        <f t="shared" si="6"/>
        <v>10.527514029228572</v>
      </c>
    </row>
    <row r="122" spans="1:8" x14ac:dyDescent="0.25">
      <c r="A122">
        <v>3.7311999999999999</v>
      </c>
      <c r="B122">
        <v>10.802</v>
      </c>
      <c r="C122">
        <v>35.612000000000002</v>
      </c>
      <c r="D122">
        <v>29.739000000000001</v>
      </c>
      <c r="E122">
        <v>0.69288000000000005</v>
      </c>
      <c r="F122">
        <v>0.84552000000000005</v>
      </c>
      <c r="G122">
        <v>7.62</v>
      </c>
      <c r="H122">
        <f t="shared" si="6"/>
        <v>10.868869730385534</v>
      </c>
    </row>
    <row r="123" spans="1:8" x14ac:dyDescent="0.25">
      <c r="A123">
        <v>3.7812000000000001</v>
      </c>
      <c r="B123">
        <v>10.942</v>
      </c>
      <c r="C123">
        <v>36.542000000000002</v>
      </c>
      <c r="D123">
        <v>29.713000000000001</v>
      </c>
      <c r="E123">
        <v>0.69027000000000005</v>
      </c>
      <c r="F123">
        <v>0.83542000000000005</v>
      </c>
      <c r="G123">
        <v>7.62</v>
      </c>
      <c r="H123">
        <f t="shared" si="6"/>
        <v>11.152987248595901</v>
      </c>
    </row>
    <row r="124" spans="1:8" x14ac:dyDescent="0.25">
      <c r="A124">
        <v>3.8311999999999999</v>
      </c>
      <c r="B124">
        <v>11.095000000000001</v>
      </c>
      <c r="C124">
        <v>37.503999999999998</v>
      </c>
      <c r="D124">
        <v>29.41</v>
      </c>
      <c r="E124">
        <v>0.66093000000000002</v>
      </c>
      <c r="F124">
        <v>0.75005999999999995</v>
      </c>
      <c r="G124">
        <v>7.62</v>
      </c>
      <c r="H124">
        <f t="shared" si="6"/>
        <v>11.426166990355933</v>
      </c>
    </row>
    <row r="125" spans="1:8" x14ac:dyDescent="0.25">
      <c r="A125">
        <v>3.8812000000000002</v>
      </c>
      <c r="B125">
        <v>11.262</v>
      </c>
      <c r="C125">
        <v>38.319000000000003</v>
      </c>
      <c r="D125">
        <v>28.855</v>
      </c>
      <c r="E125">
        <v>0.61089000000000004</v>
      </c>
      <c r="F125">
        <v>0.61211000000000004</v>
      </c>
      <c r="G125">
        <v>7.62</v>
      </c>
      <c r="H125">
        <f t="shared" si="6"/>
        <v>11.577033441012237</v>
      </c>
    </row>
    <row r="126" spans="1:8" x14ac:dyDescent="0.25">
      <c r="A126">
        <v>3.9312</v>
      </c>
      <c r="B126">
        <v>11.443</v>
      </c>
      <c r="C126">
        <v>38.988999999999997</v>
      </c>
      <c r="D126">
        <v>28.257000000000001</v>
      </c>
      <c r="E126">
        <v>0.56177999999999995</v>
      </c>
      <c r="F126">
        <v>0.48282000000000003</v>
      </c>
      <c r="G126">
        <v>7.62</v>
      </c>
      <c r="H126">
        <f t="shared" si="6"/>
        <v>11.609256237839627</v>
      </c>
    </row>
    <row r="127" spans="1:8" x14ac:dyDescent="0.25">
      <c r="A127">
        <v>3.9811999999999999</v>
      </c>
      <c r="B127">
        <v>11.638</v>
      </c>
      <c r="C127">
        <v>39.561999999999998</v>
      </c>
      <c r="D127">
        <v>28.15</v>
      </c>
      <c r="E127">
        <v>0.55350999999999995</v>
      </c>
      <c r="F127">
        <v>0.47149000000000002</v>
      </c>
      <c r="G127">
        <v>7.62</v>
      </c>
      <c r="H127">
        <f t="shared" si="6"/>
        <v>11.555793474340401</v>
      </c>
    </row>
    <row r="128" spans="1:8" x14ac:dyDescent="0.25">
      <c r="A128">
        <v>4.0312000000000001</v>
      </c>
      <c r="B128">
        <v>11.847</v>
      </c>
      <c r="C128">
        <v>40.200000000000003</v>
      </c>
      <c r="D128">
        <v>28.006</v>
      </c>
      <c r="E128">
        <v>0.54259999999999997</v>
      </c>
      <c r="F128">
        <v>0.45476</v>
      </c>
      <c r="G128">
        <v>7.62</v>
      </c>
      <c r="H128">
        <f t="shared" si="6"/>
        <v>11.514241371100168</v>
      </c>
    </row>
    <row r="129" spans="1:8" x14ac:dyDescent="0.25">
      <c r="A129">
        <v>4.0811999999999999</v>
      </c>
      <c r="B129">
        <v>12.071999999999999</v>
      </c>
      <c r="C129">
        <v>40.78</v>
      </c>
      <c r="D129">
        <v>27.404</v>
      </c>
      <c r="E129">
        <v>0.49936999999999998</v>
      </c>
      <c r="F129">
        <v>0.35213</v>
      </c>
      <c r="G129">
        <v>7.62</v>
      </c>
      <c r="H129">
        <f t="shared" si="6"/>
        <v>11.411322763661023</v>
      </c>
    </row>
    <row r="130" spans="1:8" x14ac:dyDescent="0.25">
      <c r="A130">
        <v>4.1311999999999998</v>
      </c>
      <c r="B130">
        <v>12.311</v>
      </c>
      <c r="C130">
        <v>41.213999999999999</v>
      </c>
      <c r="D130">
        <v>26.77</v>
      </c>
      <c r="E130">
        <v>0.45804</v>
      </c>
      <c r="F130">
        <v>0.26036999999999999</v>
      </c>
      <c r="G130">
        <v>7.62</v>
      </c>
      <c r="H130">
        <f t="shared" si="6"/>
        <v>11.207348347201382</v>
      </c>
    </row>
    <row r="131" spans="1:8" x14ac:dyDescent="0.25">
      <c r="A131">
        <v>4.1811999999999996</v>
      </c>
      <c r="B131">
        <v>12.566000000000001</v>
      </c>
      <c r="C131">
        <v>41.545999999999999</v>
      </c>
      <c r="D131">
        <v>26.076000000000001</v>
      </c>
      <c r="E131">
        <v>0.41702</v>
      </c>
      <c r="F131">
        <v>0.17501</v>
      </c>
      <c r="G131">
        <v>7.62</v>
      </c>
      <c r="H131">
        <f t="shared" si="6"/>
        <v>10.931111463448161</v>
      </c>
    </row>
    <row r="132" spans="1:8" x14ac:dyDescent="0.25">
      <c r="A132">
        <v>4.2312000000000003</v>
      </c>
      <c r="B132">
        <v>12.837</v>
      </c>
      <c r="C132">
        <v>41.762</v>
      </c>
      <c r="D132">
        <v>25.393999999999998</v>
      </c>
      <c r="E132">
        <v>0.38062000000000001</v>
      </c>
      <c r="F132">
        <v>0.10818999999999999</v>
      </c>
      <c r="G132">
        <v>7.62</v>
      </c>
      <c r="H132">
        <f t="shared" si="6"/>
        <v>10.583650641447104</v>
      </c>
    </row>
    <row r="133" spans="1:8" x14ac:dyDescent="0.25">
      <c r="A133">
        <v>4.2812000000000001</v>
      </c>
      <c r="B133">
        <v>13.125</v>
      </c>
      <c r="C133">
        <v>41.893999999999998</v>
      </c>
      <c r="D133">
        <v>24.658000000000001</v>
      </c>
      <c r="E133">
        <v>0.34505999999999998</v>
      </c>
      <c r="F133">
        <v>4.8837999999999999E-2</v>
      </c>
      <c r="G133">
        <v>7.62</v>
      </c>
      <c r="H133">
        <f t="shared" si="6"/>
        <v>10.188377605804988</v>
      </c>
    </row>
    <row r="134" spans="1:8" x14ac:dyDescent="0.25">
      <c r="A134">
        <v>4.3311999999999999</v>
      </c>
      <c r="B134">
        <v>13.428000000000001</v>
      </c>
      <c r="C134">
        <v>41.924999999999997</v>
      </c>
      <c r="D134">
        <v>23.751999999999999</v>
      </c>
      <c r="E134">
        <v>0.30601</v>
      </c>
      <c r="F134">
        <v>-1.3835999999999999E-2</v>
      </c>
      <c r="G134">
        <v>7.62</v>
      </c>
      <c r="H134">
        <f t="shared" si="6"/>
        <v>9.748178598838324</v>
      </c>
    </row>
    <row r="135" spans="1:8" x14ac:dyDescent="0.25">
      <c r="A135">
        <v>4.3811999999999998</v>
      </c>
      <c r="B135">
        <v>13.747</v>
      </c>
      <c r="C135">
        <v>41.841000000000001</v>
      </c>
      <c r="D135">
        <v>22.663</v>
      </c>
      <c r="E135">
        <v>0.26495000000000002</v>
      </c>
      <c r="F135">
        <v>-7.8012999999999999E-2</v>
      </c>
      <c r="G135">
        <v>7.62</v>
      </c>
      <c r="H135">
        <f t="shared" si="6"/>
        <v>9.2637802816487334</v>
      </c>
    </row>
    <row r="136" spans="1:8" x14ac:dyDescent="0.25">
      <c r="A136">
        <v>4.4311999999999996</v>
      </c>
      <c r="B136">
        <v>14.082000000000001</v>
      </c>
      <c r="C136">
        <v>41.639000000000003</v>
      </c>
      <c r="D136">
        <v>21.422999999999998</v>
      </c>
      <c r="E136">
        <v>0.22473000000000001</v>
      </c>
      <c r="F136">
        <v>-0.13408</v>
      </c>
      <c r="G136">
        <v>7.62</v>
      </c>
      <c r="H136">
        <f t="shared" ref="H136:H184" si="7">(C136/B136)^2</f>
        <v>8.7432299770123176</v>
      </c>
    </row>
    <row r="137" spans="1:8" x14ac:dyDescent="0.25">
      <c r="A137">
        <v>4.4812000000000003</v>
      </c>
      <c r="B137">
        <v>14.433</v>
      </c>
      <c r="C137">
        <v>41.328000000000003</v>
      </c>
      <c r="D137">
        <v>20.056000000000001</v>
      </c>
      <c r="E137">
        <v>0.18704000000000001</v>
      </c>
      <c r="F137">
        <v>-0.18031</v>
      </c>
      <c r="G137">
        <v>7.62</v>
      </c>
      <c r="H137">
        <f t="shared" si="7"/>
        <v>8.199276920343074</v>
      </c>
    </row>
    <row r="138" spans="1:8" x14ac:dyDescent="0.25">
      <c r="A138">
        <v>4.5312000000000001</v>
      </c>
      <c r="B138">
        <v>14.8</v>
      </c>
      <c r="C138">
        <v>40.929000000000002</v>
      </c>
      <c r="D138">
        <v>18.672000000000001</v>
      </c>
      <c r="E138">
        <v>0.15472</v>
      </c>
      <c r="F138">
        <v>-0.20552000000000001</v>
      </c>
      <c r="G138">
        <v>7.62</v>
      </c>
      <c r="H138">
        <f t="shared" si="7"/>
        <v>7.6478407642439725</v>
      </c>
    </row>
    <row r="139" spans="1:8" x14ac:dyDescent="0.25">
      <c r="A139">
        <v>4.5811999999999999</v>
      </c>
      <c r="B139">
        <v>15.180999999999999</v>
      </c>
      <c r="C139">
        <v>40.466000000000001</v>
      </c>
      <c r="D139">
        <v>17.135000000000002</v>
      </c>
      <c r="E139">
        <v>0.12442</v>
      </c>
      <c r="F139">
        <v>-0.22217999999999999</v>
      </c>
      <c r="G139">
        <v>7.62</v>
      </c>
      <c r="H139">
        <f t="shared" si="7"/>
        <v>7.105257044108745</v>
      </c>
    </row>
    <row r="140" spans="1:8" x14ac:dyDescent="0.25">
      <c r="A140">
        <v>4.6311999999999998</v>
      </c>
      <c r="B140">
        <v>15.577999999999999</v>
      </c>
      <c r="C140">
        <v>39.951000000000001</v>
      </c>
      <c r="D140">
        <v>15.42</v>
      </c>
      <c r="E140">
        <v>9.6223000000000003E-2</v>
      </c>
      <c r="F140">
        <v>-0.22997999999999999</v>
      </c>
      <c r="G140">
        <v>7.62</v>
      </c>
      <c r="H140">
        <f t="shared" si="7"/>
        <v>6.5770616074520776</v>
      </c>
    </row>
    <row r="141" spans="1:8" x14ac:dyDescent="0.25">
      <c r="A141" t="s">
        <v>15</v>
      </c>
      <c r="H141" t="e">
        <f t="shared" si="7"/>
        <v>#DIV/0!</v>
      </c>
    </row>
    <row r="142" spans="1:8" x14ac:dyDescent="0.25">
      <c r="A142">
        <v>4.6811999999999996</v>
      </c>
      <c r="B142">
        <v>15.988</v>
      </c>
      <c r="C142">
        <v>39.401000000000003</v>
      </c>
      <c r="D142">
        <v>13.528</v>
      </c>
      <c r="E142">
        <v>7.0587999999999998E-2</v>
      </c>
      <c r="F142">
        <v>-0.2286</v>
      </c>
      <c r="G142">
        <v>7.62</v>
      </c>
      <c r="H142">
        <f t="shared" si="7"/>
        <v>6.0733206311100609</v>
      </c>
    </row>
    <row r="143" spans="1:8" x14ac:dyDescent="0.25">
      <c r="A143">
        <v>4.7312000000000003</v>
      </c>
      <c r="B143">
        <v>16.413</v>
      </c>
      <c r="C143">
        <v>38.838000000000001</v>
      </c>
      <c r="D143">
        <v>11.462</v>
      </c>
      <c r="E143">
        <v>4.7764000000000001E-2</v>
      </c>
      <c r="F143">
        <v>-0.21929000000000001</v>
      </c>
      <c r="G143">
        <v>7.62</v>
      </c>
      <c r="H143">
        <f t="shared" si="7"/>
        <v>5.59935207460176</v>
      </c>
    </row>
    <row r="144" spans="1:8" x14ac:dyDescent="0.25">
      <c r="A144">
        <v>4.7812000000000001</v>
      </c>
      <c r="B144">
        <v>16.852</v>
      </c>
      <c r="C144">
        <v>38.286000000000001</v>
      </c>
      <c r="D144">
        <v>9.2543000000000006</v>
      </c>
      <c r="E144">
        <v>2.8049999999999999E-2</v>
      </c>
      <c r="F144">
        <v>-0.20319000000000001</v>
      </c>
      <c r="G144">
        <v>7.62</v>
      </c>
      <c r="H144">
        <f t="shared" si="7"/>
        <v>5.1615137557847826</v>
      </c>
    </row>
    <row r="145" spans="1:8" x14ac:dyDescent="0.25">
      <c r="A145">
        <v>4.8311999999999999</v>
      </c>
      <c r="B145">
        <v>17.303999999999998</v>
      </c>
      <c r="C145">
        <v>37.764000000000003</v>
      </c>
      <c r="D145">
        <v>6.5740999999999996</v>
      </c>
      <c r="E145">
        <v>9.1062999999999995E-3</v>
      </c>
      <c r="F145">
        <v>-0.17563000000000001</v>
      </c>
      <c r="G145">
        <v>7.62</v>
      </c>
      <c r="H145">
        <f t="shared" si="7"/>
        <v>4.7628068005409352</v>
      </c>
    </row>
    <row r="146" spans="1:8" x14ac:dyDescent="0.25">
      <c r="A146">
        <v>4.8811999999999998</v>
      </c>
      <c r="B146">
        <v>17.768999999999998</v>
      </c>
      <c r="C146">
        <v>-37.44</v>
      </c>
      <c r="D146">
        <v>6.3506999999999998</v>
      </c>
      <c r="E146">
        <v>7.7313E-3</v>
      </c>
      <c r="F146">
        <v>0.14445</v>
      </c>
      <c r="G146">
        <v>7.62</v>
      </c>
      <c r="H146">
        <f t="shared" si="7"/>
        <v>4.4396190414728895</v>
      </c>
    </row>
    <row r="147" spans="1:8" x14ac:dyDescent="0.25">
      <c r="A147">
        <v>4.9311999999999996</v>
      </c>
      <c r="B147">
        <v>18.245999999999999</v>
      </c>
      <c r="C147">
        <v>-37.043999999999997</v>
      </c>
      <c r="D147">
        <v>8.8973999999999993</v>
      </c>
      <c r="E147">
        <v>2.5242000000000001E-2</v>
      </c>
      <c r="F147">
        <v>0.12112000000000001</v>
      </c>
      <c r="G147">
        <v>7.62</v>
      </c>
      <c r="H147">
        <f t="shared" si="7"/>
        <v>4.1219280812130084</v>
      </c>
    </row>
    <row r="148" spans="1:8" x14ac:dyDescent="0.25">
      <c r="A148">
        <v>4.9812000000000003</v>
      </c>
      <c r="B148">
        <v>18.734999999999999</v>
      </c>
      <c r="C148">
        <v>-36.689</v>
      </c>
      <c r="D148">
        <v>11.148</v>
      </c>
      <c r="E148">
        <v>4.4687999999999999E-2</v>
      </c>
      <c r="F148">
        <v>0.10754</v>
      </c>
      <c r="G148">
        <v>7.62</v>
      </c>
      <c r="H148">
        <f t="shared" si="7"/>
        <v>3.8349910487949121</v>
      </c>
    </row>
    <row r="149" spans="1:8" x14ac:dyDescent="0.25">
      <c r="A149">
        <v>5.0312000000000001</v>
      </c>
      <c r="B149">
        <v>19.236000000000001</v>
      </c>
      <c r="C149">
        <v>-36.345999999999997</v>
      </c>
      <c r="D149">
        <v>13.409000000000001</v>
      </c>
      <c r="E149">
        <v>6.9130999999999998E-2</v>
      </c>
      <c r="F149">
        <v>0.10292</v>
      </c>
      <c r="G149">
        <v>7.62</v>
      </c>
      <c r="H149">
        <f t="shared" si="7"/>
        <v>3.5701273466551173</v>
      </c>
    </row>
    <row r="150" spans="1:8" x14ac:dyDescent="0.25">
      <c r="A150">
        <v>5.0811999999999999</v>
      </c>
      <c r="B150">
        <v>19.747</v>
      </c>
      <c r="C150">
        <v>-35.978999999999999</v>
      </c>
      <c r="D150">
        <v>15.426</v>
      </c>
      <c r="E150">
        <v>9.6312999999999996E-2</v>
      </c>
      <c r="F150">
        <v>0.11028</v>
      </c>
      <c r="G150">
        <v>7.62</v>
      </c>
      <c r="H150">
        <f t="shared" si="7"/>
        <v>3.3196777258347363</v>
      </c>
    </row>
    <row r="151" spans="1:8" x14ac:dyDescent="0.25">
      <c r="A151">
        <v>5.1311999999999998</v>
      </c>
      <c r="B151">
        <v>20.268999999999998</v>
      </c>
      <c r="C151">
        <v>-35.548000000000002</v>
      </c>
      <c r="D151">
        <v>17.02</v>
      </c>
      <c r="E151">
        <v>0.12237000000000001</v>
      </c>
      <c r="F151">
        <v>0.12716</v>
      </c>
      <c r="G151">
        <v>7.62</v>
      </c>
      <c r="H151">
        <f t="shared" si="7"/>
        <v>3.0758538614731967</v>
      </c>
    </row>
    <row r="152" spans="1:8" x14ac:dyDescent="0.25">
      <c r="A152">
        <v>5.1811999999999996</v>
      </c>
      <c r="B152">
        <v>20.802</v>
      </c>
      <c r="C152">
        <v>-35.026000000000003</v>
      </c>
      <c r="D152">
        <v>18.356999999999999</v>
      </c>
      <c r="E152">
        <v>0.14807000000000001</v>
      </c>
      <c r="F152">
        <v>0.14943999999999999</v>
      </c>
      <c r="G152">
        <v>7.62</v>
      </c>
      <c r="H152">
        <f t="shared" si="7"/>
        <v>2.8351164547210188</v>
      </c>
    </row>
    <row r="153" spans="1:8" x14ac:dyDescent="0.25">
      <c r="A153">
        <v>5.2312000000000003</v>
      </c>
      <c r="B153">
        <v>21.344000000000001</v>
      </c>
      <c r="C153">
        <v>-34.372999999999998</v>
      </c>
      <c r="D153">
        <v>19.847000000000001</v>
      </c>
      <c r="E153">
        <v>0.18181</v>
      </c>
      <c r="F153">
        <v>0.18726000000000001</v>
      </c>
      <c r="G153">
        <v>7.62</v>
      </c>
      <c r="H153">
        <f t="shared" si="7"/>
        <v>2.5934820807303898</v>
      </c>
    </row>
    <row r="154" spans="1:8" x14ac:dyDescent="0.25">
      <c r="A154">
        <v>5.2812000000000001</v>
      </c>
      <c r="B154">
        <v>21.895</v>
      </c>
      <c r="C154">
        <v>-33.494</v>
      </c>
      <c r="D154">
        <v>21.158999999999999</v>
      </c>
      <c r="E154">
        <v>0.21695999999999999</v>
      </c>
      <c r="F154">
        <v>0.23282</v>
      </c>
      <c r="G154">
        <v>7.62</v>
      </c>
      <c r="H154">
        <f t="shared" si="7"/>
        <v>2.3401523547504879</v>
      </c>
    </row>
    <row r="155" spans="1:8" x14ac:dyDescent="0.25">
      <c r="A155">
        <v>5.3311999999999999</v>
      </c>
      <c r="B155">
        <v>22.454999999999998</v>
      </c>
      <c r="C155">
        <v>-32.365000000000002</v>
      </c>
      <c r="D155">
        <v>22.306999999999999</v>
      </c>
      <c r="E155">
        <v>0.25274000000000002</v>
      </c>
      <c r="F155">
        <v>0.28699999999999998</v>
      </c>
      <c r="G155">
        <v>7.62</v>
      </c>
      <c r="H155">
        <f t="shared" si="7"/>
        <v>2.0774238052789817</v>
      </c>
    </row>
    <row r="156" spans="1:8" x14ac:dyDescent="0.25">
      <c r="A156">
        <v>5.3811999999999998</v>
      </c>
      <c r="B156">
        <v>23.024000000000001</v>
      </c>
      <c r="C156">
        <v>-30.917000000000002</v>
      </c>
      <c r="D156">
        <v>23.248000000000001</v>
      </c>
      <c r="E156">
        <v>0.28627999999999998</v>
      </c>
      <c r="F156">
        <v>0.34039000000000003</v>
      </c>
      <c r="G156">
        <v>7.62</v>
      </c>
      <c r="H156">
        <f t="shared" si="7"/>
        <v>1.8031553249598813</v>
      </c>
    </row>
    <row r="157" spans="1:8" x14ac:dyDescent="0.25">
      <c r="A157">
        <v>5.4311999999999996</v>
      </c>
      <c r="B157">
        <v>23.6</v>
      </c>
      <c r="C157">
        <v>-29.178000000000001</v>
      </c>
      <c r="D157">
        <v>23.844999999999999</v>
      </c>
      <c r="E157">
        <v>0.30980999999999997</v>
      </c>
      <c r="F157">
        <v>0.37784000000000001</v>
      </c>
      <c r="G157">
        <v>7.62</v>
      </c>
      <c r="H157">
        <f t="shared" si="7"/>
        <v>1.5285759910945127</v>
      </c>
    </row>
    <row r="158" spans="1:8" x14ac:dyDescent="0.25">
      <c r="A158">
        <v>5.4812000000000003</v>
      </c>
      <c r="B158">
        <v>24.184000000000001</v>
      </c>
      <c r="C158">
        <v>-27.204000000000001</v>
      </c>
      <c r="D158">
        <v>24.356999999999999</v>
      </c>
      <c r="E158">
        <v>0.33154</v>
      </c>
      <c r="F158">
        <v>0.41399999999999998</v>
      </c>
      <c r="G158">
        <v>7.62</v>
      </c>
      <c r="H158">
        <f t="shared" si="7"/>
        <v>1.2653459052326692</v>
      </c>
    </row>
    <row r="159" spans="1:8" x14ac:dyDescent="0.25">
      <c r="A159">
        <v>5.5312000000000001</v>
      </c>
      <c r="B159">
        <v>24.773</v>
      </c>
      <c r="C159">
        <v>-24.917999999999999</v>
      </c>
      <c r="D159">
        <v>24.901</v>
      </c>
      <c r="E159">
        <v>0.35638999999999998</v>
      </c>
      <c r="F159">
        <v>0.45871000000000001</v>
      </c>
      <c r="G159">
        <v>7.62</v>
      </c>
      <c r="H159">
        <f t="shared" si="7"/>
        <v>1.0117405524665066</v>
      </c>
    </row>
    <row r="160" spans="1:8" x14ac:dyDescent="0.25">
      <c r="A160">
        <v>5.5811999999999999</v>
      </c>
      <c r="B160">
        <v>25.367000000000001</v>
      </c>
      <c r="C160">
        <v>-22.311</v>
      </c>
      <c r="D160">
        <v>25.1</v>
      </c>
      <c r="E160">
        <v>0.36598000000000003</v>
      </c>
      <c r="F160">
        <v>0.47077000000000002</v>
      </c>
      <c r="G160">
        <v>7.62</v>
      </c>
      <c r="H160">
        <f t="shared" si="7"/>
        <v>0.77357041979284757</v>
      </c>
    </row>
    <row r="161" spans="1:8" x14ac:dyDescent="0.25">
      <c r="A161">
        <v>5.6311999999999998</v>
      </c>
      <c r="B161">
        <v>25.966999999999999</v>
      </c>
      <c r="C161">
        <v>-19.628</v>
      </c>
      <c r="D161">
        <v>25.032</v>
      </c>
      <c r="E161">
        <v>0.36265999999999998</v>
      </c>
      <c r="F161">
        <v>0.45712000000000003</v>
      </c>
      <c r="G161">
        <v>7.62</v>
      </c>
      <c r="H161">
        <f t="shared" si="7"/>
        <v>0.5713583027193414</v>
      </c>
    </row>
    <row r="162" spans="1:8" x14ac:dyDescent="0.25">
      <c r="A162">
        <v>5.6811999999999996</v>
      </c>
      <c r="B162">
        <v>26.577000000000002</v>
      </c>
      <c r="C162">
        <v>-16.898</v>
      </c>
      <c r="D162">
        <v>25.015999999999998</v>
      </c>
      <c r="E162">
        <v>0.36192000000000002</v>
      </c>
      <c r="F162">
        <v>0.44963999999999998</v>
      </c>
      <c r="G162">
        <v>7.62</v>
      </c>
      <c r="H162">
        <f t="shared" si="7"/>
        <v>0.40425807044275319</v>
      </c>
    </row>
    <row r="163" spans="1:8" x14ac:dyDescent="0.25">
      <c r="A163">
        <v>5.7312000000000003</v>
      </c>
      <c r="B163">
        <v>27.193999999999999</v>
      </c>
      <c r="C163">
        <v>-14.108000000000001</v>
      </c>
      <c r="D163">
        <v>24.686</v>
      </c>
      <c r="E163">
        <v>0.34636</v>
      </c>
      <c r="F163">
        <v>0.41176000000000001</v>
      </c>
      <c r="G163">
        <v>7.62</v>
      </c>
      <c r="H163">
        <f t="shared" si="7"/>
        <v>0.26914400804909572</v>
      </c>
    </row>
    <row r="164" spans="1:8" x14ac:dyDescent="0.25">
      <c r="A164">
        <v>5.7812000000000001</v>
      </c>
      <c r="B164">
        <v>27.82</v>
      </c>
      <c r="C164">
        <v>-11.597</v>
      </c>
      <c r="D164">
        <v>23.905999999999999</v>
      </c>
      <c r="E164">
        <v>0.31231999999999999</v>
      </c>
      <c r="F164">
        <v>0.33729999999999999</v>
      </c>
      <c r="G164">
        <v>7.62</v>
      </c>
      <c r="H164">
        <f t="shared" si="7"/>
        <v>0.17377090503240247</v>
      </c>
    </row>
    <row r="165" spans="1:8" x14ac:dyDescent="0.25">
      <c r="A165">
        <v>5.8311999999999999</v>
      </c>
      <c r="B165">
        <v>28.454000000000001</v>
      </c>
      <c r="C165">
        <v>-9.5097000000000005</v>
      </c>
      <c r="D165">
        <v>23.065999999999999</v>
      </c>
      <c r="E165">
        <v>0.27948000000000001</v>
      </c>
      <c r="F165">
        <v>0.26982</v>
      </c>
      <c r="G165">
        <v>7.62</v>
      </c>
      <c r="H165">
        <f t="shared" si="7"/>
        <v>0.11169840684384819</v>
      </c>
    </row>
    <row r="166" spans="1:8" x14ac:dyDescent="0.25">
      <c r="A166">
        <v>5.8811999999999998</v>
      </c>
      <c r="B166">
        <v>29.094999999999999</v>
      </c>
      <c r="C166">
        <v>-7.8048999999999999</v>
      </c>
      <c r="D166">
        <v>21.866</v>
      </c>
      <c r="E166">
        <v>0.23835999999999999</v>
      </c>
      <c r="F166">
        <v>0.19214999999999999</v>
      </c>
      <c r="G166">
        <v>7.62</v>
      </c>
      <c r="H166">
        <f t="shared" si="7"/>
        <v>7.1961128115224579E-2</v>
      </c>
    </row>
    <row r="167" spans="1:8" x14ac:dyDescent="0.25">
      <c r="A167">
        <v>5.9311999999999996</v>
      </c>
      <c r="B167">
        <v>29.742999999999999</v>
      </c>
      <c r="C167">
        <v>-6.6721000000000004</v>
      </c>
      <c r="D167">
        <v>20.105</v>
      </c>
      <c r="E167">
        <v>0.18831000000000001</v>
      </c>
      <c r="F167">
        <v>0.10865</v>
      </c>
      <c r="G167">
        <v>7.62</v>
      </c>
      <c r="H167">
        <f t="shared" si="7"/>
        <v>5.0321728628440421E-2</v>
      </c>
    </row>
    <row r="168" spans="1:8" x14ac:dyDescent="0.25">
      <c r="A168">
        <v>5.9812000000000003</v>
      </c>
      <c r="B168">
        <v>30.393999999999998</v>
      </c>
      <c r="C168">
        <v>-6.0609999999999999</v>
      </c>
      <c r="D168">
        <v>18.57</v>
      </c>
      <c r="E168">
        <v>0.15256</v>
      </c>
      <c r="F168">
        <v>5.7556000000000003E-2</v>
      </c>
      <c r="G168">
        <v>7.62</v>
      </c>
      <c r="H168">
        <f t="shared" si="7"/>
        <v>3.9766086215235696E-2</v>
      </c>
    </row>
    <row r="169" spans="1:8" x14ac:dyDescent="0.25">
      <c r="A169">
        <v>6.0312000000000001</v>
      </c>
      <c r="B169">
        <v>31.048999999999999</v>
      </c>
      <c r="C169">
        <v>-5.7432999999999996</v>
      </c>
      <c r="D169">
        <v>16.835999999999999</v>
      </c>
      <c r="E169">
        <v>0.11910999999999999</v>
      </c>
      <c r="F169">
        <v>1.8256000000000001E-2</v>
      </c>
      <c r="G169">
        <v>7.62</v>
      </c>
      <c r="H169">
        <f t="shared" si="7"/>
        <v>3.4215884371426877E-2</v>
      </c>
    </row>
    <row r="170" spans="1:8" x14ac:dyDescent="0.25">
      <c r="A170">
        <v>6.0811999999999999</v>
      </c>
      <c r="B170">
        <v>31.707000000000001</v>
      </c>
      <c r="C170">
        <v>-5.7047999999999996</v>
      </c>
      <c r="D170">
        <v>15.315</v>
      </c>
      <c r="E170">
        <v>9.4658999999999993E-2</v>
      </c>
      <c r="F170">
        <v>-4.2624000000000004E-3</v>
      </c>
      <c r="G170">
        <v>7.62</v>
      </c>
      <c r="H170">
        <f t="shared" si="7"/>
        <v>3.2372075278647057E-2</v>
      </c>
    </row>
    <row r="171" spans="1:8" x14ac:dyDescent="0.25">
      <c r="A171">
        <v>6.1311999999999998</v>
      </c>
      <c r="B171">
        <v>32.366</v>
      </c>
      <c r="C171">
        <v>-5.7877000000000001</v>
      </c>
      <c r="D171">
        <v>14.28</v>
      </c>
      <c r="E171">
        <v>8.0159999999999995E-2</v>
      </c>
      <c r="F171">
        <v>-1.3812E-2</v>
      </c>
      <c r="G171">
        <v>7.62</v>
      </c>
      <c r="H171">
        <f t="shared" si="7"/>
        <v>3.1976723672556405E-2</v>
      </c>
    </row>
    <row r="172" spans="1:8" x14ac:dyDescent="0.25">
      <c r="A172">
        <v>6.1811999999999996</v>
      </c>
      <c r="B172">
        <v>33.027000000000001</v>
      </c>
      <c r="C172">
        <v>-5.9542000000000002</v>
      </c>
      <c r="D172">
        <v>12.69</v>
      </c>
      <c r="E172">
        <v>6.0748000000000003E-2</v>
      </c>
      <c r="F172">
        <v>-2.2692E-2</v>
      </c>
      <c r="G172">
        <v>7.62</v>
      </c>
      <c r="H172">
        <f t="shared" si="7"/>
        <v>3.250188758718419E-2</v>
      </c>
    </row>
    <row r="173" spans="1:8" x14ac:dyDescent="0.25">
      <c r="A173">
        <v>6.2312000000000003</v>
      </c>
      <c r="B173">
        <v>33.69</v>
      </c>
      <c r="C173">
        <v>-6.1923000000000004</v>
      </c>
      <c r="D173">
        <v>10.84</v>
      </c>
      <c r="E173">
        <v>4.1773999999999999E-2</v>
      </c>
      <c r="F173">
        <v>-2.5534000000000001E-2</v>
      </c>
      <c r="G173">
        <v>7.62</v>
      </c>
      <c r="H173">
        <f t="shared" si="7"/>
        <v>3.3783291082831353E-2</v>
      </c>
    </row>
    <row r="174" spans="1:8" x14ac:dyDescent="0.25">
      <c r="A174">
        <v>6.2812000000000001</v>
      </c>
      <c r="B174">
        <v>34.354999999999997</v>
      </c>
      <c r="C174">
        <v>-6.4320000000000004</v>
      </c>
      <c r="D174">
        <v>9.1876999999999995</v>
      </c>
      <c r="E174">
        <v>2.7518999999999998E-2</v>
      </c>
      <c r="F174">
        <v>-2.1857000000000001E-2</v>
      </c>
      <c r="G174">
        <v>7.62</v>
      </c>
      <c r="H174">
        <f t="shared" si="7"/>
        <v>3.5051948563884154E-2</v>
      </c>
    </row>
    <row r="175" spans="1:8" x14ac:dyDescent="0.25">
      <c r="A175">
        <v>6.3311999999999999</v>
      </c>
      <c r="B175">
        <v>35.021999999999998</v>
      </c>
      <c r="C175">
        <v>-6.6212999999999997</v>
      </c>
      <c r="D175">
        <v>7.3914999999999997</v>
      </c>
      <c r="E175">
        <v>1.4385999999999999E-2</v>
      </c>
      <c r="F175">
        <v>-1.4049000000000001E-2</v>
      </c>
      <c r="G175">
        <v>7.62</v>
      </c>
      <c r="H175">
        <f t="shared" si="7"/>
        <v>3.5744122808750278E-2</v>
      </c>
    </row>
    <row r="176" spans="1:8" x14ac:dyDescent="0.25">
      <c r="A176">
        <v>6.3811999999999998</v>
      </c>
      <c r="B176">
        <v>35.692</v>
      </c>
      <c r="C176">
        <v>-6.4787999999999997</v>
      </c>
      <c r="D176">
        <v>5.4279999999999999</v>
      </c>
      <c r="E176">
        <v>2.3430999999999999E-3</v>
      </c>
      <c r="F176">
        <v>-1.4626999999999999E-3</v>
      </c>
      <c r="G176">
        <v>7.62</v>
      </c>
      <c r="H176">
        <f t="shared" si="7"/>
        <v>3.2949389969940811E-2</v>
      </c>
    </row>
    <row r="177" spans="1:8" x14ac:dyDescent="0.25">
      <c r="A177">
        <v>6.4311999999999996</v>
      </c>
      <c r="B177">
        <v>36.363</v>
      </c>
      <c r="C177">
        <v>6.6208</v>
      </c>
      <c r="D177">
        <v>6.9459999999999997</v>
      </c>
      <c r="E177">
        <v>1.1459E-2</v>
      </c>
      <c r="F177">
        <v>-1.4538000000000001E-2</v>
      </c>
      <c r="G177">
        <v>7.62</v>
      </c>
      <c r="H177">
        <f t="shared" si="7"/>
        <v>3.3151373471918912E-2</v>
      </c>
    </row>
    <row r="178" spans="1:8" x14ac:dyDescent="0.25">
      <c r="A178">
        <v>6.4812000000000003</v>
      </c>
      <c r="B178">
        <v>37.034999999999997</v>
      </c>
      <c r="C178">
        <v>6.4126000000000003</v>
      </c>
      <c r="D178">
        <v>8.2087000000000003</v>
      </c>
      <c r="E178">
        <v>2.0084999999999999E-2</v>
      </c>
      <c r="F178">
        <v>-2.0650000000000002E-2</v>
      </c>
      <c r="G178">
        <v>7.62</v>
      </c>
      <c r="H178">
        <f t="shared" si="7"/>
        <v>2.9980826656280195E-2</v>
      </c>
    </row>
    <row r="179" spans="1:8" x14ac:dyDescent="0.25">
      <c r="A179">
        <v>6.5312000000000001</v>
      </c>
      <c r="B179">
        <v>37.697000000000003</v>
      </c>
      <c r="C179">
        <v>6.1473000000000004</v>
      </c>
      <c r="D179">
        <v>9.5879999999999992</v>
      </c>
      <c r="E179">
        <v>3.0765000000000001E-2</v>
      </c>
      <c r="F179">
        <v>-2.5264000000000002E-2</v>
      </c>
      <c r="G179">
        <v>7.62</v>
      </c>
      <c r="H179">
        <f t="shared" si="7"/>
        <v>2.6592259299455571E-2</v>
      </c>
    </row>
    <row r="180" spans="1:8" x14ac:dyDescent="0.25">
      <c r="A180">
        <v>6.5811999999999999</v>
      </c>
      <c r="B180">
        <v>38.347999999999999</v>
      </c>
      <c r="C180">
        <v>5.8262</v>
      </c>
      <c r="D180">
        <v>11.273</v>
      </c>
      <c r="E180">
        <v>4.5899000000000002E-2</v>
      </c>
      <c r="F180">
        <v>-2.6869000000000001E-2</v>
      </c>
      <c r="G180">
        <v>7.62</v>
      </c>
      <c r="H180">
        <f t="shared" si="7"/>
        <v>2.3082632667631511E-2</v>
      </c>
    </row>
    <row r="181" spans="1:8" x14ac:dyDescent="0.25">
      <c r="A181">
        <v>6.6311999999999998</v>
      </c>
      <c r="B181">
        <v>38.987000000000002</v>
      </c>
      <c r="C181">
        <v>5.5030000000000001</v>
      </c>
      <c r="D181">
        <v>12.552</v>
      </c>
      <c r="E181">
        <v>5.9201999999999998E-2</v>
      </c>
      <c r="F181">
        <v>-2.4065E-2</v>
      </c>
      <c r="G181">
        <v>7.62</v>
      </c>
      <c r="H181">
        <f t="shared" si="7"/>
        <v>1.9923213524977803E-2</v>
      </c>
    </row>
    <row r="182" spans="1:8" x14ac:dyDescent="0.25">
      <c r="A182">
        <v>6.6811999999999996</v>
      </c>
      <c r="B182">
        <v>39.61</v>
      </c>
      <c r="C182">
        <v>5.2138</v>
      </c>
      <c r="D182">
        <v>13.148</v>
      </c>
      <c r="E182">
        <v>6.6012000000000001E-2</v>
      </c>
      <c r="F182">
        <v>-2.1586000000000001E-2</v>
      </c>
      <c r="G182">
        <v>7.62</v>
      </c>
      <c r="H182">
        <f t="shared" si="7"/>
        <v>1.7326029545452665E-2</v>
      </c>
    </row>
    <row r="183" spans="1:8" x14ac:dyDescent="0.25">
      <c r="A183">
        <v>6.7312000000000003</v>
      </c>
      <c r="B183">
        <v>40.215000000000003</v>
      </c>
      <c r="C183">
        <v>4.9339000000000004</v>
      </c>
      <c r="D183">
        <v>13.368</v>
      </c>
      <c r="E183">
        <v>6.8633E-2</v>
      </c>
      <c r="F183">
        <v>-1.9838000000000001E-2</v>
      </c>
      <c r="G183">
        <v>7.62</v>
      </c>
      <c r="H183">
        <f t="shared" si="7"/>
        <v>1.5052358035338742E-2</v>
      </c>
    </row>
    <row r="184" spans="1:8" x14ac:dyDescent="0.25">
      <c r="A184">
        <v>6.7812000000000001</v>
      </c>
      <c r="B184">
        <v>40.783999999999999</v>
      </c>
      <c r="C184">
        <v>4.6783000000000001</v>
      </c>
      <c r="D184">
        <v>14.169</v>
      </c>
      <c r="E184">
        <v>7.8706999999999999E-2</v>
      </c>
      <c r="F184">
        <v>-1.3920999999999999E-2</v>
      </c>
      <c r="G184">
        <v>7.62</v>
      </c>
      <c r="H184">
        <f t="shared" si="7"/>
        <v>1.3158200492637365E-2</v>
      </c>
    </row>
    <row r="185" spans="1:8" x14ac:dyDescent="0.25">
      <c r="A185" t="s">
        <v>16</v>
      </c>
    </row>
    <row r="186" spans="1:8" x14ac:dyDescent="0.25">
      <c r="A18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 moment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Garg</dc:creator>
  <cp:lastModifiedBy>rag</cp:lastModifiedBy>
  <dcterms:created xsi:type="dcterms:W3CDTF">2019-11-05T15:11:37Z</dcterms:created>
  <dcterms:modified xsi:type="dcterms:W3CDTF">2019-11-10T21:12:43Z</dcterms:modified>
</cp:coreProperties>
</file>