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H19"/>
  <c r="H18"/>
  <c r="A16"/>
  <c r="J32"/>
  <c r="J30"/>
  <c r="H37"/>
  <c r="H35"/>
  <c r="H34"/>
  <c r="H32"/>
  <c r="H33"/>
  <c r="H31"/>
  <c r="H30"/>
  <c r="H29"/>
  <c r="H28"/>
  <c r="H27"/>
  <c r="H26"/>
  <c r="G35"/>
  <c r="G34"/>
  <c r="G33"/>
  <c r="G32"/>
  <c r="G31"/>
  <c r="G30"/>
  <c r="G29"/>
  <c r="G28"/>
  <c r="G27"/>
  <c r="G26"/>
  <c r="B37"/>
  <c r="B43"/>
  <c r="B42"/>
  <c r="C37"/>
  <c r="H16"/>
  <c r="H14"/>
  <c r="H12"/>
  <c r="H13"/>
  <c r="H11"/>
  <c r="H10"/>
  <c r="H9"/>
  <c r="H8"/>
  <c r="H7"/>
  <c r="H6"/>
  <c r="F14"/>
  <c r="B15"/>
  <c r="D7" s="1"/>
  <c r="A15"/>
  <c r="B21"/>
  <c r="B20"/>
  <c r="F13" l="1"/>
  <c r="F9"/>
  <c r="F10"/>
  <c r="F6"/>
  <c r="F11"/>
  <c r="F7"/>
  <c r="F12"/>
  <c r="F8"/>
</calcChain>
</file>

<file path=xl/sharedStrings.xml><?xml version="1.0" encoding="utf-8"?>
<sst xmlns="http://schemas.openxmlformats.org/spreadsheetml/2006/main" count="24" uniqueCount="19">
  <si>
    <t>n=</t>
  </si>
  <si>
    <t>mean</t>
  </si>
  <si>
    <t>std</t>
  </si>
  <si>
    <t>sr no</t>
  </si>
  <si>
    <t>total x=362</t>
  </si>
  <si>
    <t>With formulas</t>
  </si>
  <si>
    <t>mean=totalx/n</t>
  </si>
  <si>
    <r>
      <rPr>
        <b/>
        <sz val="16"/>
        <color theme="1"/>
        <rFont val="Calibri"/>
        <family val="2"/>
        <scheme val="minor"/>
      </rPr>
      <t>Standard deviation</t>
    </r>
    <r>
      <rPr>
        <sz val="11"/>
        <color theme="1"/>
        <rFont val="Calibri"/>
        <family val="2"/>
        <scheme val="minor"/>
      </rPr>
      <t xml:space="preserve"> </t>
    </r>
  </si>
  <si>
    <t>deviatn(d)</t>
  </si>
  <si>
    <t>data(x)</t>
  </si>
  <si>
    <t>D=x-MEAN</t>
  </si>
  <si>
    <t>d^2</t>
  </si>
  <si>
    <t>std=sqrt (d^2/n)</t>
  </si>
  <si>
    <t>d^2/n</t>
  </si>
  <si>
    <t>total (d^2)</t>
  </si>
  <si>
    <t>class</t>
  </si>
  <si>
    <t>x-mean</t>
  </si>
  <si>
    <t>d=</t>
  </si>
  <si>
    <t>total d^2=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</si>
</sst>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J30" sqref="J30"/>
    </sheetView>
  </sheetViews>
  <sheetFormatPr defaultRowHeight="15"/>
  <sheetData>
    <row r="1" spans="1:8" ht="21">
      <c r="D1" t="s">
        <v>7</v>
      </c>
    </row>
    <row r="2" spans="1:8">
      <c r="H2" t="s">
        <v>12</v>
      </c>
    </row>
    <row r="4" spans="1:8">
      <c r="F4" t="s">
        <v>8</v>
      </c>
    </row>
    <row r="5" spans="1:8">
      <c r="A5" t="s">
        <v>3</v>
      </c>
      <c r="B5" t="s">
        <v>9</v>
      </c>
      <c r="F5" t="s">
        <v>10</v>
      </c>
      <c r="H5" t="s">
        <v>11</v>
      </c>
    </row>
    <row r="6" spans="1:8">
      <c r="A6">
        <v>1</v>
      </c>
      <c r="B6">
        <v>5</v>
      </c>
      <c r="D6" t="s">
        <v>6</v>
      </c>
      <c r="F6">
        <f>B6-D7</f>
        <v>-35.222222222222221</v>
      </c>
      <c r="H6">
        <f>F6*F6</f>
        <v>1240.6049382716049</v>
      </c>
    </row>
    <row r="7" spans="1:8">
      <c r="A7">
        <v>2</v>
      </c>
      <c r="B7">
        <v>10</v>
      </c>
      <c r="D7">
        <f>B15/A15</f>
        <v>40.222222222222221</v>
      </c>
      <c r="F7">
        <f>B7-D7</f>
        <v>-30.222222222222221</v>
      </c>
      <c r="H7">
        <f>F7*F7</f>
        <v>913.38271604938268</v>
      </c>
    </row>
    <row r="8" spans="1:8">
      <c r="A8">
        <v>3</v>
      </c>
      <c r="B8">
        <v>15</v>
      </c>
      <c r="F8">
        <f>B8-D7</f>
        <v>-25.222222222222221</v>
      </c>
      <c r="H8">
        <f>F8*F8</f>
        <v>636.16049382716051</v>
      </c>
    </row>
    <row r="9" spans="1:8">
      <c r="A9">
        <v>4</v>
      </c>
      <c r="B9">
        <v>25</v>
      </c>
      <c r="F9">
        <f>B9-D7</f>
        <v>-15.222222222222221</v>
      </c>
      <c r="H9">
        <f>F9*F9</f>
        <v>231.71604938271602</v>
      </c>
    </row>
    <row r="10" spans="1:8">
      <c r="A10">
        <v>5</v>
      </c>
      <c r="B10">
        <v>30</v>
      </c>
      <c r="F10">
        <f>B10-D7</f>
        <v>-10.222222222222221</v>
      </c>
      <c r="H10">
        <f>F10*F10</f>
        <v>104.49382716049381</v>
      </c>
    </row>
    <row r="11" spans="1:8">
      <c r="A11">
        <v>6</v>
      </c>
      <c r="B11">
        <v>50</v>
      </c>
      <c r="F11">
        <f>B11-D7</f>
        <v>9.7777777777777786</v>
      </c>
      <c r="H11">
        <f>F11*F11</f>
        <v>95.604938271604951</v>
      </c>
    </row>
    <row r="12" spans="1:8">
      <c r="A12">
        <v>7</v>
      </c>
      <c r="B12">
        <v>65</v>
      </c>
      <c r="F12">
        <f>B12-D7</f>
        <v>24.777777777777779</v>
      </c>
      <c r="H12">
        <f>F12*F12</f>
        <v>613.93827160493834</v>
      </c>
    </row>
    <row r="13" spans="1:8">
      <c r="A13">
        <v>8</v>
      </c>
      <c r="B13">
        <v>74</v>
      </c>
      <c r="F13">
        <f>B13-D7</f>
        <v>33.777777777777779</v>
      </c>
      <c r="H13">
        <f>F13*F13</f>
        <v>1140.9382716049383</v>
      </c>
    </row>
    <row r="14" spans="1:8">
      <c r="A14">
        <v>9</v>
      </c>
      <c r="B14">
        <v>88</v>
      </c>
      <c r="F14">
        <f>B14-D7</f>
        <v>47.777777777777779</v>
      </c>
      <c r="H14">
        <f>F14*F14</f>
        <v>2282.7160493827159</v>
      </c>
    </row>
    <row r="15" spans="1:8">
      <c r="A15">
        <f>COUNT(A6:A14)</f>
        <v>9</v>
      </c>
      <c r="B15">
        <f>SUM(B6:B14)</f>
        <v>362</v>
      </c>
    </row>
    <row r="16" spans="1:8">
      <c r="A16">
        <f>A15-1</f>
        <v>8</v>
      </c>
      <c r="B16" t="s">
        <v>4</v>
      </c>
      <c r="G16" t="s">
        <v>14</v>
      </c>
      <c r="H16">
        <f>SUM(H6:H14)</f>
        <v>7259.5555555555557</v>
      </c>
    </row>
    <row r="18" spans="1:10">
      <c r="G18" t="s">
        <v>13</v>
      </c>
      <c r="H18">
        <f>H16/A16</f>
        <v>907.44444444444446</v>
      </c>
    </row>
    <row r="19" spans="1:10">
      <c r="A19" s="1" t="s">
        <v>5</v>
      </c>
      <c r="B19" s="1"/>
      <c r="G19" t="s">
        <v>2</v>
      </c>
      <c r="H19">
        <f>SQRT(H18)</f>
        <v>30.123818556823842</v>
      </c>
    </row>
    <row r="20" spans="1:10">
      <c r="A20" t="s">
        <v>1</v>
      </c>
      <c r="B20">
        <f>AVERAGE(B6:B14)</f>
        <v>40.222222222222221</v>
      </c>
    </row>
    <row r="21" spans="1:10">
      <c r="A21" t="s">
        <v>2</v>
      </c>
      <c r="B21">
        <f>STDEV(B6:B14)</f>
        <v>30.123818556823839</v>
      </c>
    </row>
    <row r="23" spans="1:10">
      <c r="D23" s="2"/>
    </row>
    <row r="24" spans="1:10">
      <c r="C24" s="2"/>
      <c r="G24" t="s">
        <v>17</v>
      </c>
    </row>
    <row r="25" spans="1:10">
      <c r="C25" t="s">
        <v>15</v>
      </c>
      <c r="E25" t="s">
        <v>1</v>
      </c>
      <c r="G25" t="s">
        <v>16</v>
      </c>
      <c r="H25" t="s">
        <v>11</v>
      </c>
    </row>
    <row r="26" spans="1:10">
      <c r="B26">
        <v>1</v>
      </c>
      <c r="C26">
        <v>0</v>
      </c>
      <c r="E26">
        <f>(C37/B37)</f>
        <v>45</v>
      </c>
      <c r="G26">
        <f>C26-E26</f>
        <v>-45</v>
      </c>
      <c r="H26">
        <f>G26*G26</f>
        <v>2025</v>
      </c>
    </row>
    <row r="27" spans="1:10">
      <c r="B27">
        <v>2</v>
      </c>
      <c r="C27">
        <v>10</v>
      </c>
      <c r="G27">
        <f>C27-E26</f>
        <v>-35</v>
      </c>
      <c r="H27">
        <f>G27*G27</f>
        <v>1225</v>
      </c>
    </row>
    <row r="28" spans="1:10">
      <c r="A28" s="2"/>
      <c r="B28" s="2">
        <v>3</v>
      </c>
      <c r="C28">
        <v>20</v>
      </c>
      <c r="G28">
        <f>C28-E26</f>
        <v>-25</v>
      </c>
      <c r="H28">
        <f>G28*G28</f>
        <v>625</v>
      </c>
    </row>
    <row r="29" spans="1:10">
      <c r="B29">
        <v>4</v>
      </c>
      <c r="C29">
        <v>30</v>
      </c>
      <c r="G29">
        <f>C29-E26</f>
        <v>-15</v>
      </c>
      <c r="H29">
        <f>G29*G29</f>
        <v>225</v>
      </c>
    </row>
    <row r="30" spans="1:10">
      <c r="B30">
        <v>5</v>
      </c>
      <c r="C30">
        <v>40</v>
      </c>
      <c r="G30">
        <f>C30-E26</f>
        <v>-5</v>
      </c>
      <c r="H30">
        <f>G30*G30</f>
        <v>25</v>
      </c>
      <c r="J30">
        <f>H37/9</f>
        <v>916.66666666666663</v>
      </c>
    </row>
    <row r="31" spans="1:10">
      <c r="B31">
        <v>6</v>
      </c>
      <c r="C31">
        <v>50</v>
      </c>
      <c r="G31">
        <f>C31-E26</f>
        <v>5</v>
      </c>
      <c r="H31">
        <f>G31*G31</f>
        <v>25</v>
      </c>
    </row>
    <row r="32" spans="1:10">
      <c r="B32">
        <v>7</v>
      </c>
      <c r="C32">
        <v>60</v>
      </c>
      <c r="G32">
        <f>C32-E26</f>
        <v>15</v>
      </c>
      <c r="H32">
        <f>G32*G32</f>
        <v>225</v>
      </c>
      <c r="J32">
        <f>SQRT(J30)</f>
        <v>30.276503540974915</v>
      </c>
    </row>
    <row r="33" spans="1:8">
      <c r="B33">
        <v>8</v>
      </c>
      <c r="C33">
        <v>70</v>
      </c>
      <c r="G33">
        <f>C33-E26</f>
        <v>25</v>
      </c>
      <c r="H33">
        <f>G33*G33</f>
        <v>625</v>
      </c>
    </row>
    <row r="34" spans="1:8">
      <c r="B34">
        <v>9</v>
      </c>
      <c r="C34">
        <v>80</v>
      </c>
      <c r="G34">
        <f>C34-E26</f>
        <v>35</v>
      </c>
      <c r="H34">
        <f>G34*G34</f>
        <v>1225</v>
      </c>
    </row>
    <row r="35" spans="1:8">
      <c r="B35">
        <v>10</v>
      </c>
      <c r="C35">
        <v>90</v>
      </c>
      <c r="G35">
        <f>C35-E26</f>
        <v>45</v>
      </c>
      <c r="H35">
        <f>G35*G35</f>
        <v>2025</v>
      </c>
    </row>
    <row r="37" spans="1:8">
      <c r="A37" t="s">
        <v>0</v>
      </c>
      <c r="B37">
        <f>COUNT(B26:B35)</f>
        <v>10</v>
      </c>
      <c r="C37">
        <f>SUM(C26:C35)</f>
        <v>450</v>
      </c>
      <c r="G37" t="s">
        <v>18</v>
      </c>
      <c r="H37">
        <f>SUM(H26:H35)</f>
        <v>8250</v>
      </c>
    </row>
    <row r="42" spans="1:8">
      <c r="A42" t="s">
        <v>1</v>
      </c>
      <c r="B42">
        <f>AVERAGE(C26:C35)</f>
        <v>45</v>
      </c>
    </row>
    <row r="43" spans="1:8">
      <c r="A43" t="s">
        <v>2</v>
      </c>
      <c r="B43">
        <f>STDEV(C26:C35)</f>
        <v>30.276503540974915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Stany</dc:creator>
  <cp:lastModifiedBy>Stany</cp:lastModifiedBy>
  <dcterms:created xsi:type="dcterms:W3CDTF">2019-10-06T05:20:53Z</dcterms:created>
  <dcterms:modified xsi:type="dcterms:W3CDTF">2019-10-06T06:33:44Z</dcterms:modified>
</cp:coreProperties>
</file>