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Public\Documents\Altium\2414_TesteurDeSprinkler_TouchCapa\Project Outputs for 2414_TesteurDeSprinkler_TouchCapa\"/>
    </mc:Choice>
  </mc:AlternateContent>
  <xr:revisionPtr revIDLastSave="0" documentId="8_{F6DA4FC9-F411-4614-B6F9-2802C56C2E0E}" xr6:coauthVersionLast="45" xr6:coauthVersionMax="45" xr10:uidLastSave="{00000000-0000-0000-0000-000000000000}"/>
  <bookViews>
    <workbookView xWindow="-23430" yWindow="2340" windowWidth="21600" windowHeight="11385" xr2:uid="{00000000-000D-0000-FFFF-FFFF00000000}"/>
  </bookViews>
  <sheets>
    <sheet name="BOM Simple" sheetId="1" r:id="rId1"/>
  </sheets>
  <definedNames>
    <definedName name="_xlnm.Print_Titles" localSheetId="0">'BOM Simple'!$1:$4</definedName>
    <definedName name="_xlnm.Print_Area" localSheetId="0">'BOM Simple'!$A$1:$J$15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1" l="1"/>
  <c r="J13" i="1" s="1"/>
  <c r="A13" i="1"/>
  <c r="I12" i="1"/>
  <c r="J12" i="1" s="1"/>
  <c r="A12" i="1"/>
  <c r="I11" i="1"/>
  <c r="J11" i="1" s="1"/>
  <c r="A11" i="1"/>
  <c r="I10" i="1"/>
  <c r="J10" i="1" s="1"/>
  <c r="A10" i="1"/>
  <c r="I9" i="1"/>
  <c r="J9" i="1" s="1"/>
  <c r="A9" i="1"/>
  <c r="I8" i="1"/>
  <c r="J8" i="1" s="1"/>
  <c r="A8" i="1"/>
  <c r="I7" i="1"/>
  <c r="J7" i="1" s="1"/>
  <c r="A7" i="1"/>
  <c r="I6" i="1" l="1"/>
  <c r="J6" i="1" s="1"/>
  <c r="I5" i="1"/>
  <c r="J5" i="1" l="1"/>
  <c r="I15" i="1"/>
  <c r="J15" i="1"/>
  <c r="A5" i="1"/>
  <c r="A6" i="1"/>
</calcChain>
</file>

<file path=xl/sharedStrings.xml><?xml version="1.0" encoding="utf-8"?>
<sst xmlns="http://schemas.openxmlformats.org/spreadsheetml/2006/main" count="61" uniqueCount="55">
  <si>
    <t>Pos.</t>
  </si>
  <si>
    <t>Total</t>
  </si>
  <si>
    <t>ETML</t>
  </si>
  <si>
    <t>Dessiné</t>
  </si>
  <si>
    <t>Controlé</t>
  </si>
  <si>
    <t>Numéro</t>
  </si>
  <si>
    <t>Titre</t>
  </si>
  <si>
    <t>Order Qty</t>
  </si>
  <si>
    <t>Totaux</t>
  </si>
  <si>
    <t>Devise</t>
  </si>
  <si>
    <t>Qté production</t>
  </si>
  <si>
    <t>&lt;Parameter BomTitle not found&gt;</t>
  </si>
  <si>
    <t>&lt;Parameter BomNumber not found&gt;</t>
  </si>
  <si>
    <t>CHF</t>
  </si>
  <si>
    <t>&lt;Parameter BomDrawnBy not found&gt;</t>
  </si>
  <si>
    <t>&lt;Parameter BomDrawnDate not found&gt;</t>
  </si>
  <si>
    <t>1</t>
  </si>
  <si>
    <t>&lt;Parameter BomCheckedBy not found&gt;</t>
  </si>
  <si>
    <t>&lt;Parameter BomCheckedDate not found&gt;</t>
  </si>
  <si>
    <t>Designator</t>
  </si>
  <si>
    <t>C1</t>
  </si>
  <si>
    <t>C2</t>
  </si>
  <si>
    <t>C3</t>
  </si>
  <si>
    <t>J1</t>
  </si>
  <si>
    <t>MP1, MP2</t>
  </si>
  <si>
    <t>R1</t>
  </si>
  <si>
    <t>R2, R4, R5, R6, R7, R8, R9, R10</t>
  </si>
  <si>
    <t>R3</t>
  </si>
  <si>
    <t>U1</t>
  </si>
  <si>
    <t>Description</t>
  </si>
  <si>
    <t>CAPC 100nF X7R 50V 10% 1608 (0603 INCH)</t>
  </si>
  <si>
    <t>CAPC 10uF X5R 10V 20% 1608 (0603 INCH)</t>
  </si>
  <si>
    <t>CAPC 10nF X7R 50V 10% 1608 (0603 INCH)</t>
  </si>
  <si>
    <t>9774140360R Spacer Material: Steel, Tin-Plated Mounting: SMT Series: WA-SMSI Thread D: M3</t>
  </si>
  <si>
    <t>RES 68kohm  ±1% 0.1W  1608 (0603 INCH)</t>
  </si>
  <si>
    <t>RES 4.7kohm  ±1% 0.1W  1608 (0603 INCH)</t>
  </si>
  <si>
    <t>RES 10kohm  ±1% 0.1W  1608 (0603 INCH)</t>
  </si>
  <si>
    <t>PN</t>
  </si>
  <si>
    <t>PN-338083</t>
  </si>
  <si>
    <t>PN-131657</t>
  </si>
  <si>
    <t>PN-514948</t>
  </si>
  <si>
    <t>PN-287203</t>
  </si>
  <si>
    <t>PN-420620</t>
  </si>
  <si>
    <t>PN-896786</t>
  </si>
  <si>
    <t>Quantity</t>
  </si>
  <si>
    <t>Supplier 1</t>
  </si>
  <si>
    <t>Supplier Part Number 1</t>
  </si>
  <si>
    <t>FAB.0603_C 100n</t>
  </si>
  <si>
    <t>FAB.0603_C 10uF</t>
  </si>
  <si>
    <t>FAB.0603_C 10nF</t>
  </si>
  <si>
    <t>FAB.0603_R 68k</t>
  </si>
  <si>
    <t>FAB.0603_R 4k7</t>
  </si>
  <si>
    <t>FAB.0603_R 10k</t>
  </si>
  <si>
    <t>Supplier Price 1</t>
  </si>
  <si>
    <t>IsStocked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</si>
</sst>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#,##0.0000"/>
  </numFmts>
  <fonts count="8" x14ac:knownFonts="1">
    <font>
      <sz val="10"/>
      <name val="Arial"/>
      <charset val="204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4"/>
      <name val="Arial"/>
      <family val="2"/>
    </font>
    <font>
      <sz val="28"/>
      <name val="ETML"/>
      <family val="2"/>
    </font>
    <font>
      <sz val="28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2" fillId="0" borderId="5" xfId="0" applyFont="1" applyBorder="1" applyAlignment="1">
      <alignment horizontal="right"/>
    </xf>
    <xf numFmtId="0" fontId="5" fillId="0" borderId="6" xfId="0" applyFont="1" applyBorder="1"/>
    <xf numFmtId="0" fontId="0" fillId="0" borderId="7" xfId="0" applyBorder="1"/>
    <xf numFmtId="0" fontId="0" fillId="0" borderId="9" xfId="0" applyBorder="1"/>
    <xf numFmtId="0" fontId="2" fillId="0" borderId="11" xfId="0" applyFont="1" applyBorder="1" applyAlignment="1">
      <alignment horizontal="right"/>
    </xf>
    <xf numFmtId="0" fontId="0" fillId="0" borderId="16" xfId="0" applyBorder="1" applyAlignment="1">
      <alignment horizontal="center" vertical="top"/>
    </xf>
    <xf numFmtId="0" fontId="0" fillId="0" borderId="16" xfId="0" applyBorder="1" applyAlignment="1">
      <alignment horizontal="left" vertical="top" wrapText="1"/>
    </xf>
    <xf numFmtId="0" fontId="0" fillId="0" borderId="16" xfId="0" applyBorder="1" applyAlignment="1">
      <alignment vertical="top"/>
    </xf>
    <xf numFmtId="0" fontId="0" fillId="0" borderId="15" xfId="0" applyBorder="1" applyAlignment="1">
      <alignment horizontal="center" vertical="top"/>
    </xf>
    <xf numFmtId="0" fontId="0" fillId="0" borderId="15" xfId="0" applyBorder="1" applyAlignment="1">
      <alignment horizontal="left" vertical="top" wrapText="1"/>
    </xf>
    <xf numFmtId="0" fontId="0" fillId="0" borderId="15" xfId="0" applyBorder="1" applyAlignment="1">
      <alignment vertical="top"/>
    </xf>
    <xf numFmtId="0" fontId="1" fillId="0" borderId="4" xfId="0" applyFont="1" applyBorder="1" applyAlignment="1">
      <alignment horizontal="right"/>
    </xf>
    <xf numFmtId="0" fontId="2" fillId="0" borderId="17" xfId="0" applyFont="1" applyBorder="1" applyAlignment="1">
      <alignment horizontal="right"/>
    </xf>
    <xf numFmtId="0" fontId="0" fillId="0" borderId="3" xfId="0" applyBorder="1"/>
    <xf numFmtId="0" fontId="2" fillId="0" borderId="7" xfId="0" applyFont="1" applyBorder="1"/>
    <xf numFmtId="0" fontId="2" fillId="0" borderId="8" xfId="0" applyFont="1" applyBorder="1" applyAlignment="1">
      <alignment horizontal="right"/>
    </xf>
    <xf numFmtId="164" fontId="0" fillId="0" borderId="19" xfId="0" applyNumberFormat="1" applyBorder="1"/>
    <xf numFmtId="164" fontId="0" fillId="0" borderId="18" xfId="0" applyNumberFormat="1" applyBorder="1"/>
    <xf numFmtId="0" fontId="0" fillId="0" borderId="8" xfId="0" applyBorder="1" applyAlignment="1">
      <alignment horizontal="center" vertical="top"/>
    </xf>
    <xf numFmtId="0" fontId="0" fillId="0" borderId="23" xfId="0" applyBorder="1" applyAlignment="1">
      <alignment horizontal="center" vertical="top"/>
    </xf>
    <xf numFmtId="0" fontId="1" fillId="0" borderId="14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3" fontId="0" fillId="0" borderId="16" xfId="0" applyNumberFormat="1" applyBorder="1" applyAlignment="1">
      <alignment horizontal="right" vertical="top"/>
    </xf>
    <xf numFmtId="3" fontId="0" fillId="0" borderId="15" xfId="0" applyNumberFormat="1" applyBorder="1" applyAlignment="1">
      <alignment horizontal="right" vertical="top"/>
    </xf>
    <xf numFmtId="0" fontId="1" fillId="0" borderId="4" xfId="0" applyFont="1" applyBorder="1"/>
    <xf numFmtId="165" fontId="0" fillId="0" borderId="16" xfId="0" applyNumberFormat="1" applyBorder="1" applyAlignment="1">
      <alignment horizontal="right" vertical="top"/>
    </xf>
    <xf numFmtId="165" fontId="0" fillId="0" borderId="15" xfId="0" applyNumberFormat="1" applyBorder="1" applyAlignment="1">
      <alignment horizontal="right" vertical="top"/>
    </xf>
    <xf numFmtId="4" fontId="1" fillId="0" borderId="4" xfId="0" applyNumberFormat="1" applyFont="1" applyBorder="1"/>
    <xf numFmtId="0" fontId="0" fillId="0" borderId="13" xfId="0" applyBorder="1" applyAlignment="1">
      <alignment horizontal="right" vertical="top"/>
    </xf>
    <xf numFmtId="0" fontId="0" fillId="0" borderId="21" xfId="0" applyBorder="1" applyAlignment="1">
      <alignment horizontal="right" vertical="top"/>
    </xf>
    <xf numFmtId="0" fontId="3" fillId="0" borderId="16" xfId="0" applyFont="1" applyBorder="1" applyAlignment="1">
      <alignment horizontal="right" vertical="top"/>
    </xf>
    <xf numFmtId="0" fontId="3" fillId="0" borderId="15" xfId="0" applyFont="1" applyBorder="1" applyAlignment="1">
      <alignment horizontal="right" vertical="top"/>
    </xf>
    <xf numFmtId="0" fontId="2" fillId="0" borderId="16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2" fillId="0" borderId="2" xfId="0" quotePrefix="1" applyFont="1" applyBorder="1"/>
    <xf numFmtId="0" fontId="0" fillId="0" borderId="2" xfId="0" quotePrefix="1" applyBorder="1"/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#,##0.0000"/>
    </dxf>
    <dxf>
      <numFmt numFmtId="3" formatCode="#,##0"/>
    </dxf>
    <dxf>
      <numFmt numFmtId="165" formatCode="#,##0.0000"/>
    </dxf>
    <dxf>
      <border outline="0">
        <left style="medium">
          <color indexed="64"/>
        </left>
      </border>
    </dxf>
    <dxf>
      <numFmt numFmtId="0" formatCode="General"/>
      <alignment horizontal="right" vertical="top" textRotation="0" wrapText="0" indent="0" justifyLastLine="0" shrinkToFit="0" readingOrder="0"/>
    </dxf>
    <dxf>
      <border outline="0">
        <right style="medium">
          <color indexed="64"/>
        </right>
      </border>
    </dxf>
    <dxf>
      <alignment horizontal="left" vertical="top" textRotation="0" wrapText="1" indent="0" justifyLastLine="0" shrinkToFit="0" readingOrder="0"/>
      <border>
        <left style="medium">
          <color indexed="64"/>
        </left>
      </border>
    </dxf>
    <dxf>
      <alignment horizontal="right" vertical="top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BD4470-F1B1-4DFD-9FBD-B80FE16ACD2A}" name="Tableau1" displayName="Tableau1" ref="A4:K14" totalsRowShown="0" headerRowDxfId="15" headerRowBorderDxfId="14" tableBorderDxfId="13">
  <autoFilter ref="A4:K14" xr:uid="{8202C047-FC54-49A2-82AB-4598B30C4C57}"/>
  <tableColumns count="11">
    <tableColumn id="1" xr3:uid="{133C68C8-D754-4DAB-B57A-1E799DE2B255}" name="Pos." dataDxfId="12"/>
    <tableColumn id="2" xr3:uid="{ED42C1D8-FC35-4463-99A0-136D7092D524}" name="Designator" dataDxfId="11"/>
    <tableColumn id="3" xr3:uid="{405C6F19-F65D-4967-B259-3FA7AB60263E}" name="Description"/>
    <tableColumn id="4" xr3:uid="{8CBC8AC0-C893-44AA-811A-4095D7CCBF61}" name="PN" dataDxfId="10"/>
    <tableColumn id="5" xr3:uid="{B1343D6C-2231-4CE8-B4FE-F7E4D9D13328}" name="Quantity" dataDxfId="9"/>
    <tableColumn id="6" xr3:uid="{75FABAC1-89F4-4CA5-AAAD-3261C29656A8}" name="Supplier 1" dataDxfId="8"/>
    <tableColumn id="7" xr3:uid="{65409A0F-2635-48F8-9967-C2B1FEE424A2}" name="Supplier Part Number 1"/>
    <tableColumn id="8" xr3:uid="{77F38CC6-2E69-4B26-94AC-706321414D6A}" name="Supplier Price 1" dataDxfId="7"/>
    <tableColumn id="9" xr3:uid="{675A1728-2E51-4D75-8876-6A68583CE638}" name="Order Qty" dataDxfId="6"/>
    <tableColumn id="10" xr3:uid="{5E31EC1C-BFF3-4429-A62D-3C4C1491E2A8}" name="Total" dataDxfId="5"/>
    <tableColumn id="11" xr3:uid="{A4476E5D-7CB7-4E2B-88AF-BE5FD09AB5F5}" name="IsStocked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5"/>
  <sheetViews>
    <sheetView tabSelected="1" zoomScaleNormal="100" workbookViewId="0">
      <selection activeCell="C5" sqref="C5:C8"/>
    </sheetView>
  </sheetViews>
  <sheetFormatPr baseColWidth="10" defaultRowHeight="12.75" x14ac:dyDescent="0.2"/>
  <cols>
    <col min="1" max="1" width="4.7109375" customWidth="1"/>
    <col min="2" max="2" width="16.7109375" customWidth="1"/>
    <col min="3" max="3" width="42.7109375" customWidth="1"/>
    <col min="4" max="4" width="10.7109375" customWidth="1"/>
    <col min="5" max="5" width="8.7109375" customWidth="1"/>
    <col min="6" max="6" width="16.7109375" customWidth="1"/>
    <col min="7" max="7" width="22.7109375" customWidth="1"/>
    <col min="8" max="8" width="10.7109375" customWidth="1"/>
    <col min="9" max="9" width="6.7109375" customWidth="1"/>
    <col min="10" max="10" width="10.7109375" customWidth="1"/>
    <col min="11" max="11" width="9.7109375" customWidth="1"/>
    <col min="12" max="256" width="9.140625" customWidth="1"/>
  </cols>
  <sheetData>
    <row r="1" spans="1:11" ht="18" x14ac:dyDescent="0.25">
      <c r="B1" s="2" t="s">
        <v>6</v>
      </c>
      <c r="C1" s="3" t="s">
        <v>11</v>
      </c>
      <c r="D1" s="4"/>
      <c r="E1" s="2" t="s">
        <v>5</v>
      </c>
      <c r="F1" s="3" t="s">
        <v>12</v>
      </c>
      <c r="G1" s="16"/>
      <c r="H1" s="37" t="s">
        <v>2</v>
      </c>
      <c r="I1" s="38"/>
      <c r="J1" s="39"/>
    </row>
    <row r="2" spans="1:11" x14ac:dyDescent="0.2">
      <c r="B2" s="14" t="s">
        <v>9</v>
      </c>
      <c r="C2" s="43" t="s">
        <v>13</v>
      </c>
      <c r="D2" s="5"/>
      <c r="E2" s="14" t="s">
        <v>3</v>
      </c>
      <c r="F2" s="1" t="s">
        <v>14</v>
      </c>
      <c r="G2" s="18" t="s">
        <v>15</v>
      </c>
      <c r="H2" s="40"/>
      <c r="I2" s="41"/>
      <c r="J2" s="42"/>
    </row>
    <row r="3" spans="1:11" x14ac:dyDescent="0.2">
      <c r="B3" s="17" t="s">
        <v>10</v>
      </c>
      <c r="C3" s="44" t="s">
        <v>16</v>
      </c>
      <c r="D3" s="5"/>
      <c r="E3" s="6" t="s">
        <v>4</v>
      </c>
      <c r="F3" s="15" t="s">
        <v>17</v>
      </c>
      <c r="G3" s="19" t="s">
        <v>18</v>
      </c>
      <c r="H3" s="40"/>
      <c r="I3" s="41"/>
      <c r="J3" s="42"/>
    </row>
    <row r="4" spans="1:11" ht="27.75" customHeight="1" thickBot="1" x14ac:dyDescent="0.25">
      <c r="A4" s="23" t="s">
        <v>0</v>
      </c>
      <c r="B4" s="22" t="s">
        <v>19</v>
      </c>
      <c r="C4" s="22" t="s">
        <v>29</v>
      </c>
      <c r="D4" s="22" t="s">
        <v>37</v>
      </c>
      <c r="E4" s="22" t="s">
        <v>44</v>
      </c>
      <c r="F4" s="22" t="s">
        <v>45</v>
      </c>
      <c r="G4" s="22" t="s">
        <v>46</v>
      </c>
      <c r="H4" s="22" t="s">
        <v>53</v>
      </c>
      <c r="I4" s="22" t="s">
        <v>7</v>
      </c>
      <c r="J4" s="22" t="s">
        <v>1</v>
      </c>
      <c r="K4" s="24" t="s">
        <v>54</v>
      </c>
    </row>
    <row r="5" spans="1:11" x14ac:dyDescent="0.2">
      <c r="A5" s="31">
        <f>ROW(A5) - ROW($A$4)</f>
        <v>1</v>
      </c>
      <c r="B5" s="35" t="s">
        <v>20</v>
      </c>
      <c r="C5" s="8" t="s">
        <v>30</v>
      </c>
      <c r="D5" s="9" t="s">
        <v>38</v>
      </c>
      <c r="E5" s="33">
        <v>1</v>
      </c>
      <c r="F5" s="7" t="s">
        <v>2</v>
      </c>
      <c r="G5" s="7" t="s">
        <v>47</v>
      </c>
      <c r="H5" s="28">
        <v>0.01</v>
      </c>
      <c r="I5" s="25">
        <f>$C$3*E5</f>
        <v>1</v>
      </c>
      <c r="J5" s="28">
        <f>H5*I5</f>
        <v>0.01</v>
      </c>
      <c r="K5" s="20">
        <v>1</v>
      </c>
    </row>
    <row r="6" spans="1:11" x14ac:dyDescent="0.2">
      <c r="A6" s="32">
        <f>ROW(A6) - ROW($A$4)</f>
        <v>2</v>
      </c>
      <c r="B6" s="36" t="s">
        <v>21</v>
      </c>
      <c r="C6" s="11" t="s">
        <v>31</v>
      </c>
      <c r="D6" s="12" t="s">
        <v>39</v>
      </c>
      <c r="E6" s="34">
        <v>1</v>
      </c>
      <c r="F6" s="10" t="s">
        <v>2</v>
      </c>
      <c r="G6" s="10" t="s">
        <v>48</v>
      </c>
      <c r="H6" s="29">
        <v>9.4399999999999998E-2</v>
      </c>
      <c r="I6" s="26">
        <f t="shared" ref="I6:I13" si="0">$C$3*E6</f>
        <v>1</v>
      </c>
      <c r="J6" s="29">
        <f>I6*H6</f>
        <v>9.4399999999999998E-2</v>
      </c>
      <c r="K6" s="21">
        <v>1</v>
      </c>
    </row>
    <row r="7" spans="1:11" x14ac:dyDescent="0.2">
      <c r="A7" s="31">
        <f>ROW(A7) - ROW($A$4)</f>
        <v>3</v>
      </c>
      <c r="B7" s="35" t="s">
        <v>22</v>
      </c>
      <c r="C7" s="8" t="s">
        <v>32</v>
      </c>
      <c r="D7" s="9" t="s">
        <v>40</v>
      </c>
      <c r="E7" s="33">
        <v>1</v>
      </c>
      <c r="F7" s="7" t="s">
        <v>2</v>
      </c>
      <c r="G7" s="7" t="s">
        <v>49</v>
      </c>
      <c r="H7" s="28">
        <v>1.23E-2</v>
      </c>
      <c r="I7" s="25">
        <f>$C$3*E7</f>
        <v>1</v>
      </c>
      <c r="J7" s="28">
        <f>H7*I7</f>
        <v>1.23E-2</v>
      </c>
      <c r="K7" s="20">
        <v>1</v>
      </c>
    </row>
    <row r="8" spans="1:11" x14ac:dyDescent="0.2">
      <c r="A8" s="32">
        <f>ROW(A8) - ROW($A$4)</f>
        <v>4</v>
      </c>
      <c r="B8" s="36" t="s">
        <v>23</v>
      </c>
      <c r="C8" s="11"/>
      <c r="D8" s="12"/>
      <c r="E8" s="34">
        <v>1</v>
      </c>
      <c r="F8" s="10"/>
      <c r="G8" s="10"/>
      <c r="H8" s="29"/>
      <c r="I8" s="26">
        <f t="shared" ref="I8" si="1">$C$3*E8</f>
        <v>1</v>
      </c>
      <c r="J8" s="29">
        <f>I8*H8</f>
        <v>0</v>
      </c>
      <c r="K8" s="21"/>
    </row>
    <row r="9" spans="1:11" ht="25.5" x14ac:dyDescent="0.2">
      <c r="A9" s="31">
        <f>ROW(A9) - ROW($A$4)</f>
        <v>5</v>
      </c>
      <c r="B9" s="35" t="s">
        <v>24</v>
      </c>
      <c r="C9" s="8" t="s">
        <v>33</v>
      </c>
      <c r="D9" s="9"/>
      <c r="E9" s="33">
        <v>2</v>
      </c>
      <c r="F9" s="7"/>
      <c r="G9" s="7"/>
      <c r="H9" s="28"/>
      <c r="I9" s="25">
        <f>$C$3*E9</f>
        <v>2</v>
      </c>
      <c r="J9" s="28">
        <f>H9*I9</f>
        <v>0</v>
      </c>
      <c r="K9" s="20"/>
    </row>
    <row r="10" spans="1:11" x14ac:dyDescent="0.2">
      <c r="A10" s="32">
        <f>ROW(A10) - ROW($A$4)</f>
        <v>6</v>
      </c>
      <c r="B10" s="36" t="s">
        <v>25</v>
      </c>
      <c r="C10" s="11" t="s">
        <v>34</v>
      </c>
      <c r="D10" s="12" t="s">
        <v>41</v>
      </c>
      <c r="E10" s="34">
        <v>1</v>
      </c>
      <c r="F10" s="10" t="s">
        <v>2</v>
      </c>
      <c r="G10" s="10" t="s">
        <v>50</v>
      </c>
      <c r="H10" s="29">
        <v>0.02</v>
      </c>
      <c r="I10" s="26">
        <f t="shared" ref="I10:I12" si="2">$C$3*E10</f>
        <v>1</v>
      </c>
      <c r="J10" s="29">
        <f>I10*H10</f>
        <v>0.02</v>
      </c>
      <c r="K10" s="21">
        <v>1</v>
      </c>
    </row>
    <row r="11" spans="1:11" ht="25.5" x14ac:dyDescent="0.2">
      <c r="A11" s="31">
        <f>ROW(A11) - ROW($A$4)</f>
        <v>7</v>
      </c>
      <c r="B11" s="35" t="s">
        <v>26</v>
      </c>
      <c r="C11" s="8" t="s">
        <v>35</v>
      </c>
      <c r="D11" s="9" t="s">
        <v>42</v>
      </c>
      <c r="E11" s="33">
        <v>8</v>
      </c>
      <c r="F11" s="7" t="s">
        <v>2</v>
      </c>
      <c r="G11" s="7" t="s">
        <v>51</v>
      </c>
      <c r="H11" s="28">
        <v>0.02</v>
      </c>
      <c r="I11" s="25">
        <f>$C$3*E11</f>
        <v>8</v>
      </c>
      <c r="J11" s="28">
        <f>H11*I11</f>
        <v>0.16</v>
      </c>
      <c r="K11" s="20">
        <v>1</v>
      </c>
    </row>
    <row r="12" spans="1:11" x14ac:dyDescent="0.2">
      <c r="A12" s="32">
        <f>ROW(A12) - ROW($A$4)</f>
        <v>8</v>
      </c>
      <c r="B12" s="36" t="s">
        <v>27</v>
      </c>
      <c r="C12" s="11" t="s">
        <v>36</v>
      </c>
      <c r="D12" s="12" t="s">
        <v>43</v>
      </c>
      <c r="E12" s="34">
        <v>1</v>
      </c>
      <c r="F12" s="10" t="s">
        <v>2</v>
      </c>
      <c r="G12" s="10" t="s">
        <v>52</v>
      </c>
      <c r="H12" s="29">
        <v>0.02</v>
      </c>
      <c r="I12" s="26">
        <f t="shared" ref="I12" si="3">$C$3*E12</f>
        <v>1</v>
      </c>
      <c r="J12" s="29">
        <f>I12*H12</f>
        <v>0.02</v>
      </c>
      <c r="K12" s="21">
        <v>1</v>
      </c>
    </row>
    <row r="13" spans="1:11" x14ac:dyDescent="0.2">
      <c r="A13" s="31">
        <f>ROW(A13) - ROW($A$4)</f>
        <v>9</v>
      </c>
      <c r="B13" s="35" t="s">
        <v>28</v>
      </c>
      <c r="C13" s="8"/>
      <c r="D13" s="9"/>
      <c r="E13" s="33">
        <v>1</v>
      </c>
      <c r="F13" s="7"/>
      <c r="G13" s="7"/>
      <c r="H13" s="28"/>
      <c r="I13" s="25">
        <f>$C$3*E13</f>
        <v>1</v>
      </c>
      <c r="J13" s="28">
        <f>H13*I13</f>
        <v>0</v>
      </c>
      <c r="K13" s="20"/>
    </row>
    <row r="14" spans="1:11" ht="13.5" thickBot="1" x14ac:dyDescent="0.25">
      <c r="A14" s="31"/>
      <c r="B14" s="35"/>
      <c r="C14" s="8"/>
      <c r="D14" s="9"/>
      <c r="E14" s="33"/>
      <c r="F14" s="7"/>
      <c r="G14" s="7"/>
      <c r="H14" s="28"/>
      <c r="I14" s="25"/>
      <c r="J14" s="28"/>
      <c r="K14" s="20"/>
    </row>
    <row r="15" spans="1:11" ht="13.5" thickBot="1" x14ac:dyDescent="0.25">
      <c r="H15" s="13" t="s">
        <v>8</v>
      </c>
      <c r="I15" s="27">
        <f>SUM(I5:I13)</f>
        <v>17</v>
      </c>
      <c r="J15" s="30">
        <f>SUM(J5:J13)</f>
        <v>0.31669999999999998</v>
      </c>
    </row>
  </sheetData>
  <mergeCells count="1">
    <mergeCell ref="H1:J3"/>
  </mergeCells>
  <phoneticPr fontId="4" type="noConversion"/>
  <pageMargins left="0.74803149606299213" right="0.74803149606299213" top="0.98425196850393704" bottom="0.98425196850393704" header="0.51181102362204722" footer="0.51181102362204722"/>
  <pageSetup paperSize="9" scale="86" fitToHeight="0" orientation="landscape" horizontalDpi="360" verticalDpi="360" r:id="rId1"/>
  <headerFooter alignWithMargins="0">
    <oddFooter>&amp;CPage &amp;P /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64211BAB-4930-4668-885C-0EA0CE6E5BE5}">
            <xm:f>NOT(ISERROR(SEARCH("VRAI",K5)))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K5:K6 K14</xm:sqref>
        </x14:conditionalFormatting>
        <x14:conditionalFormatting xmlns:xm="http://schemas.microsoft.com/office/excel/2006/main">
          <x14:cfRule type="containsText" priority="4" operator="containsText" id="{B3573039-00E8-425B-8688-3EB1ADCFC62D}">
            <xm:f>NOT(ISERROR(SEARCH("VRAI",K7)))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K7:K8</xm:sqref>
        </x14:conditionalFormatting>
        <x14:conditionalFormatting xmlns:xm="http://schemas.microsoft.com/office/excel/2006/main">
          <x14:cfRule type="containsText" priority="3" operator="containsText" id="{EB683B12-9C72-4434-8DA8-21F6F36B59C8}">
            <xm:f>NOT(ISERROR(SEARCH("VRAI",K9)))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K9:K10</xm:sqref>
        </x14:conditionalFormatting>
        <x14:conditionalFormatting xmlns:xm="http://schemas.microsoft.com/office/excel/2006/main">
          <x14:cfRule type="containsText" priority="2" operator="containsText" id="{9FD06F92-9187-41BD-8822-6F67806E95D0}">
            <xm:f>NOT(ISERROR(SEARCH("VRAI",K11)))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K11:K12</xm:sqref>
        </x14:conditionalFormatting>
        <x14:conditionalFormatting xmlns:xm="http://schemas.microsoft.com/office/excel/2006/main">
          <x14:cfRule type="containsText" priority="1" operator="containsText" id="{C3B53BB6-75F3-43E2-8C90-DF1EAF0D7140}">
            <xm:f>NOT(ISERROR(SEARCH("VRAI",K13)))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2" ma:contentTypeDescription="Crée un document." ma:contentTypeScope="" ma:versionID="bc382c1c7e3f2aaf3515bf9e241d4141">
  <xsd:schema xmlns:xsd="http://www.w3.org/2001/XMLSchema" xmlns:xs="http://www.w3.org/2001/XMLSchema" xmlns:p="http://schemas.microsoft.com/office/2006/metadata/properties" xmlns:ns2="f7d9f5a6-831d-4621-8c77-cbcaf993e406" xmlns:ns3="bf2f2df3-a963-4452-b0e7-67dabc627c35" targetNamespace="http://schemas.microsoft.com/office/2006/metadata/properties" ma:root="true" ma:fieldsID="a47dc294d4f4e083b491abe8f204718d" ns2:_="" ns3:_="">
    <xsd:import namespace="f7d9f5a6-831d-4621-8c77-cbcaf993e406"/>
    <xsd:import namespace="bf2f2df3-a963-4452-b0e7-67dabc627c3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56B884-6AB4-45D3-8FD2-E75BD30FD2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056176-9FE1-4C5F-A929-245972C7767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A4A94FB-56C9-4E8E-9919-5D18E9F041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d9f5a6-831d-4621-8c77-cbcaf993e406"/>
    <ds:schemaRef ds:uri="bf2f2df3-a963-4452-b0e7-67dabc627c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BOM Simple</vt:lpstr>
      <vt:lpstr>'BOM Simple'!Impression_des_titres</vt:lpstr>
      <vt:lpstr>'BOM Simple'!Zone_d_impression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Huser</dc:creator>
  <cp:lastModifiedBy>AymericCharlesLouis Clauzel</cp:lastModifiedBy>
  <cp:lastPrinted>2025-01-22T13:49:25Z</cp:lastPrinted>
  <dcterms:created xsi:type="dcterms:W3CDTF">2005-05-18T01:53:09Z</dcterms:created>
  <dcterms:modified xsi:type="dcterms:W3CDTF">2025-06-12T19:42:04Z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</Properties>
</file>