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受試者資料" sheetId="1" r:id="rId4"/>
    <sheet state="visible" name="打字速度" sheetId="2" r:id="rId5"/>
    <sheet state="visible" name="FSS" sheetId="3" r:id="rId6"/>
    <sheet state="visible" name="FSS占比" sheetId="4" r:id="rId7"/>
    <sheet state="visible" name="KSS" sheetId="5" r:id="rId8"/>
    <sheet state="visible" name="KSS占比" sheetId="6" r:id="rId9"/>
    <sheet state="visible" name="精神性疲勞自我評估表" sheetId="7" r:id="rId10"/>
    <sheet state="visible" name="精神性疲勞自我評估表占比" sheetId="8" r:id="rId11"/>
  </sheets>
  <definedNames/>
  <calcPr/>
  <extLst>
    <ext uri="GoogleSheetsCustomDataVersion2">
      <go:sheetsCustomData xmlns:go="http://customooxmlschemas.google.com/" r:id="rId12" roundtripDataChecksum="b2piROqwtL5B5FpjwbAsU6GvXsrnGTtkzIBrk3SVRB4="/>
    </ext>
  </extLst>
</workbook>
</file>

<file path=xl/sharedStrings.xml><?xml version="1.0" encoding="utf-8"?>
<sst xmlns="http://schemas.openxmlformats.org/spreadsheetml/2006/main" count="936" uniqueCount="227">
  <si>
    <t>編號</t>
  </si>
  <si>
    <t>姓名</t>
  </si>
  <si>
    <t>年齡</t>
  </si>
  <si>
    <r>
      <rPr>
        <rFont val="微軟正黑體"/>
        <color rgb="FF000000"/>
        <sz val="10.0"/>
      </rPr>
      <t>是否有</t>
    </r>
    <r>
      <rPr>
        <rFont val="新細明體"/>
        <color rgb="FF000000"/>
        <sz val="10.0"/>
      </rPr>
      <t>午</t>
    </r>
    <r>
      <rPr>
        <rFont val="細明體"/>
        <color rgb="FF000000"/>
        <sz val="10.0"/>
      </rPr>
      <t>睡</t>
    </r>
  </si>
  <si>
    <t>實驗次數</t>
  </si>
  <si>
    <r>
      <rPr>
        <rFont val="微軟正黑體"/>
        <color rgb="FF000000"/>
        <sz val="10.0"/>
      </rPr>
      <t>冥想</t>
    </r>
    <r>
      <rPr>
        <rFont val="細明體"/>
        <color rgb="FF000000"/>
        <sz val="10.0"/>
      </rPr>
      <t>次數</t>
    </r>
  </si>
  <si>
    <t>聽音樂次數</t>
  </si>
  <si>
    <r>
      <rPr>
        <rFont val="微軟正黑體"/>
        <color rgb="FF000000"/>
        <sz val="10.0"/>
      </rPr>
      <t>小睡</t>
    </r>
    <r>
      <rPr>
        <rFont val="新細明體"/>
        <color rgb="FF000000"/>
        <sz val="10.0"/>
      </rPr>
      <t>次數</t>
    </r>
  </si>
  <si>
    <t>有氧運動次數</t>
  </si>
  <si>
    <t>蔡雅靜</t>
  </si>
  <si>
    <t>有</t>
  </si>
  <si>
    <t>陳姵潔</t>
  </si>
  <si>
    <t>邱鈺權</t>
  </si>
  <si>
    <r>
      <rPr>
        <rFont val="Arial"/>
        <color rgb="FF000000"/>
        <sz val="10.0"/>
      </rPr>
      <t>否</t>
    </r>
  </si>
  <si>
    <t>楊翔宇</t>
  </si>
  <si>
    <t>否</t>
  </si>
  <si>
    <t>許景喆</t>
  </si>
  <si>
    <t>陳宇漢</t>
  </si>
  <si>
    <t>林姸妤</t>
  </si>
  <si>
    <t>詹國廷</t>
  </si>
  <si>
    <t>張宇杰</t>
  </si>
  <si>
    <t>俎佑樺</t>
  </si>
  <si>
    <t>林傑森</t>
  </si>
  <si>
    <t>葉映攸</t>
  </si>
  <si>
    <t>游堯堃</t>
  </si>
  <si>
    <t>胡少騏</t>
  </si>
  <si>
    <t>胡芷菱</t>
  </si>
  <si>
    <t>林彥熏</t>
  </si>
  <si>
    <t>林采勳</t>
  </si>
  <si>
    <t>林彥妡</t>
  </si>
  <si>
    <t>劉玟君</t>
  </si>
  <si>
    <t>胡育榛</t>
  </si>
  <si>
    <t>謝許鍠</t>
  </si>
  <si>
    <t>魏志翰</t>
  </si>
  <si>
    <t>熊立閎</t>
  </si>
  <si>
    <t>郭子豪</t>
  </si>
  <si>
    <t>張巧玲</t>
  </si>
  <si>
    <t>林依萱</t>
  </si>
  <si>
    <t>歐知恩</t>
  </si>
  <si>
    <t>劉是言</t>
  </si>
  <si>
    <t>馬詩涵</t>
  </si>
  <si>
    <t>TOTAL</t>
  </si>
  <si>
    <t>總人數</t>
  </si>
  <si>
    <t>平均年齡</t>
  </si>
  <si>
    <t>總實驗次數</t>
  </si>
  <si>
    <r>
      <rPr>
        <rFont val="新細明體"/>
        <color rgb="FF000000"/>
        <sz val="10.0"/>
      </rPr>
      <t>總</t>
    </r>
    <r>
      <rPr>
        <rFont val="微軟正黑體"/>
        <color rgb="FF000000"/>
        <sz val="10.0"/>
      </rPr>
      <t>冥想</t>
    </r>
    <r>
      <rPr>
        <rFont val="細明體"/>
        <color rgb="FF000000"/>
        <sz val="10.0"/>
      </rPr>
      <t>次數</t>
    </r>
  </si>
  <si>
    <t>總聽音樂次數</t>
  </si>
  <si>
    <r>
      <rPr>
        <rFont val="新細明體"/>
        <color rgb="FF000000"/>
        <sz val="10.0"/>
      </rPr>
      <t>總</t>
    </r>
    <r>
      <rPr>
        <rFont val="微軟正黑體"/>
        <color rgb="FF000000"/>
        <sz val="10.0"/>
      </rPr>
      <t>小睡</t>
    </r>
    <r>
      <rPr>
        <rFont val="新細明體"/>
        <color rgb="FF000000"/>
        <sz val="10.0"/>
      </rPr>
      <t>次數</t>
    </r>
  </si>
  <si>
    <t>總有氧運動次數</t>
  </si>
  <si>
    <t>疲勞狀態</t>
  </si>
  <si>
    <t>緩解後</t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</si>
  <si>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</si>
  <si>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</si>
  <si>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</si>
  <si>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(2)</t>
    </r>
  </si>
  <si>
    <t>打字速度(3)</t>
  </si>
  <si>
    <t>精確度(3)</t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</si>
  <si>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</si>
  <si>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</si>
  <si>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</si>
  <si>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(2)</t>
    </r>
  </si>
  <si>
    <t>51/60</t>
  </si>
  <si>
    <t>98/99</t>
  </si>
  <si>
    <t>時間戳記</t>
  </si>
  <si>
    <t>受試者編號</t>
  </si>
  <si>
    <t>今天日期</t>
  </si>
  <si>
    <t>睡眠習慣</t>
  </si>
  <si>
    <t>近一週平均睡眠時長 (天)</t>
  </si>
  <si>
    <t>1.當我疲憊的時候，我的積極性是較低的。</t>
  </si>
  <si>
    <t>2.運動會引起我的疲勞</t>
  </si>
  <si>
    <t>3.我容易感到疲勞。</t>
  </si>
  <si>
    <t>4.疲勞影響了我的身體功能。</t>
  </si>
  <si>
    <t>5.疲勞經常給我帶來問題。</t>
  </si>
  <si>
    <t>6.我的疲勞阻礙了持續的身體功能。</t>
  </si>
  <si>
    <t>7.疲勞干擾了執行某些職責和責任。</t>
  </si>
  <si>
    <t>8.疲勞是最影響我生活的前三名。</t>
  </si>
  <si>
    <t>9.疲勞干擾了我的工作、家庭或社交生活。</t>
  </si>
  <si>
    <t>15 胡芷菱</t>
  </si>
  <si>
    <t>16 林彥熏</t>
  </si>
  <si>
    <t>7林姸妤</t>
  </si>
  <si>
    <t>午睡</t>
  </si>
  <si>
    <t>14 胡少騏</t>
  </si>
  <si>
    <t>1 蔡雅靜</t>
  </si>
  <si>
    <t>2 陳姵潔</t>
  </si>
  <si>
    <t>偶爾</t>
  </si>
  <si>
    <t>3 邱鈺權</t>
  </si>
  <si>
    <t>4 楊翔宇</t>
  </si>
  <si>
    <t>5 許景喆</t>
  </si>
  <si>
    <t>6 陳宇漢</t>
  </si>
  <si>
    <t>8 詹國廷</t>
  </si>
  <si>
    <t>21 謝許鍠</t>
  </si>
  <si>
    <t>12 葉映攸</t>
  </si>
  <si>
    <t>23 熊立閎</t>
  </si>
  <si>
    <t>22 魏志翰</t>
  </si>
  <si>
    <t>19 劉玟君</t>
  </si>
  <si>
    <t>午睡, 累就睡</t>
  </si>
  <si>
    <t>27 歐知恩</t>
  </si>
  <si>
    <t>28 劉是言</t>
  </si>
  <si>
    <t>29 馬詩涵</t>
  </si>
  <si>
    <t>10 俎佑樺</t>
  </si>
  <si>
    <t>程度</t>
  </si>
  <si>
    <r>
      <rPr>
        <rFont val="Arial"/>
        <color theme="1"/>
        <sz val="10.0"/>
      </rPr>
      <t>1.</t>
    </r>
    <r>
      <rPr>
        <rFont val="微軟正黑體"/>
        <color theme="1"/>
        <sz val="10.0"/>
      </rPr>
      <t>當我疲憊的時候，我的積極性是較低的</t>
    </r>
    <r>
      <rPr>
        <rFont val="Arial"/>
        <color theme="1"/>
        <sz val="10.0"/>
      </rPr>
      <t>(</t>
    </r>
    <r>
      <rPr>
        <rFont val="Arial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</si>
  <si>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2.</t>
    </r>
    <r>
      <rPr>
        <rFont val="微軟正黑體"/>
        <color theme="1"/>
        <sz val="10.0"/>
      </rPr>
      <t>運動會引起我的疲勞</t>
    </r>
    <r>
      <rPr>
        <rFont val="Arial"/>
        <color theme="1"/>
        <sz val="10.0"/>
      </rPr>
      <t>(</t>
    </r>
    <r>
      <rPr>
        <rFont val="微軟正黑體"/>
        <color theme="1"/>
        <sz val="10.0"/>
      </rPr>
      <t>人數</t>
    </r>
    <r>
      <rPr>
        <rFont val="Arial"/>
        <color theme="1"/>
        <sz val="10.0"/>
      </rPr>
      <t>)</t>
    </r>
    <r>
      <rPr>
        <rFont val="新細明體"/>
        <color theme="1"/>
        <sz val="10.0"/>
      </rPr>
      <t>。</t>
    </r>
  </si>
  <si>
    <r>
      <rPr>
        <rFont val="Arial"/>
        <color theme="1"/>
        <sz val="10.0"/>
      </rPr>
      <t>3.</t>
    </r>
    <r>
      <rPr>
        <rFont val="微軟正黑體"/>
        <color theme="1"/>
        <sz val="10.0"/>
      </rPr>
      <t>我容易感到疲勞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</si>
  <si>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4.</t>
    </r>
    <r>
      <rPr>
        <rFont val="微軟正黑體"/>
        <color theme="1"/>
        <sz val="10.0"/>
      </rPr>
      <t>疲勞影響了我的身體功能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</si>
  <si>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5.</t>
    </r>
    <r>
      <rPr>
        <rFont val="微軟正黑體"/>
        <color theme="1"/>
        <sz val="10.0"/>
      </rPr>
      <t>疲勞經常給我帶來問題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</si>
  <si>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6.</t>
    </r>
    <r>
      <rPr>
        <rFont val="微軟正黑體"/>
        <color theme="1"/>
        <sz val="10.0"/>
      </rPr>
      <t>我的疲勞阻礙了持續的身體功能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</si>
  <si>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7.</t>
    </r>
    <r>
      <rPr>
        <rFont val="微軟正黑體"/>
        <color theme="1"/>
        <sz val="10.0"/>
      </rPr>
      <t>疲勞干擾了執行某些職責和責任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</si>
  <si>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8.</t>
    </r>
    <r>
      <rPr>
        <rFont val="微軟正黑體"/>
        <color theme="1"/>
        <sz val="10.0"/>
      </rPr>
      <t>疲勞是最影響我生活的前三名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</si>
  <si>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r>
      <rPr>
        <rFont val="Arial"/>
        <color theme="1"/>
        <sz val="10.0"/>
      </rPr>
      <t>9.</t>
    </r>
    <r>
      <rPr>
        <rFont val="微軟正黑體"/>
        <color theme="1"/>
        <sz val="10.0"/>
      </rPr>
      <t>疲勞干擾了我的工作、家庭或社交生活</t>
    </r>
    <r>
      <rPr>
        <rFont val="Arial"/>
        <color theme="1"/>
        <sz val="10.0"/>
      </rPr>
      <t>(</t>
    </r>
    <r>
      <rPr>
        <rFont val="新細明體"/>
        <color theme="1"/>
        <sz val="10.0"/>
      </rPr>
      <t>人數</t>
    </r>
    <r>
      <rPr>
        <rFont val="Arial"/>
        <color theme="1"/>
        <sz val="10.0"/>
      </rPr>
      <t>)</t>
    </r>
    <r>
      <rPr>
        <rFont val="微軟正黑體"/>
        <color theme="1"/>
        <sz val="10.0"/>
      </rPr>
      <t>。</t>
    </r>
  </si>
  <si>
    <t>目前狀態</t>
  </si>
  <si>
    <t>打字速度</t>
  </si>
  <si>
    <t>精確度</t>
  </si>
  <si>
    <t>緩解方式 (約15min)</t>
  </si>
  <si>
    <t>自我評估精神分數 (KSS)</t>
  </si>
  <si>
    <t>前測</t>
  </si>
  <si>
    <t>後測</t>
  </si>
  <si>
    <t>聽音樂</t>
  </si>
  <si>
    <t>有氧運動</t>
  </si>
  <si>
    <t>初始狀態</t>
  </si>
  <si>
    <t>工作結束</t>
  </si>
  <si>
    <t>冥想</t>
  </si>
  <si>
    <t>slow</t>
  </si>
  <si>
    <t>慢</t>
  </si>
  <si>
    <t>96/89</t>
  </si>
  <si>
    <t>80/79</t>
  </si>
  <si>
    <t>115/121</t>
  </si>
  <si>
    <t>98/98</t>
  </si>
  <si>
    <t>78/65</t>
  </si>
  <si>
    <t>99/95</t>
  </si>
  <si>
    <t>88/97</t>
  </si>
  <si>
    <t>95/96</t>
  </si>
  <si>
    <t>小睡</t>
  </si>
  <si>
    <t>78/91</t>
  </si>
  <si>
    <t>86/90</t>
  </si>
  <si>
    <t>275/284</t>
  </si>
  <si>
    <t>94/95</t>
  </si>
  <si>
    <t xml:space="preserve"> 29 馬詩涵</t>
  </si>
  <si>
    <t>65/72</t>
  </si>
  <si>
    <t>94/97</t>
  </si>
  <si>
    <t>狀態</t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</si>
  <si>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</si>
  <si>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</si>
  <si>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</si>
  <si>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(2)</t>
    </r>
  </si>
  <si>
    <r>
      <rPr>
        <rFont val="Arial"/>
        <color theme="1"/>
        <sz val="10.0"/>
      </rPr>
      <t>程度</t>
    </r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</si>
  <si>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</si>
  <si>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</si>
  <si>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緩解後</t>
    </r>
    <r>
      <rPr>
        <rFont val="新細明體"/>
        <color rgb="FF000000"/>
        <sz val="10.0"/>
      </rPr>
      <t>人數</t>
    </r>
  </si>
  <si>
    <r>
      <rPr>
        <rFont val="Arial"/>
        <color theme="1"/>
        <sz val="10.0"/>
      </rPr>
      <t>前測</t>
    </r>
    <r>
      <rPr>
        <rFont val="Arial"/>
        <color theme="1"/>
        <sz val="10.0"/>
      </rPr>
      <t>/</t>
    </r>
    <r>
      <rPr>
        <rFont val="Arial"/>
        <color theme="1"/>
        <sz val="10.0"/>
      </rPr>
      <t>初始狀態</t>
    </r>
  </si>
  <si>
    <t>極度驚醒</t>
  </si>
  <si>
    <t>非常驚醒</t>
  </si>
  <si>
    <t>警醒</t>
  </si>
  <si>
    <t>比較驚醒</t>
  </si>
  <si>
    <t>不太驚醒，但也無睏意</t>
  </si>
  <si>
    <t>有一些睏意</t>
  </si>
  <si>
    <t>有睏意，但不需要努力保持請醒</t>
  </si>
  <si>
    <t>有睏意，且需要一定的努力保持清醒</t>
  </si>
  <si>
    <t>非常困倦，需要極大的努力保持清醒</t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</si>
  <si>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</si>
  <si>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</si>
  <si>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</si>
  <si>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</si>
  <si>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</si>
  <si>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打字速度</t>
    </r>
    <r>
      <rPr>
        <rFont val="Arial"/>
        <color theme="1"/>
        <sz val="10.0"/>
      </rPr>
      <t>(2)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</si>
  <si>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(1)</t>
    </r>
  </si>
  <si>
    <r>
      <rPr>
        <rFont val="微軟正黑體"/>
        <color theme="1"/>
        <sz val="10.0"/>
      </rPr>
      <t>精確度</t>
    </r>
    <r>
      <rPr>
        <rFont val="Arial"/>
        <color theme="1"/>
        <sz val="10.0"/>
      </rPr>
      <t>(2)</t>
    </r>
  </si>
  <si>
    <t>後測/緩解後</t>
  </si>
  <si>
    <t>選擇受試者編號</t>
  </si>
  <si>
    <t>1.您目前感到有多疲勞？</t>
  </si>
  <si>
    <t>2.您覺得自己的思緒清晰嗎？</t>
  </si>
  <si>
    <t>3.您覺得自己的注意力集中力如何？</t>
  </si>
  <si>
    <t>4.您覺得自己的記憶力如何？</t>
  </si>
  <si>
    <t>5.您覺得自己的情緒狀態如何？</t>
  </si>
  <si>
    <t>6.您覺得自己的活力程度?</t>
  </si>
  <si>
    <t>59/58</t>
  </si>
  <si>
    <t>130/127</t>
  </si>
  <si>
    <t>89/101</t>
  </si>
  <si>
    <t>96/98</t>
  </si>
  <si>
    <r>
      <rPr>
        <rFont val="Roboto"/>
        <color rgb="FF202124"/>
        <sz val="12.0"/>
      </rPr>
      <t>1.</t>
    </r>
    <r>
      <rPr>
        <rFont val="微軟正黑體"/>
        <color rgb="FF202124"/>
        <sz val="12.0"/>
      </rPr>
      <t>您目前感到有多疲勞？</t>
    </r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</si>
  <si>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</si>
  <si>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</si>
  <si>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緩解後</t>
    </r>
    <r>
      <rPr>
        <rFont val="新細明體"/>
        <color rgb="FF000000"/>
        <sz val="10.0"/>
      </rPr>
      <t>人數</t>
    </r>
  </si>
  <si>
    <r>
      <rPr>
        <rFont val="Arial"/>
        <color theme="1"/>
        <sz val="10.0"/>
      </rPr>
      <t>前測</t>
    </r>
    <r>
      <rPr>
        <rFont val="Arial"/>
        <color theme="1"/>
        <sz val="10.0"/>
      </rPr>
      <t>/</t>
    </r>
    <r>
      <rPr>
        <rFont val="Arial"/>
        <color theme="1"/>
        <sz val="10.0"/>
      </rPr>
      <t>初始狀態</t>
    </r>
  </si>
  <si>
    <t>非常疲勞</t>
  </si>
  <si>
    <t>極度疲勞</t>
  </si>
  <si>
    <t>十分疲勞</t>
  </si>
  <si>
    <t>挺疲勞</t>
  </si>
  <si>
    <t>疲勞</t>
  </si>
  <si>
    <t>有些疲勞</t>
  </si>
  <si>
    <t>有一點疲勞</t>
  </si>
  <si>
    <t>一點也疲勞</t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</si>
  <si>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</si>
  <si>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</si>
  <si>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t>緩解後人數</t>
  </si>
  <si>
    <t>非常混亂</t>
  </si>
  <si>
    <t>普通</t>
  </si>
  <si>
    <t>有些清晰</t>
  </si>
  <si>
    <t>非常清晰</t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</si>
  <si>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</si>
  <si>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</si>
  <si>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t>非常分散</t>
  </si>
  <si>
    <t>有些分散</t>
  </si>
  <si>
    <t>有些集中</t>
  </si>
  <si>
    <t>非常集中</t>
  </si>
  <si>
    <t>初始狀態人數</t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</si>
  <si>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</si>
  <si>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緩解後</t>
    </r>
    <r>
      <rPr>
        <rFont val="新細明體"/>
        <color rgb="FF000000"/>
        <sz val="10.0"/>
      </rPr>
      <t>人數</t>
    </r>
  </si>
  <si>
    <t>非常差</t>
  </si>
  <si>
    <t>有些差</t>
  </si>
  <si>
    <t>略微好</t>
  </si>
  <si>
    <t>非常好</t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</si>
  <si>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</si>
  <si>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</si>
  <si>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緩解後</t>
    </r>
    <r>
      <rPr>
        <rFont val="新細明體"/>
        <color rgb="FF000000"/>
        <sz val="10.0"/>
      </rPr>
      <t>人數</t>
    </r>
  </si>
  <si>
    <t>非常不穩定</t>
  </si>
  <si>
    <t>略微不穩定</t>
  </si>
  <si>
    <t>略微集中</t>
  </si>
  <si>
    <t>非常穩定</t>
  </si>
  <si>
    <r>
      <rPr>
        <rFont val="Roboto"/>
        <color rgb="FF202124"/>
        <sz val="12.0"/>
      </rPr>
      <t>6.</t>
    </r>
    <r>
      <rPr>
        <rFont val="微軟正黑體"/>
        <color rgb="FF202124"/>
        <sz val="12.0"/>
      </rPr>
      <t>您覺得自己的活力程度</t>
    </r>
    <r>
      <rPr>
        <rFont val="Arial"/>
        <color rgb="FF202124"/>
        <sz val="12.0"/>
      </rPr>
      <t>?</t>
    </r>
  </si>
  <si>
    <r>
      <rPr>
        <rFont val="微軟正黑體"/>
        <color rgb="FF000000"/>
        <sz val="10.0"/>
      </rPr>
      <t>初始狀態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</si>
  <si>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工作結束</t>
    </r>
    <r>
      <rPr>
        <rFont val="Arial"/>
        <color rgb="FF000000"/>
        <sz val="10.0"/>
      </rPr>
      <t>人數</t>
    </r>
  </si>
  <si>
    <r>
      <rPr>
        <rFont val="微軟正黑體"/>
        <color rgb="FF000000"/>
        <sz val="10.0"/>
      </rPr>
      <t>緩解後</t>
    </r>
    <r>
      <rPr>
        <rFont val="新細明體"/>
        <color rgb="FF000000"/>
        <sz val="10.0"/>
      </rPr>
      <t>人數</t>
    </r>
  </si>
  <si>
    <t>缺乏動力做任何事</t>
  </si>
  <si>
    <t>略微缺乏能力</t>
  </si>
  <si>
    <t>略微有動力</t>
  </si>
  <si>
    <t>有動力做事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</si>
</sst>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\ h:mm:ss"/>
    <numFmt numFmtId="165" formatCode="yyyy/m/d"/>
    <numFmt numFmtId="166" formatCode="m/d/yyyy h:mm:ss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MingLiu"/>
    </font>
    <font>
      <sz val="10.0"/>
      <color rgb="FF000000"/>
      <name val="Arial"/>
    </font>
    <font>
      <sz val="10.0"/>
      <color rgb="FF000000"/>
      <name val="Microsoft JhengHei"/>
    </font>
    <font>
      <sz val="10.0"/>
      <color theme="1"/>
      <name val="Microsoft JhengHei"/>
    </font>
    <font>
      <color rgb="FF000000"/>
      <name val="Arial"/>
    </font>
    <font/>
    <font>
      <color theme="1"/>
      <name val="Arial"/>
    </font>
    <font>
      <color theme="1"/>
      <name val="Arial"/>
      <scheme val="minor"/>
    </font>
    <font>
      <sz val="10.0"/>
      <color rgb="FF000000"/>
      <name val="MingLiu"/>
    </font>
    <font>
      <sz val="12.0"/>
      <color rgb="FF202124"/>
      <name val="Roboto"/>
    </font>
    <font>
      <sz val="10.0"/>
      <color theme="1"/>
      <name val="PMingLiu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6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2" fillId="0" fontId="7" numFmtId="0" xfId="0" applyBorder="1" applyFont="1"/>
    <xf borderId="3" fillId="0" fontId="7" numFmtId="0" xfId="0" applyBorder="1" applyFont="1"/>
    <xf borderId="4" fillId="0" fontId="2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2" fontId="8" numFmtId="0" xfId="0" applyAlignment="1" applyFont="1">
      <alignment horizontal="center" readingOrder="0" vertical="bottom"/>
    </xf>
    <xf borderId="0" fillId="2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2" fontId="8" numFmtId="0" xfId="0" applyAlignment="1" applyFont="1">
      <alignment horizontal="center" vertical="bottom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5" fillId="4" fontId="1" numFmtId="164" xfId="0" applyBorder="1" applyFill="1" applyFont="1" applyNumberFormat="1"/>
    <xf borderId="5" fillId="4" fontId="1" numFmtId="0" xfId="0" applyAlignment="1" applyBorder="1" applyFont="1">
      <alignment horizontal="center"/>
    </xf>
    <xf borderId="5" fillId="4" fontId="1" numFmtId="0" xfId="0" applyBorder="1" applyFont="1"/>
    <xf borderId="0" fillId="0" fontId="8" numFmtId="166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0" fontId="8" numFmtId="1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horizontal="right" readingOrder="0" vertical="bottom"/>
    </xf>
    <xf borderId="0" fillId="5" fontId="8" numFmtId="166" xfId="0" applyAlignment="1" applyFill="1" applyFont="1" applyNumberFormat="1">
      <alignment horizontal="right" vertical="bottom"/>
    </xf>
    <xf borderId="0" fillId="5" fontId="8" numFmtId="0" xfId="0" applyAlignment="1" applyFont="1">
      <alignment horizontal="center" readingOrder="0" vertical="bottom"/>
    </xf>
    <xf borderId="0" fillId="5" fontId="8" numFmtId="14" xfId="0" applyAlignment="1" applyFont="1" applyNumberFormat="1">
      <alignment horizontal="right" readingOrder="0" vertical="bottom"/>
    </xf>
    <xf borderId="0" fillId="5" fontId="8" numFmtId="0" xfId="0" applyAlignment="1" applyFont="1">
      <alignment vertical="bottom"/>
    </xf>
    <xf borderId="0" fillId="5" fontId="8" numFmtId="0" xfId="0" applyAlignment="1" applyFont="1">
      <alignment horizontal="right" vertical="bottom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5" fillId="6" fontId="1" numFmtId="164" xfId="0" applyAlignment="1" applyBorder="1" applyFill="1" applyFont="1" applyNumberFormat="1">
      <alignment horizontal="center"/>
    </xf>
    <xf borderId="5" fillId="6" fontId="1" numFmtId="0" xfId="0" applyAlignment="1" applyBorder="1" applyFont="1">
      <alignment horizontal="center"/>
    </xf>
    <xf borderId="5" fillId="6" fontId="3" numFmtId="0" xfId="0" applyAlignment="1" applyBorder="1" applyFont="1">
      <alignment horizontal="center"/>
    </xf>
    <xf borderId="5" fillId="7" fontId="1" numFmtId="164" xfId="0" applyAlignment="1" applyBorder="1" applyFill="1" applyFont="1" applyNumberFormat="1">
      <alignment horizontal="center"/>
    </xf>
    <xf borderId="5" fillId="7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8" numFmtId="166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right" readingOrder="0" vertical="bottom"/>
    </xf>
    <xf borderId="0" fillId="7" fontId="8" numFmtId="166" xfId="0" applyAlignment="1" applyFont="1" applyNumberFormat="1">
      <alignment horizontal="right" vertical="bottom"/>
    </xf>
    <xf borderId="0" fillId="7" fontId="8" numFmtId="0" xfId="0" applyAlignment="1" applyFont="1">
      <alignment horizontal="right" readingOrder="0" vertical="bottom"/>
    </xf>
    <xf borderId="0" fillId="7" fontId="8" numFmtId="0" xfId="0" applyAlignment="1" applyFont="1">
      <alignment horizontal="right" vertical="bottom"/>
    </xf>
    <xf borderId="0" fillId="7" fontId="8" numFmtId="0" xfId="0" applyAlignment="1" applyFont="1">
      <alignment vertical="bottom"/>
    </xf>
    <xf borderId="0" fillId="6" fontId="8" numFmtId="166" xfId="0" applyAlignment="1" applyFont="1" applyNumberFormat="1">
      <alignment horizontal="right" vertical="bottom"/>
    </xf>
    <xf borderId="0" fillId="6" fontId="8" numFmtId="0" xfId="0" applyAlignment="1" applyFont="1">
      <alignment horizontal="right" readingOrder="0" vertical="bottom"/>
    </xf>
    <xf borderId="0" fillId="6" fontId="8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2" fontId="1" numFmtId="16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9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8" numFmtId="166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0" fontId="5" numFmtId="0" xfId="0" applyFont="1"/>
    <xf borderId="5" fillId="6" fontId="1" numFmtId="164" xfId="0" applyBorder="1" applyFont="1" applyNumberFormat="1"/>
    <xf borderId="5" fillId="6" fontId="1" numFmtId="0" xfId="0" applyBorder="1" applyFont="1"/>
    <xf borderId="5" fillId="6" fontId="1" numFmtId="165" xfId="0" applyBorder="1" applyFont="1" applyNumberFormat="1"/>
    <xf borderId="5" fillId="6" fontId="3" numFmtId="0" xfId="0" applyAlignment="1" applyBorder="1" applyFont="1">
      <alignment horizontal="left"/>
    </xf>
    <xf borderId="0" fillId="0" fontId="3" numFmtId="0" xfId="0" applyFont="1"/>
    <xf borderId="5" fillId="7" fontId="1" numFmtId="164" xfId="0" applyBorder="1" applyFont="1" applyNumberFormat="1"/>
    <xf borderId="5" fillId="7" fontId="1" numFmtId="0" xfId="0" applyBorder="1" applyFont="1"/>
    <xf borderId="5" fillId="7" fontId="1" numFmtId="165" xfId="0" applyBorder="1" applyFont="1" applyNumberFormat="1"/>
    <xf borderId="0" fillId="2" fontId="8" numFmtId="0" xfId="0" applyAlignment="1" applyFont="1">
      <alignment vertical="bottom"/>
    </xf>
    <xf borderId="0" fillId="6" fontId="6" numFmtId="0" xfId="0" applyAlignment="1" applyFont="1">
      <alignment horizontal="right" readingOrder="0"/>
    </xf>
    <xf borderId="0" fillId="6" fontId="8" numFmtId="14" xfId="0" applyAlignment="1" applyFont="1" applyNumberFormat="1">
      <alignment horizontal="right" vertical="bottom"/>
    </xf>
    <xf borderId="0" fillId="6" fontId="8" numFmtId="0" xfId="0" applyAlignment="1" applyFont="1">
      <alignment vertical="bottom"/>
    </xf>
    <xf borderId="0" fillId="6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9" numFmtId="0" xfId="0" applyFont="1"/>
    <xf borderId="0" fillId="0" fontId="8" numFmtId="1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5"/>
    <col customWidth="1" min="3" max="3" width="9.75"/>
    <col customWidth="1" min="4" max="4" width="10.0"/>
    <col customWidth="1" min="5" max="5" width="11.5"/>
    <col customWidth="1" min="6" max="6" width="9.75"/>
    <col customWidth="1" min="7" max="7" width="13.38"/>
    <col customWidth="1" min="8" max="8" width="8.0"/>
    <col customWidth="1" min="9" max="9" width="11.5"/>
    <col customWidth="1" min="10" max="26" width="26.25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ht="12.75" customHeight="1">
      <c r="A2" s="3">
        <f>ROW(E1)</f>
        <v>1</v>
      </c>
      <c r="B2" s="5" t="s">
        <v>9</v>
      </c>
      <c r="C2" s="1">
        <v>20.0</v>
      </c>
      <c r="D2" s="3" t="s">
        <v>10</v>
      </c>
      <c r="E2" s="3">
        <v>1.0</v>
      </c>
      <c r="F2" s="3"/>
      <c r="G2" s="3">
        <v>1.0</v>
      </c>
      <c r="H2" s="3"/>
      <c r="I2" s="3"/>
    </row>
    <row r="3" ht="12.75" customHeight="1">
      <c r="A3" s="3">
        <f t="shared" ref="A3:A31" si="1">ROW(A2)</f>
        <v>2</v>
      </c>
      <c r="B3" s="5" t="s">
        <v>11</v>
      </c>
      <c r="C3" s="1">
        <v>22.0</v>
      </c>
      <c r="D3" s="3" t="s">
        <v>10</v>
      </c>
      <c r="E3" s="3">
        <v>1.0</v>
      </c>
      <c r="F3" s="3"/>
      <c r="G3" s="3">
        <v>1.0</v>
      </c>
      <c r="H3" s="3"/>
      <c r="I3" s="3"/>
    </row>
    <row r="4" ht="12.75" customHeight="1">
      <c r="A4" s="3">
        <f t="shared" si="1"/>
        <v>3</v>
      </c>
      <c r="B4" s="5" t="s">
        <v>12</v>
      </c>
      <c r="C4" s="1">
        <v>20.0</v>
      </c>
      <c r="D4" s="3" t="s">
        <v>13</v>
      </c>
      <c r="E4" s="3">
        <v>1.0</v>
      </c>
      <c r="F4" s="3"/>
      <c r="G4" s="3">
        <v>1.0</v>
      </c>
      <c r="H4" s="3"/>
      <c r="I4" s="3"/>
    </row>
    <row r="5" ht="12.75" customHeight="1">
      <c r="A5" s="3">
        <f t="shared" si="1"/>
        <v>4</v>
      </c>
      <c r="B5" s="4" t="s">
        <v>14</v>
      </c>
      <c r="C5" s="1">
        <v>20.0</v>
      </c>
      <c r="D5" s="3" t="s">
        <v>15</v>
      </c>
      <c r="E5" s="3">
        <v>2.0</v>
      </c>
      <c r="F5" s="3"/>
      <c r="G5" s="3">
        <v>1.0</v>
      </c>
      <c r="H5" s="3"/>
      <c r="I5" s="3">
        <v>1.0</v>
      </c>
    </row>
    <row r="6" ht="12.75" customHeight="1">
      <c r="A6" s="3">
        <f t="shared" si="1"/>
        <v>5</v>
      </c>
      <c r="B6" s="5" t="s">
        <v>16</v>
      </c>
      <c r="C6" s="1">
        <v>20.0</v>
      </c>
      <c r="D6" s="3" t="s">
        <v>15</v>
      </c>
      <c r="E6" s="3">
        <v>2.0</v>
      </c>
      <c r="F6" s="3"/>
      <c r="G6" s="3">
        <v>1.0</v>
      </c>
      <c r="H6" s="3"/>
      <c r="I6" s="3">
        <v>1.0</v>
      </c>
    </row>
    <row r="7" ht="12.75" customHeight="1">
      <c r="A7" s="3">
        <f t="shared" si="1"/>
        <v>6</v>
      </c>
      <c r="B7" s="5" t="s">
        <v>17</v>
      </c>
      <c r="C7" s="1">
        <v>24.0</v>
      </c>
      <c r="D7" s="3" t="s">
        <v>15</v>
      </c>
      <c r="E7" s="3">
        <v>1.0</v>
      </c>
      <c r="F7" s="3">
        <v>1.0</v>
      </c>
      <c r="G7" s="3"/>
      <c r="H7" s="3"/>
      <c r="I7" s="3"/>
    </row>
    <row r="8" ht="12.75" customHeight="1">
      <c r="A8" s="3">
        <f t="shared" si="1"/>
        <v>7</v>
      </c>
      <c r="B8" s="5" t="s">
        <v>18</v>
      </c>
      <c r="C8" s="1">
        <v>21.0</v>
      </c>
      <c r="D8" s="3" t="s">
        <v>10</v>
      </c>
      <c r="E8" s="3">
        <v>2.0</v>
      </c>
      <c r="F8" s="3"/>
      <c r="G8" s="3"/>
      <c r="H8" s="3"/>
      <c r="I8" s="3"/>
    </row>
    <row r="9" ht="12.75" customHeight="1">
      <c r="A9" s="3">
        <f t="shared" si="1"/>
        <v>8</v>
      </c>
      <c r="B9" s="5" t="s">
        <v>19</v>
      </c>
      <c r="C9" s="1">
        <v>20.0</v>
      </c>
      <c r="D9" s="3" t="s">
        <v>15</v>
      </c>
      <c r="E9" s="3">
        <v>1.0</v>
      </c>
      <c r="F9" s="3"/>
      <c r="G9" s="3"/>
      <c r="H9" s="3"/>
      <c r="I9" s="3"/>
    </row>
    <row r="10" ht="12.75" customHeight="1">
      <c r="A10" s="3">
        <f t="shared" si="1"/>
        <v>9</v>
      </c>
      <c r="B10" s="3" t="s">
        <v>20</v>
      </c>
      <c r="C10" s="3"/>
      <c r="D10" s="3"/>
      <c r="E10" s="3"/>
      <c r="F10" s="3"/>
      <c r="G10" s="3"/>
      <c r="H10" s="3"/>
      <c r="I10" s="3"/>
    </row>
    <row r="11" ht="12.75" customHeight="1">
      <c r="A11" s="3">
        <f t="shared" si="1"/>
        <v>10</v>
      </c>
      <c r="B11" s="4" t="s">
        <v>21</v>
      </c>
      <c r="C11" s="3"/>
      <c r="D11" s="3" t="s">
        <v>10</v>
      </c>
      <c r="E11" s="6">
        <v>1.0</v>
      </c>
      <c r="F11" s="3"/>
      <c r="G11" s="6">
        <v>1.0</v>
      </c>
      <c r="H11" s="3"/>
      <c r="I11" s="3"/>
    </row>
    <row r="12" ht="12.75" customHeight="1">
      <c r="A12" s="3">
        <f t="shared" si="1"/>
        <v>11</v>
      </c>
      <c r="B12" s="3" t="s">
        <v>22</v>
      </c>
      <c r="C12" s="3"/>
      <c r="D12" s="3"/>
      <c r="E12" s="3"/>
      <c r="F12" s="3"/>
      <c r="G12" s="3"/>
      <c r="H12" s="3"/>
      <c r="I12" s="3"/>
    </row>
    <row r="13" ht="12.75" customHeight="1">
      <c r="A13" s="3">
        <f t="shared" si="1"/>
        <v>12</v>
      </c>
      <c r="B13" s="5" t="s">
        <v>23</v>
      </c>
      <c r="C13" s="3">
        <v>21.0</v>
      </c>
      <c r="D13" s="3" t="s">
        <v>15</v>
      </c>
      <c r="E13" s="3">
        <v>1.0</v>
      </c>
      <c r="F13" s="3"/>
      <c r="G13" s="3">
        <v>1.0</v>
      </c>
      <c r="H13" s="3"/>
      <c r="I13" s="3"/>
    </row>
    <row r="14" ht="12.75" customHeight="1">
      <c r="A14" s="3">
        <f t="shared" si="1"/>
        <v>13</v>
      </c>
      <c r="B14" s="4" t="s">
        <v>24</v>
      </c>
      <c r="C14" s="3"/>
      <c r="D14" s="3"/>
      <c r="E14" s="3"/>
      <c r="F14" s="3"/>
      <c r="G14" s="3"/>
      <c r="H14" s="3"/>
      <c r="I14" s="3"/>
    </row>
    <row r="15" ht="12.75" customHeight="1">
      <c r="A15" s="3">
        <f t="shared" si="1"/>
        <v>14</v>
      </c>
      <c r="B15" s="4" t="s">
        <v>25</v>
      </c>
      <c r="C15" s="3">
        <v>21.0</v>
      </c>
      <c r="D15" s="3" t="s">
        <v>15</v>
      </c>
      <c r="E15" s="3">
        <v>1.0</v>
      </c>
      <c r="F15" s="3"/>
      <c r="G15" s="3">
        <v>1.0</v>
      </c>
      <c r="H15" s="3"/>
      <c r="I15" s="3"/>
    </row>
    <row r="16" ht="12.75" customHeight="1">
      <c r="A16" s="3">
        <f t="shared" si="1"/>
        <v>15</v>
      </c>
      <c r="B16" s="5" t="s">
        <v>26</v>
      </c>
      <c r="C16" s="3">
        <v>21.0</v>
      </c>
      <c r="D16" s="3" t="s">
        <v>15</v>
      </c>
      <c r="E16" s="3">
        <v>2.0</v>
      </c>
      <c r="F16" s="3"/>
      <c r="G16" s="3">
        <v>1.0</v>
      </c>
      <c r="H16" s="3"/>
      <c r="I16" s="3"/>
    </row>
    <row r="17" ht="12.75" customHeight="1">
      <c r="A17" s="3">
        <f t="shared" si="1"/>
        <v>16</v>
      </c>
      <c r="B17" s="5" t="s">
        <v>27</v>
      </c>
      <c r="C17" s="3">
        <v>21.0</v>
      </c>
      <c r="D17" s="3" t="s">
        <v>15</v>
      </c>
      <c r="E17" s="3">
        <v>1.0</v>
      </c>
      <c r="F17" s="3"/>
      <c r="G17" s="3">
        <v>1.0</v>
      </c>
      <c r="H17" s="3"/>
      <c r="I17" s="3"/>
    </row>
    <row r="18" ht="12.75" customHeight="1">
      <c r="A18" s="3">
        <f t="shared" si="1"/>
        <v>17</v>
      </c>
      <c r="B18" s="3" t="s">
        <v>28</v>
      </c>
      <c r="C18" s="3"/>
      <c r="D18" s="3"/>
      <c r="E18" s="3"/>
      <c r="F18" s="3"/>
      <c r="G18" s="3"/>
      <c r="H18" s="3"/>
      <c r="I18" s="3"/>
    </row>
    <row r="19" ht="12.75" customHeight="1">
      <c r="A19" s="3">
        <f t="shared" si="1"/>
        <v>18</v>
      </c>
      <c r="B19" s="4" t="s">
        <v>29</v>
      </c>
      <c r="C19" s="3"/>
      <c r="D19" s="3"/>
      <c r="E19" s="3"/>
      <c r="F19" s="3"/>
      <c r="G19" s="3"/>
      <c r="H19" s="3"/>
      <c r="I19" s="3"/>
    </row>
    <row r="20" ht="12.75" customHeight="1">
      <c r="A20" s="3">
        <f t="shared" si="1"/>
        <v>19</v>
      </c>
      <c r="B20" s="4" t="s">
        <v>30</v>
      </c>
      <c r="C20" s="3">
        <v>21.0</v>
      </c>
      <c r="D20" s="6" t="s">
        <v>10</v>
      </c>
      <c r="E20" s="6">
        <v>1.0</v>
      </c>
      <c r="F20" s="3"/>
      <c r="G20" s="3"/>
      <c r="H20" s="6">
        <v>1.0</v>
      </c>
      <c r="I20" s="3"/>
    </row>
    <row r="21" ht="12.75" customHeight="1">
      <c r="A21" s="3">
        <f t="shared" si="1"/>
        <v>20</v>
      </c>
      <c r="B21" s="6" t="s">
        <v>31</v>
      </c>
      <c r="C21" s="3"/>
      <c r="D21" s="3"/>
      <c r="E21" s="3"/>
      <c r="F21" s="3"/>
      <c r="G21" s="3"/>
      <c r="H21" s="3"/>
      <c r="I21" s="3"/>
    </row>
    <row r="22" ht="12.75" customHeight="1">
      <c r="A22" s="3">
        <f t="shared" si="1"/>
        <v>21</v>
      </c>
      <c r="B22" s="5" t="s">
        <v>32</v>
      </c>
      <c r="C22" s="1">
        <v>21.0</v>
      </c>
      <c r="D22" s="3" t="s">
        <v>15</v>
      </c>
      <c r="E22" s="3">
        <v>1.0</v>
      </c>
      <c r="F22" s="3"/>
      <c r="G22" s="3">
        <v>1.0</v>
      </c>
      <c r="H22" s="3"/>
      <c r="I22" s="3"/>
    </row>
    <row r="23" ht="12.75" customHeight="1">
      <c r="A23" s="3">
        <f t="shared" si="1"/>
        <v>22</v>
      </c>
      <c r="B23" s="4" t="s">
        <v>33</v>
      </c>
      <c r="C23" s="3">
        <v>21.0</v>
      </c>
      <c r="D23" s="3"/>
      <c r="E23" s="6">
        <v>1.0</v>
      </c>
      <c r="F23" s="6">
        <v>1.0</v>
      </c>
      <c r="G23" s="3"/>
      <c r="H23" s="3"/>
      <c r="I23" s="3"/>
    </row>
    <row r="24" ht="12.75" customHeight="1">
      <c r="A24" s="3">
        <f t="shared" si="1"/>
        <v>23</v>
      </c>
      <c r="B24" s="5" t="s">
        <v>34</v>
      </c>
      <c r="C24" s="1">
        <v>25.0</v>
      </c>
      <c r="D24" s="3" t="s">
        <v>10</v>
      </c>
      <c r="E24" s="3">
        <v>1.0</v>
      </c>
      <c r="F24" s="3"/>
      <c r="G24" s="3"/>
      <c r="H24" s="3"/>
      <c r="I24" s="3">
        <v>1.0</v>
      </c>
    </row>
    <row r="25" ht="12.75" customHeight="1">
      <c r="A25" s="3">
        <f t="shared" si="1"/>
        <v>24</v>
      </c>
      <c r="B25" s="4" t="s">
        <v>35</v>
      </c>
      <c r="C25" s="3"/>
      <c r="D25" s="3"/>
      <c r="E25" s="3"/>
      <c r="F25" s="3"/>
      <c r="G25" s="3"/>
      <c r="H25" s="3"/>
      <c r="I25" s="3"/>
    </row>
    <row r="26" ht="12.75" customHeight="1">
      <c r="A26" s="3">
        <f t="shared" si="1"/>
        <v>25</v>
      </c>
      <c r="B26" s="4" t="s">
        <v>36</v>
      </c>
      <c r="C26" s="3"/>
      <c r="D26" s="3"/>
      <c r="E26" s="3"/>
      <c r="F26" s="3"/>
      <c r="G26" s="3"/>
      <c r="H26" s="3"/>
      <c r="I26" s="3"/>
    </row>
    <row r="27" ht="12.75" customHeight="1">
      <c r="A27" s="3">
        <f t="shared" si="1"/>
        <v>26</v>
      </c>
      <c r="B27" s="4" t="s">
        <v>37</v>
      </c>
      <c r="C27" s="3"/>
      <c r="D27" s="3"/>
      <c r="E27" s="3"/>
      <c r="F27" s="3"/>
      <c r="G27" s="3"/>
      <c r="H27" s="3"/>
      <c r="I27" s="3"/>
    </row>
    <row r="28" ht="12.75" customHeight="1">
      <c r="A28" s="3">
        <f t="shared" si="1"/>
        <v>27</v>
      </c>
      <c r="B28" s="6" t="s">
        <v>38</v>
      </c>
      <c r="C28" s="6">
        <v>21.0</v>
      </c>
      <c r="D28" s="7" t="s">
        <v>15</v>
      </c>
      <c r="E28" s="6">
        <v>1.0</v>
      </c>
      <c r="F28" s="3"/>
      <c r="G28" s="3"/>
      <c r="H28" s="6">
        <v>1.0</v>
      </c>
      <c r="I28" s="3"/>
    </row>
    <row r="29" ht="12.75" customHeight="1">
      <c r="A29" s="3">
        <f t="shared" si="1"/>
        <v>28</v>
      </c>
      <c r="B29" s="6" t="s">
        <v>39</v>
      </c>
      <c r="C29" s="6">
        <v>21.0</v>
      </c>
      <c r="D29" s="7" t="s">
        <v>15</v>
      </c>
      <c r="E29" s="6">
        <v>1.0</v>
      </c>
      <c r="F29" s="3"/>
      <c r="G29" s="3"/>
      <c r="H29" s="3"/>
      <c r="I29" s="6">
        <v>1.0</v>
      </c>
    </row>
    <row r="30" ht="12.75" customHeight="1">
      <c r="A30" s="3">
        <f t="shared" si="1"/>
        <v>29</v>
      </c>
      <c r="B30" s="6" t="s">
        <v>40</v>
      </c>
      <c r="C30" s="6">
        <v>21.0</v>
      </c>
      <c r="D30" s="3" t="s">
        <v>10</v>
      </c>
      <c r="E30" s="6">
        <v>1.0</v>
      </c>
      <c r="F30" s="3"/>
      <c r="G30" s="6">
        <v>1.0</v>
      </c>
      <c r="H30" s="3"/>
      <c r="I30" s="3"/>
    </row>
    <row r="31" ht="12.75" customHeight="1">
      <c r="A31" s="3">
        <f t="shared" si="1"/>
        <v>30</v>
      </c>
      <c r="B31" s="3"/>
      <c r="C31" s="3"/>
      <c r="D31" s="3"/>
      <c r="E31" s="3"/>
      <c r="F31" s="3"/>
      <c r="G31" s="3"/>
      <c r="H31" s="3"/>
      <c r="I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</row>
    <row r="33" ht="12.75" customHeight="1">
      <c r="A33" s="8" t="s">
        <v>41</v>
      </c>
      <c r="B33" s="9"/>
      <c r="C33" s="9"/>
      <c r="D33" s="9"/>
      <c r="E33" s="9"/>
      <c r="F33" s="9"/>
      <c r="G33" s="10"/>
      <c r="H33" s="3"/>
      <c r="I33" s="3"/>
    </row>
    <row r="34" ht="12.75" customHeight="1">
      <c r="A34" s="11" t="s">
        <v>42</v>
      </c>
      <c r="B34" s="11" t="s">
        <v>43</v>
      </c>
      <c r="C34" s="12" t="s">
        <v>44</v>
      </c>
      <c r="D34" s="13" t="s">
        <v>45</v>
      </c>
      <c r="E34" s="12" t="s">
        <v>46</v>
      </c>
      <c r="F34" s="13" t="s">
        <v>47</v>
      </c>
      <c r="G34" s="12" t="s">
        <v>48</v>
      </c>
      <c r="H34" s="3"/>
      <c r="I34" s="3"/>
    </row>
    <row r="35" ht="12.75" customHeight="1">
      <c r="A35" s="13">
        <v>14.0</v>
      </c>
      <c r="B35" s="13">
        <f>ROUND(AVERAGE(C2:C31),1)</f>
        <v>21.2</v>
      </c>
      <c r="C35" s="13">
        <f t="shared" ref="C35:G35" si="2">SUM(E2:E31)</f>
        <v>24</v>
      </c>
      <c r="D35" s="13">
        <f t="shared" si="2"/>
        <v>2</v>
      </c>
      <c r="E35" s="13">
        <f t="shared" si="2"/>
        <v>12</v>
      </c>
      <c r="F35" s="13">
        <f t="shared" si="2"/>
        <v>2</v>
      </c>
      <c r="G35" s="13">
        <f t="shared" si="2"/>
        <v>4</v>
      </c>
      <c r="H35" s="3"/>
      <c r="I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</row>
    <row r="39" ht="12.75" customHeight="1">
      <c r="A39" s="4"/>
      <c r="B39" s="3"/>
      <c r="C39" s="1"/>
      <c r="D39" s="3"/>
      <c r="E39" s="3"/>
      <c r="F39" s="3"/>
      <c r="G39" s="3"/>
      <c r="H39" s="3"/>
      <c r="I39" s="3"/>
    </row>
    <row r="40" ht="12.75" customHeight="1">
      <c r="A40" s="3"/>
      <c r="B40" s="1"/>
      <c r="C40" s="1"/>
      <c r="D40" s="3"/>
      <c r="E40" s="3"/>
      <c r="F40" s="3"/>
      <c r="G40" s="3"/>
      <c r="H40" s="3"/>
      <c r="I40" s="3"/>
    </row>
    <row r="41" ht="12.75" customHeight="1">
      <c r="A41" s="1"/>
      <c r="B41" s="1"/>
      <c r="C41" s="1"/>
      <c r="D41" s="3"/>
      <c r="E41" s="3"/>
      <c r="F41" s="3"/>
      <c r="G41" s="3"/>
      <c r="H41" s="3"/>
      <c r="I41" s="3"/>
    </row>
    <row r="42" ht="12.75" customHeight="1">
      <c r="A42" s="1"/>
      <c r="B42" s="1"/>
      <c r="C42" s="1"/>
      <c r="D42" s="3"/>
      <c r="E42" s="3"/>
      <c r="F42" s="3"/>
      <c r="G42" s="3"/>
      <c r="H42" s="3"/>
      <c r="I42" s="3"/>
    </row>
    <row r="43" ht="12.75" customHeight="1">
      <c r="A43" s="1"/>
      <c r="B43" s="1"/>
      <c r="C43" s="1"/>
      <c r="D43" s="3"/>
      <c r="E43" s="3"/>
      <c r="F43" s="3"/>
      <c r="G43" s="3"/>
      <c r="H43" s="3"/>
      <c r="I43" s="3"/>
    </row>
    <row r="44" ht="12.75" customHeight="1">
      <c r="A44" s="1"/>
      <c r="B44" s="1"/>
      <c r="C44" s="1"/>
      <c r="D44" s="3"/>
      <c r="E44" s="3"/>
      <c r="F44" s="3"/>
      <c r="G44" s="3"/>
      <c r="H44" s="3"/>
      <c r="I44" s="3"/>
    </row>
    <row r="45" ht="12.75" customHeight="1">
      <c r="A45" s="1"/>
      <c r="B45" s="1"/>
      <c r="C45" s="1"/>
      <c r="D45" s="3"/>
      <c r="E45" s="3"/>
      <c r="F45" s="3"/>
      <c r="G45" s="3"/>
      <c r="H45" s="3"/>
      <c r="I45" s="3"/>
    </row>
    <row r="46" ht="12.75" customHeight="1">
      <c r="A46" s="1"/>
      <c r="B46" s="1"/>
      <c r="C46" s="1"/>
      <c r="D46" s="3"/>
      <c r="E46" s="3"/>
      <c r="F46" s="3"/>
      <c r="G46" s="3"/>
      <c r="H46" s="3"/>
      <c r="I46" s="3"/>
    </row>
    <row r="47" ht="12.75" customHeight="1">
      <c r="A47" s="1"/>
      <c r="B47" s="1"/>
      <c r="C47" s="1"/>
      <c r="D47" s="3"/>
      <c r="E47" s="3"/>
      <c r="F47" s="3"/>
      <c r="G47" s="3"/>
      <c r="H47" s="3"/>
      <c r="I47" s="3"/>
    </row>
    <row r="48" ht="12.75" customHeight="1">
      <c r="A48" s="1"/>
      <c r="B48" s="1"/>
      <c r="C48" s="1"/>
      <c r="D48" s="3"/>
      <c r="E48" s="3"/>
      <c r="F48" s="3"/>
      <c r="G48" s="3"/>
      <c r="H48" s="3"/>
      <c r="I48" s="3"/>
    </row>
    <row r="49" ht="12.75" customHeight="1">
      <c r="A49" s="1"/>
      <c r="B49" s="1"/>
      <c r="C49" s="1"/>
      <c r="D49" s="3"/>
      <c r="E49" s="3"/>
      <c r="F49" s="3"/>
      <c r="G49" s="3"/>
      <c r="H49" s="3"/>
      <c r="I49" s="3"/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</row>
  </sheetData>
  <mergeCells count="1">
    <mergeCell ref="A33:G3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3" width="10.0"/>
    <col customWidth="1" min="4" max="8" width="8.25"/>
    <col customWidth="1" min="9" max="10" width="10.0"/>
    <col customWidth="1" min="11" max="12" width="8.25"/>
    <col customWidth="1" min="13" max="28" width="19.63"/>
  </cols>
  <sheetData>
    <row r="1" ht="12.75" customHeight="1">
      <c r="A1" s="1"/>
      <c r="B1" s="14" t="s">
        <v>49</v>
      </c>
      <c r="F1" s="14" t="s">
        <v>50</v>
      </c>
      <c r="H1" s="1"/>
      <c r="I1" s="1"/>
      <c r="J1" s="1"/>
      <c r="K1" s="1"/>
      <c r="L1" s="1"/>
    </row>
    <row r="2" ht="12.75" customHeight="1">
      <c r="A2" s="1" t="s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4" t="s">
        <v>55</v>
      </c>
      <c r="G2" s="14" t="s">
        <v>56</v>
      </c>
      <c r="H2" s="1"/>
      <c r="I2" s="1" t="s">
        <v>57</v>
      </c>
      <c r="J2" s="1" t="s">
        <v>58</v>
      </c>
      <c r="K2" s="1" t="s">
        <v>59</v>
      </c>
      <c r="L2" s="1" t="s">
        <v>60</v>
      </c>
    </row>
    <row r="3" ht="12.75" customHeight="1">
      <c r="A3" s="5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12.75" customHeight="1">
      <c r="A4" s="5" t="s">
        <v>11</v>
      </c>
      <c r="B4" s="3"/>
      <c r="C4" s="3">
        <v>68.0</v>
      </c>
      <c r="D4" s="3"/>
      <c r="E4" s="3">
        <v>90.0</v>
      </c>
      <c r="F4" s="3"/>
      <c r="G4" s="3"/>
      <c r="H4" s="3"/>
      <c r="I4" s="3"/>
      <c r="J4" s="3"/>
      <c r="K4" s="3"/>
      <c r="L4" s="3"/>
    </row>
    <row r="5" ht="12.75" customHeight="1">
      <c r="A5" s="5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2.75" customHeight="1">
      <c r="A6" s="4" t="s">
        <v>14</v>
      </c>
      <c r="B6" s="1">
        <v>59.0</v>
      </c>
      <c r="C6" s="1">
        <v>58.0</v>
      </c>
      <c r="D6" s="1">
        <v>89.0</v>
      </c>
      <c r="E6" s="1">
        <v>89.0</v>
      </c>
      <c r="F6" s="1"/>
      <c r="G6" s="1"/>
      <c r="H6" s="1"/>
      <c r="I6" s="1">
        <v>75.0</v>
      </c>
      <c r="J6" s="1">
        <v>70.0</v>
      </c>
      <c r="K6" s="3"/>
      <c r="L6" s="3"/>
    </row>
    <row r="7" ht="12.75" customHeight="1">
      <c r="A7" s="5" t="s">
        <v>16</v>
      </c>
      <c r="B7" s="1">
        <v>60.0</v>
      </c>
      <c r="C7" s="1">
        <v>127.0</v>
      </c>
      <c r="D7" s="3">
        <v>90.0</v>
      </c>
      <c r="E7" s="3">
        <v>99.0</v>
      </c>
      <c r="F7" s="3"/>
      <c r="G7" s="3"/>
      <c r="H7" s="3"/>
      <c r="I7" s="1">
        <v>115.0</v>
      </c>
      <c r="J7" s="1">
        <v>121.0</v>
      </c>
      <c r="K7" s="1">
        <v>98.0</v>
      </c>
      <c r="L7" s="1">
        <v>98.0</v>
      </c>
    </row>
    <row r="8" ht="12.75" customHeight="1">
      <c r="A8" s="5" t="s">
        <v>17</v>
      </c>
      <c r="B8" s="1">
        <v>60.0</v>
      </c>
      <c r="C8" s="1">
        <v>127.0</v>
      </c>
      <c r="D8" s="3"/>
      <c r="E8" s="3"/>
      <c r="F8" s="3"/>
      <c r="G8" s="3"/>
      <c r="H8" s="3"/>
      <c r="I8" s="3"/>
      <c r="J8" s="3"/>
      <c r="K8" s="3"/>
      <c r="L8" s="3"/>
    </row>
    <row r="9" ht="12.75" customHeight="1">
      <c r="A9" s="5" t="s">
        <v>18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ht="12.75" customHeight="1">
      <c r="A10" s="5" t="s">
        <v>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2.75" customHeight="1">
      <c r="A11" s="3" t="s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2.75" customHeight="1">
      <c r="A12" s="4" t="s">
        <v>21</v>
      </c>
      <c r="B12" s="15">
        <v>89.0</v>
      </c>
      <c r="C12" s="15">
        <v>101.0</v>
      </c>
      <c r="D12" s="6">
        <v>96.0</v>
      </c>
      <c r="E12" s="6">
        <v>98.0</v>
      </c>
      <c r="F12" s="3"/>
      <c r="G12" s="3"/>
      <c r="H12" s="3"/>
      <c r="I12" s="3"/>
      <c r="J12" s="3"/>
      <c r="K12" s="3"/>
      <c r="L12" s="3"/>
    </row>
    <row r="13" ht="12.75" customHeight="1">
      <c r="A13" s="3" t="s">
        <v>22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2.75" customHeight="1">
      <c r="A14" s="5" t="s">
        <v>23</v>
      </c>
      <c r="B14" s="1">
        <v>80.0</v>
      </c>
      <c r="C14" s="1">
        <v>79.0</v>
      </c>
      <c r="D14" s="1">
        <v>96.0</v>
      </c>
      <c r="E14" s="1">
        <v>89.0</v>
      </c>
      <c r="F14" s="1"/>
      <c r="G14" s="1"/>
      <c r="H14" s="1"/>
      <c r="I14" s="3"/>
      <c r="J14" s="3"/>
      <c r="K14" s="3"/>
      <c r="L14" s="3"/>
    </row>
    <row r="15" ht="12.75" customHeight="1">
      <c r="A15" s="4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2.75" customHeight="1">
      <c r="A16" s="4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2.75" customHeight="1">
      <c r="A17" s="5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2.75" customHeight="1">
      <c r="A18" s="5" t="s">
        <v>27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2.75" customHeight="1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ht="12.75" customHeight="1">
      <c r="A20" s="4" t="s">
        <v>29</v>
      </c>
      <c r="B20" s="3"/>
      <c r="C20" s="3"/>
      <c r="D20" s="3"/>
      <c r="E20" s="3"/>
      <c r="F20" s="3"/>
      <c r="G20" s="3"/>
      <c r="H20" s="3"/>
      <c r="I20" s="3"/>
      <c r="J20" s="6" t="s">
        <v>61</v>
      </c>
      <c r="K20" s="6" t="s">
        <v>62</v>
      </c>
      <c r="L20" s="3"/>
    </row>
    <row r="21" ht="12.75" customHeight="1">
      <c r="A21" s="4" t="s">
        <v>30</v>
      </c>
      <c r="B21" s="6">
        <v>51.0</v>
      </c>
      <c r="C21" s="6">
        <v>60.0</v>
      </c>
      <c r="D21" s="6">
        <v>98.0</v>
      </c>
      <c r="E21" s="6">
        <v>99.0</v>
      </c>
      <c r="F21" s="6">
        <v>64.0</v>
      </c>
      <c r="G21" s="6">
        <v>99.0</v>
      </c>
      <c r="H21" s="3"/>
      <c r="I21" s="3"/>
      <c r="J21" s="3"/>
      <c r="K21" s="3"/>
      <c r="L21" s="3"/>
    </row>
    <row r="22" ht="12.75" customHeight="1">
      <c r="A22" s="6" t="s">
        <v>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2.75" customHeight="1">
      <c r="A23" s="5" t="s">
        <v>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2.75" customHeight="1">
      <c r="A24" s="4" t="s">
        <v>33</v>
      </c>
      <c r="B24" s="16">
        <v>88.0</v>
      </c>
      <c r="C24" s="17">
        <v>97.0</v>
      </c>
      <c r="D24" s="16">
        <v>95.0</v>
      </c>
      <c r="E24" s="17">
        <v>96.0</v>
      </c>
      <c r="F24" s="3"/>
      <c r="G24" s="3"/>
      <c r="H24" s="3"/>
      <c r="I24" s="3"/>
      <c r="J24" s="3"/>
      <c r="K24" s="3"/>
      <c r="L24" s="3"/>
    </row>
    <row r="25" ht="12.75" customHeight="1">
      <c r="A25" s="5" t="s">
        <v>34</v>
      </c>
      <c r="B25" s="1">
        <v>78.0</v>
      </c>
      <c r="C25" s="1">
        <v>65.0</v>
      </c>
      <c r="D25" s="1">
        <v>99.0</v>
      </c>
      <c r="E25" s="1">
        <v>95.0</v>
      </c>
      <c r="F25" s="1"/>
      <c r="G25" s="1"/>
      <c r="H25" s="1"/>
      <c r="I25" s="3"/>
      <c r="J25" s="3"/>
      <c r="K25" s="3"/>
      <c r="L25" s="3"/>
    </row>
    <row r="26" ht="12.75" customHeight="1">
      <c r="A26" s="4" t="s">
        <v>35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2.75" customHeight="1">
      <c r="A27" s="4" t="s">
        <v>36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ht="12.75" customHeight="1">
      <c r="A28" s="4" t="s">
        <v>37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ht="12.75" customHeight="1">
      <c r="A29" s="6" t="s">
        <v>38</v>
      </c>
      <c r="B29" s="15">
        <v>78.0</v>
      </c>
      <c r="C29" s="15">
        <v>91.0</v>
      </c>
      <c r="D29" s="15">
        <v>86.0</v>
      </c>
      <c r="E29" s="18">
        <v>90.0</v>
      </c>
      <c r="F29" s="3"/>
      <c r="G29" s="3"/>
      <c r="H29" s="3"/>
      <c r="I29" s="3"/>
      <c r="J29" s="3"/>
      <c r="K29" s="3"/>
      <c r="L29" s="3"/>
    </row>
    <row r="30" ht="12.75" customHeight="1">
      <c r="A30" s="6" t="s">
        <v>39</v>
      </c>
      <c r="B30" s="15">
        <v>275.0</v>
      </c>
      <c r="C30" s="15">
        <v>284.0</v>
      </c>
      <c r="D30" s="15">
        <v>94.0</v>
      </c>
      <c r="E30" s="18">
        <v>95.0</v>
      </c>
      <c r="F30" s="3"/>
      <c r="G30" s="3"/>
      <c r="H30" s="3"/>
      <c r="I30" s="3"/>
      <c r="J30" s="3"/>
      <c r="K30" s="3"/>
      <c r="L30" s="3"/>
    </row>
    <row r="31" ht="12.75" customHeight="1">
      <c r="A31" s="6" t="s">
        <v>40</v>
      </c>
      <c r="B31" s="19">
        <v>65.0</v>
      </c>
      <c r="C31" s="19">
        <v>72.0</v>
      </c>
      <c r="D31" s="19">
        <v>94.0</v>
      </c>
      <c r="E31" s="19">
        <v>97.0</v>
      </c>
      <c r="F31" s="3"/>
      <c r="G31" s="3"/>
      <c r="H31" s="3"/>
      <c r="I31" s="3"/>
      <c r="J31" s="3"/>
      <c r="K31" s="3"/>
      <c r="L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2">
    <mergeCell ref="B1:E1"/>
    <mergeCell ref="F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6.5"/>
    <col customWidth="1" min="5" max="5" width="17.38"/>
    <col customWidth="1" min="6" max="6" width="27.88"/>
    <col customWidth="1" min="7" max="7" width="36.5"/>
    <col customWidth="1" min="8" max="8" width="16.5"/>
    <col customWidth="1" min="9" max="9" width="20.25"/>
    <col customWidth="1" min="10" max="10" width="18.88"/>
    <col customWidth="1" min="11" max="11" width="23.63"/>
    <col customWidth="1" min="12" max="12" width="24.5"/>
    <col customWidth="1" min="13" max="13" width="24.0"/>
    <col customWidth="1" min="14" max="14" width="29.0"/>
    <col customWidth="1" min="15" max="20" width="16.5"/>
    <col customWidth="1" min="21" max="26" width="11.0"/>
  </cols>
  <sheetData>
    <row r="1" ht="15.75" customHeight="1">
      <c r="A1" s="20" t="s">
        <v>63</v>
      </c>
      <c r="B1" s="1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0" t="s">
        <v>75</v>
      </c>
      <c r="N1" s="20" t="s">
        <v>76</v>
      </c>
    </row>
    <row r="2" ht="15.75" customHeight="1">
      <c r="A2" s="21">
        <v>45440.884403449076</v>
      </c>
      <c r="B2" s="1" t="s">
        <v>77</v>
      </c>
      <c r="C2" s="22">
        <v>45440.0</v>
      </c>
      <c r="E2" s="20">
        <v>6.0</v>
      </c>
      <c r="F2" s="20">
        <v>6.0</v>
      </c>
      <c r="G2" s="20">
        <v>5.0</v>
      </c>
      <c r="H2" s="20">
        <v>5.0</v>
      </c>
      <c r="I2" s="20">
        <v>6.0</v>
      </c>
      <c r="J2" s="20">
        <v>5.0</v>
      </c>
      <c r="K2" s="20">
        <v>5.0</v>
      </c>
      <c r="L2" s="20">
        <v>7.0</v>
      </c>
      <c r="M2" s="20">
        <v>6.0</v>
      </c>
      <c r="N2" s="20">
        <v>5.0</v>
      </c>
    </row>
    <row r="3" ht="15.75" customHeight="1">
      <c r="A3" s="23">
        <v>45440.9036406713</v>
      </c>
      <c r="B3" s="24" t="s">
        <v>77</v>
      </c>
      <c r="C3" s="25"/>
      <c r="D3" s="25"/>
      <c r="E3" s="25"/>
      <c r="F3" s="25">
        <v>7.0</v>
      </c>
      <c r="G3" s="25">
        <v>5.0</v>
      </c>
      <c r="H3" s="25">
        <v>6.0</v>
      </c>
      <c r="I3" s="25">
        <v>7.0</v>
      </c>
      <c r="J3" s="25">
        <v>6.0</v>
      </c>
      <c r="K3" s="25">
        <v>7.0</v>
      </c>
      <c r="L3" s="25">
        <v>6.0</v>
      </c>
      <c r="M3" s="25">
        <v>7.0</v>
      </c>
      <c r="N3" s="25">
        <v>6.0</v>
      </c>
      <c r="O3" s="25"/>
      <c r="P3" s="25"/>
      <c r="Q3" s="25"/>
      <c r="R3" s="25"/>
      <c r="S3" s="25"/>
      <c r="T3" s="25"/>
    </row>
    <row r="4" ht="15.75" customHeight="1">
      <c r="A4" s="23">
        <v>45440.917709918984</v>
      </c>
      <c r="B4" s="24" t="s">
        <v>77</v>
      </c>
      <c r="C4" s="25"/>
      <c r="D4" s="25"/>
      <c r="E4" s="25"/>
      <c r="F4" s="25">
        <v>3.0</v>
      </c>
      <c r="G4" s="25">
        <v>4.0</v>
      </c>
      <c r="H4" s="25">
        <v>2.0</v>
      </c>
      <c r="I4" s="25">
        <v>2.0</v>
      </c>
      <c r="J4" s="25">
        <v>2.0</v>
      </c>
      <c r="K4" s="25">
        <v>2.0</v>
      </c>
      <c r="L4" s="25">
        <v>2.0</v>
      </c>
      <c r="M4" s="25">
        <v>2.0</v>
      </c>
      <c r="N4" s="25">
        <v>2.0</v>
      </c>
      <c r="O4" s="25"/>
      <c r="P4" s="25"/>
      <c r="Q4" s="25"/>
      <c r="R4" s="25"/>
      <c r="S4" s="25"/>
      <c r="T4" s="25"/>
    </row>
    <row r="5" ht="15.75" customHeight="1">
      <c r="A5" s="21">
        <v>45442.602457800924</v>
      </c>
      <c r="B5" s="1" t="s">
        <v>78</v>
      </c>
      <c r="C5" s="22">
        <v>45442.0</v>
      </c>
      <c r="E5" s="20">
        <v>7.0</v>
      </c>
      <c r="F5" s="20">
        <v>6.0</v>
      </c>
      <c r="G5" s="20">
        <v>5.0</v>
      </c>
      <c r="H5" s="20">
        <v>6.0</v>
      </c>
      <c r="I5" s="20">
        <v>6.0</v>
      </c>
      <c r="J5" s="20">
        <v>6.0</v>
      </c>
      <c r="K5" s="20">
        <v>6.0</v>
      </c>
      <c r="L5" s="20">
        <v>6.0</v>
      </c>
      <c r="M5" s="20">
        <v>6.0</v>
      </c>
      <c r="N5" s="20">
        <v>6.0</v>
      </c>
    </row>
    <row r="6" ht="15.75" customHeight="1">
      <c r="A6" s="21">
        <v>45454.7646377662</v>
      </c>
      <c r="B6" s="1" t="s">
        <v>79</v>
      </c>
      <c r="C6" s="22">
        <v>45454.0</v>
      </c>
      <c r="D6" s="20" t="s">
        <v>80</v>
      </c>
      <c r="E6" s="20">
        <v>6.0</v>
      </c>
      <c r="F6" s="20">
        <v>6.0</v>
      </c>
      <c r="G6" s="20">
        <v>5.0</v>
      </c>
      <c r="H6" s="20">
        <v>6.0</v>
      </c>
      <c r="I6" s="20">
        <v>5.0</v>
      </c>
      <c r="J6" s="20">
        <v>5.0</v>
      </c>
      <c r="K6" s="20">
        <v>5.0</v>
      </c>
      <c r="L6" s="20">
        <v>3.0</v>
      </c>
      <c r="M6" s="20">
        <v>3.0</v>
      </c>
      <c r="N6" s="20">
        <v>2.0</v>
      </c>
    </row>
    <row r="7" ht="15.75" customHeight="1">
      <c r="A7" s="21">
        <v>45455.87827056713</v>
      </c>
      <c r="B7" s="1" t="s">
        <v>81</v>
      </c>
      <c r="C7" s="22">
        <v>45455.0</v>
      </c>
      <c r="E7" s="20">
        <v>6.0</v>
      </c>
      <c r="F7" s="20">
        <v>5.0</v>
      </c>
      <c r="G7" s="20">
        <v>5.0</v>
      </c>
      <c r="H7" s="20">
        <v>3.0</v>
      </c>
      <c r="I7" s="20">
        <v>5.0</v>
      </c>
      <c r="J7" s="20">
        <v>5.0</v>
      </c>
      <c r="K7" s="20">
        <v>5.0</v>
      </c>
      <c r="L7" s="20">
        <v>2.0</v>
      </c>
      <c r="M7" s="20">
        <v>3.0</v>
      </c>
      <c r="N7" s="20">
        <v>3.0</v>
      </c>
    </row>
    <row r="8" ht="15.75" customHeight="1">
      <c r="A8" s="21">
        <v>45461.84794453703</v>
      </c>
      <c r="B8" s="1" t="s">
        <v>82</v>
      </c>
      <c r="C8" s="22">
        <v>45471.0</v>
      </c>
      <c r="E8" s="20">
        <v>10.0</v>
      </c>
      <c r="F8" s="20">
        <v>5.0</v>
      </c>
      <c r="G8" s="20">
        <v>5.0</v>
      </c>
      <c r="H8" s="20">
        <v>5.0</v>
      </c>
      <c r="I8" s="20">
        <v>6.0</v>
      </c>
      <c r="J8" s="20">
        <v>3.0</v>
      </c>
      <c r="K8" s="20">
        <v>3.0</v>
      </c>
      <c r="L8" s="20">
        <v>4.0</v>
      </c>
      <c r="M8" s="20">
        <v>4.0</v>
      </c>
      <c r="N8" s="20">
        <v>3.0</v>
      </c>
    </row>
    <row r="9" ht="15.75" customHeight="1">
      <c r="A9" s="21">
        <v>45461.87617503472</v>
      </c>
      <c r="B9" s="1" t="s">
        <v>83</v>
      </c>
      <c r="C9" s="22">
        <v>45461.0</v>
      </c>
      <c r="D9" s="20" t="s">
        <v>84</v>
      </c>
      <c r="E9" s="20">
        <v>5.0</v>
      </c>
      <c r="F9" s="20">
        <v>7.0</v>
      </c>
      <c r="G9" s="20">
        <v>5.0</v>
      </c>
      <c r="H9" s="20">
        <v>7.0</v>
      </c>
      <c r="I9" s="20">
        <v>7.0</v>
      </c>
      <c r="J9" s="20">
        <v>6.0</v>
      </c>
      <c r="K9" s="20">
        <v>6.0</v>
      </c>
      <c r="L9" s="20">
        <v>6.0</v>
      </c>
      <c r="M9" s="20">
        <v>5.0</v>
      </c>
      <c r="N9" s="20">
        <v>5.0</v>
      </c>
    </row>
    <row r="10" ht="15.75" customHeight="1">
      <c r="A10" s="21">
        <v>45461.9016941088</v>
      </c>
      <c r="B10" s="1" t="s">
        <v>85</v>
      </c>
      <c r="C10" s="22">
        <v>45461.0</v>
      </c>
      <c r="E10" s="20">
        <v>10.0</v>
      </c>
      <c r="F10" s="20">
        <v>5.0</v>
      </c>
      <c r="G10" s="20">
        <v>5.0</v>
      </c>
      <c r="H10" s="20">
        <v>5.0</v>
      </c>
      <c r="I10" s="20">
        <v>4.0</v>
      </c>
      <c r="J10" s="20">
        <v>4.0</v>
      </c>
      <c r="K10" s="20">
        <v>5.0</v>
      </c>
      <c r="L10" s="20">
        <v>4.0</v>
      </c>
      <c r="M10" s="20">
        <v>5.0</v>
      </c>
      <c r="N10" s="20">
        <v>4.0</v>
      </c>
    </row>
    <row r="11" ht="15.75" customHeight="1">
      <c r="A11" s="23">
        <v>45461.91951121528</v>
      </c>
      <c r="B11" s="24" t="s">
        <v>82</v>
      </c>
      <c r="C11" s="25"/>
      <c r="D11" s="25" t="s">
        <v>84</v>
      </c>
      <c r="E11" s="25">
        <v>5.0</v>
      </c>
      <c r="F11" s="25">
        <v>7.0</v>
      </c>
      <c r="G11" s="25">
        <v>6.0</v>
      </c>
      <c r="H11" s="25">
        <v>7.0</v>
      </c>
      <c r="I11" s="25">
        <v>6.0</v>
      </c>
      <c r="J11" s="25">
        <v>5.0</v>
      </c>
      <c r="K11" s="25">
        <v>5.0</v>
      </c>
      <c r="L11" s="25">
        <v>5.0</v>
      </c>
      <c r="M11" s="25">
        <v>4.0</v>
      </c>
      <c r="N11" s="25">
        <v>4.0</v>
      </c>
      <c r="O11" s="25"/>
      <c r="P11" s="25"/>
      <c r="Q11" s="25"/>
      <c r="R11" s="25"/>
      <c r="S11" s="25"/>
      <c r="T11" s="25"/>
    </row>
    <row r="12" ht="15.75" customHeight="1">
      <c r="A12" s="23">
        <v>45461.92641190972</v>
      </c>
      <c r="B12" s="24" t="s">
        <v>83</v>
      </c>
      <c r="C12" s="25"/>
      <c r="D12" s="25"/>
      <c r="E12" s="25"/>
      <c r="F12" s="25">
        <v>5.0</v>
      </c>
      <c r="G12" s="25">
        <v>5.0</v>
      </c>
      <c r="H12" s="25">
        <v>4.0</v>
      </c>
      <c r="I12" s="25">
        <v>5.0</v>
      </c>
      <c r="J12" s="25">
        <v>3.0</v>
      </c>
      <c r="K12" s="25">
        <v>5.0</v>
      </c>
      <c r="L12" s="25">
        <v>3.0</v>
      </c>
      <c r="M12" s="25">
        <v>3.0</v>
      </c>
      <c r="N12" s="25">
        <v>3.0</v>
      </c>
      <c r="O12" s="25"/>
      <c r="P12" s="25"/>
      <c r="Q12" s="25"/>
      <c r="R12" s="25"/>
      <c r="S12" s="25"/>
      <c r="T12" s="25"/>
    </row>
    <row r="13" ht="15.75" customHeight="1">
      <c r="A13" s="23">
        <v>45461.96131013889</v>
      </c>
      <c r="B13" s="24" t="s">
        <v>85</v>
      </c>
      <c r="C13" s="25"/>
      <c r="D13" s="25"/>
      <c r="E13" s="25"/>
      <c r="F13" s="25">
        <v>5.0</v>
      </c>
      <c r="G13" s="25">
        <v>5.0</v>
      </c>
      <c r="H13" s="25">
        <v>3.0</v>
      </c>
      <c r="I13" s="25">
        <v>5.0</v>
      </c>
      <c r="J13" s="25">
        <v>3.0</v>
      </c>
      <c r="K13" s="25">
        <v>3.0</v>
      </c>
      <c r="L13" s="25">
        <v>3.0</v>
      </c>
      <c r="M13" s="25">
        <v>3.0</v>
      </c>
      <c r="N13" s="25">
        <v>3.0</v>
      </c>
      <c r="O13" s="25"/>
      <c r="P13" s="25"/>
      <c r="Q13" s="25"/>
      <c r="R13" s="25"/>
      <c r="S13" s="25"/>
      <c r="T13" s="25"/>
    </row>
    <row r="14" ht="15.75" customHeight="1">
      <c r="A14" s="21">
        <v>45468.46518349537</v>
      </c>
      <c r="B14" s="1" t="s">
        <v>86</v>
      </c>
      <c r="C14" s="22">
        <v>45468.0</v>
      </c>
      <c r="E14" s="20">
        <v>6.0</v>
      </c>
      <c r="F14" s="20">
        <v>6.0</v>
      </c>
      <c r="G14" s="20">
        <v>3.0</v>
      </c>
      <c r="H14" s="20">
        <v>4.0</v>
      </c>
      <c r="I14" s="20">
        <v>6.0</v>
      </c>
      <c r="J14" s="20">
        <v>5.0</v>
      </c>
      <c r="K14" s="20">
        <v>5.0</v>
      </c>
      <c r="L14" s="20">
        <v>5.0</v>
      </c>
      <c r="M14" s="20">
        <v>5.0</v>
      </c>
      <c r="N14" s="20">
        <v>5.0</v>
      </c>
    </row>
    <row r="15" ht="15.75" customHeight="1">
      <c r="A15" s="23">
        <v>45468.51410770833</v>
      </c>
      <c r="B15" s="24" t="s">
        <v>86</v>
      </c>
      <c r="C15" s="25"/>
      <c r="D15" s="25"/>
      <c r="E15" s="25">
        <v>6.0</v>
      </c>
      <c r="F15" s="25">
        <v>5.0</v>
      </c>
      <c r="G15" s="25">
        <v>5.0</v>
      </c>
      <c r="H15" s="25">
        <v>4.0</v>
      </c>
      <c r="I15" s="25">
        <v>5.0</v>
      </c>
      <c r="J15" s="25">
        <v>5.0</v>
      </c>
      <c r="K15" s="25">
        <v>5.0</v>
      </c>
      <c r="L15" s="25">
        <v>5.0</v>
      </c>
      <c r="M15" s="25">
        <v>5.0</v>
      </c>
      <c r="N15" s="25">
        <v>5.0</v>
      </c>
      <c r="O15" s="25"/>
      <c r="P15" s="25"/>
      <c r="Q15" s="25"/>
      <c r="R15" s="25"/>
      <c r="S15" s="25"/>
      <c r="T15" s="25"/>
    </row>
    <row r="16" ht="15.75" customHeight="1">
      <c r="A16" s="21">
        <v>45468.574917777776</v>
      </c>
      <c r="B16" s="1" t="s">
        <v>87</v>
      </c>
      <c r="C16" s="22">
        <v>45468.0</v>
      </c>
      <c r="E16" s="20">
        <v>6.0</v>
      </c>
      <c r="F16" s="20">
        <v>5.0</v>
      </c>
      <c r="G16" s="20">
        <v>7.0</v>
      </c>
      <c r="H16" s="20">
        <v>5.0</v>
      </c>
      <c r="I16" s="20">
        <v>6.0</v>
      </c>
      <c r="J16" s="20">
        <v>5.0</v>
      </c>
      <c r="K16" s="20">
        <v>4.0</v>
      </c>
      <c r="L16" s="20">
        <v>6.0</v>
      </c>
      <c r="M16" s="20">
        <v>7.0</v>
      </c>
      <c r="N16" s="20">
        <v>6.0</v>
      </c>
    </row>
    <row r="17" ht="15.75" customHeight="1">
      <c r="A17" s="21">
        <v>45474.57603171296</v>
      </c>
      <c r="B17" s="1" t="s">
        <v>88</v>
      </c>
      <c r="C17" s="22">
        <v>45474.0</v>
      </c>
      <c r="E17" s="20">
        <v>6.0</v>
      </c>
      <c r="F17" s="20">
        <v>5.0</v>
      </c>
      <c r="G17" s="20">
        <v>4.0</v>
      </c>
      <c r="H17" s="20">
        <v>4.0</v>
      </c>
      <c r="I17" s="20">
        <v>5.0</v>
      </c>
      <c r="J17" s="20">
        <v>4.0</v>
      </c>
      <c r="K17" s="20">
        <v>4.0</v>
      </c>
      <c r="L17" s="20">
        <v>3.0</v>
      </c>
      <c r="M17" s="20">
        <v>3.0</v>
      </c>
      <c r="N17" s="20">
        <v>4.0</v>
      </c>
    </row>
    <row r="18" ht="15.75" customHeight="1">
      <c r="A18" s="21">
        <v>45476.4486650926</v>
      </c>
      <c r="B18" s="1" t="s">
        <v>89</v>
      </c>
      <c r="C18" s="22">
        <v>45476.0</v>
      </c>
      <c r="E18" s="20">
        <v>8.0</v>
      </c>
      <c r="F18" s="20">
        <v>5.0</v>
      </c>
      <c r="G18" s="20">
        <v>3.0</v>
      </c>
      <c r="H18" s="20">
        <v>6.0</v>
      </c>
      <c r="I18" s="20">
        <v>6.0</v>
      </c>
      <c r="J18" s="20">
        <v>5.0</v>
      </c>
      <c r="K18" s="20">
        <v>5.0</v>
      </c>
      <c r="L18" s="20">
        <v>4.0</v>
      </c>
      <c r="M18" s="20">
        <v>4.0</v>
      </c>
      <c r="N18" s="20">
        <v>3.0</v>
      </c>
    </row>
    <row r="19" ht="15.75" customHeight="1">
      <c r="A19" s="21">
        <v>45476.455164375</v>
      </c>
      <c r="B19" s="1" t="s">
        <v>90</v>
      </c>
      <c r="C19" s="22">
        <v>45476.0</v>
      </c>
      <c r="E19" s="20">
        <v>9.0</v>
      </c>
      <c r="F19" s="20">
        <v>6.0</v>
      </c>
      <c r="G19" s="20">
        <v>5.0</v>
      </c>
      <c r="H19" s="20">
        <v>7.0</v>
      </c>
      <c r="I19" s="20">
        <v>5.0</v>
      </c>
      <c r="J19" s="20">
        <v>2.0</v>
      </c>
      <c r="K19" s="20">
        <v>4.0</v>
      </c>
      <c r="L19" s="20">
        <v>5.0</v>
      </c>
      <c r="M19" s="20">
        <v>2.0</v>
      </c>
      <c r="N19" s="20">
        <v>7.0</v>
      </c>
    </row>
    <row r="20" ht="15.75" customHeight="1">
      <c r="A20" s="21">
        <v>45476.483772928244</v>
      </c>
      <c r="B20" s="1" t="s">
        <v>86</v>
      </c>
      <c r="C20" s="22">
        <v>45476.0</v>
      </c>
      <c r="E20" s="20">
        <v>5.0</v>
      </c>
      <c r="F20" s="20">
        <v>6.0</v>
      </c>
      <c r="G20" s="20">
        <v>5.0</v>
      </c>
      <c r="H20" s="20">
        <v>4.0</v>
      </c>
      <c r="I20" s="20">
        <v>6.0</v>
      </c>
      <c r="J20" s="20">
        <v>5.0</v>
      </c>
      <c r="K20" s="20">
        <v>5.0</v>
      </c>
      <c r="L20" s="20">
        <v>5.0</v>
      </c>
      <c r="M20" s="20">
        <v>5.0</v>
      </c>
      <c r="N20" s="20">
        <v>5.0</v>
      </c>
    </row>
    <row r="21" ht="15.75" customHeight="1">
      <c r="A21" s="21">
        <v>45477.444508298606</v>
      </c>
      <c r="B21" s="1" t="s">
        <v>91</v>
      </c>
      <c r="C21" s="22">
        <v>45477.0</v>
      </c>
      <c r="E21" s="20">
        <v>7.0</v>
      </c>
      <c r="F21" s="20">
        <v>7.0</v>
      </c>
      <c r="G21" s="20">
        <v>4.0</v>
      </c>
      <c r="H21" s="20">
        <v>3.0</v>
      </c>
      <c r="I21" s="20">
        <v>7.0</v>
      </c>
      <c r="J21" s="20">
        <v>3.0</v>
      </c>
      <c r="K21" s="20">
        <v>5.0</v>
      </c>
      <c r="L21" s="20">
        <v>6.0</v>
      </c>
      <c r="M21" s="20">
        <v>5.0</v>
      </c>
      <c r="N21" s="20">
        <v>5.0</v>
      </c>
    </row>
    <row r="22" ht="15.75" customHeight="1">
      <c r="A22" s="21">
        <v>45477.61043991898</v>
      </c>
      <c r="B22" s="1" t="s">
        <v>87</v>
      </c>
      <c r="C22" s="22">
        <v>45477.0</v>
      </c>
      <c r="E22" s="20">
        <v>6.0</v>
      </c>
      <c r="F22" s="20">
        <v>5.0</v>
      </c>
      <c r="G22" s="20">
        <v>4.0</v>
      </c>
      <c r="H22" s="20">
        <v>6.0</v>
      </c>
      <c r="I22" s="20">
        <v>6.0</v>
      </c>
      <c r="J22" s="20">
        <v>5.0</v>
      </c>
      <c r="K22" s="20">
        <v>5.0</v>
      </c>
      <c r="L22" s="20">
        <v>5.0</v>
      </c>
      <c r="M22" s="20">
        <v>6.0</v>
      </c>
      <c r="N22" s="20">
        <v>5.0</v>
      </c>
    </row>
    <row r="23" ht="15.75" customHeight="1">
      <c r="A23" s="21">
        <v>45481.811745983796</v>
      </c>
      <c r="B23" s="1" t="s">
        <v>92</v>
      </c>
      <c r="C23" s="22">
        <v>45481.0</v>
      </c>
      <c r="D23" s="20" t="s">
        <v>80</v>
      </c>
      <c r="E23" s="20">
        <v>7.0</v>
      </c>
      <c r="F23" s="20">
        <v>7.0</v>
      </c>
      <c r="G23" s="20">
        <v>3.0</v>
      </c>
      <c r="H23" s="20">
        <v>6.0</v>
      </c>
      <c r="I23" s="20">
        <v>6.0</v>
      </c>
      <c r="J23" s="20">
        <v>6.0</v>
      </c>
      <c r="K23" s="20">
        <v>6.0</v>
      </c>
      <c r="L23" s="20">
        <v>6.0</v>
      </c>
      <c r="M23" s="20">
        <v>6.0</v>
      </c>
      <c r="N23" s="20">
        <v>5.0</v>
      </c>
    </row>
    <row r="24" ht="15.75" customHeight="1">
      <c r="A24" s="26">
        <v>45484.63062038194</v>
      </c>
      <c r="B24" s="27" t="s">
        <v>93</v>
      </c>
      <c r="C24" s="28">
        <v>45484.0</v>
      </c>
      <c r="D24" s="29"/>
      <c r="E24" s="30">
        <v>7.0</v>
      </c>
      <c r="F24" s="30">
        <v>2.0</v>
      </c>
      <c r="G24" s="30">
        <v>2.0</v>
      </c>
      <c r="H24" s="30">
        <v>6.0</v>
      </c>
      <c r="I24" s="30">
        <v>6.0</v>
      </c>
      <c r="J24" s="30">
        <v>6.0</v>
      </c>
      <c r="K24" s="30">
        <v>2.0</v>
      </c>
      <c r="L24" s="30">
        <v>6.0</v>
      </c>
      <c r="M24" s="30">
        <v>2.0</v>
      </c>
      <c r="N24" s="30">
        <v>2.0</v>
      </c>
      <c r="O24" s="29"/>
      <c r="P24" s="29"/>
      <c r="Q24" s="29"/>
      <c r="R24" s="29"/>
      <c r="S24" s="29"/>
      <c r="T24" s="29"/>
    </row>
    <row r="25" ht="15.75" customHeight="1">
      <c r="A25" s="26">
        <v>45485.64134756944</v>
      </c>
      <c r="B25" s="27" t="s">
        <v>94</v>
      </c>
      <c r="C25" s="28">
        <v>45485.0</v>
      </c>
      <c r="D25" s="29" t="s">
        <v>95</v>
      </c>
      <c r="E25" s="31">
        <v>7.5</v>
      </c>
      <c r="F25" s="30">
        <v>7.0</v>
      </c>
      <c r="G25" s="30">
        <v>3.0</v>
      </c>
      <c r="H25" s="30">
        <v>6.0</v>
      </c>
      <c r="I25" s="30">
        <v>6.0</v>
      </c>
      <c r="J25" s="30">
        <v>5.0</v>
      </c>
      <c r="K25" s="30">
        <v>6.0</v>
      </c>
      <c r="L25" s="30">
        <v>2.0</v>
      </c>
      <c r="M25" s="30">
        <v>6.0</v>
      </c>
      <c r="N25" s="30">
        <v>5.0</v>
      </c>
      <c r="O25" s="29"/>
      <c r="P25" s="29"/>
      <c r="Q25" s="29"/>
      <c r="R25" s="29"/>
      <c r="S25" s="29"/>
      <c r="T25" s="29"/>
    </row>
    <row r="26" ht="15.75" customHeight="1">
      <c r="A26" s="26">
        <v>45493.70889768518</v>
      </c>
      <c r="B26" s="15" t="s">
        <v>96</v>
      </c>
      <c r="C26" s="28">
        <v>45493.0</v>
      </c>
      <c r="D26" s="29"/>
      <c r="E26" s="30">
        <v>6.0</v>
      </c>
      <c r="F26" s="30">
        <v>6.0</v>
      </c>
      <c r="G26" s="30">
        <v>6.0</v>
      </c>
      <c r="H26" s="30">
        <v>6.0</v>
      </c>
      <c r="I26" s="30">
        <v>6.0</v>
      </c>
      <c r="J26" s="30">
        <v>6.0</v>
      </c>
      <c r="K26" s="30">
        <v>6.0</v>
      </c>
      <c r="L26" s="30">
        <v>6.0</v>
      </c>
      <c r="M26" s="30">
        <v>6.0</v>
      </c>
      <c r="N26" s="30">
        <v>2.0</v>
      </c>
      <c r="O26" s="29"/>
      <c r="P26" s="29"/>
      <c r="Q26" s="29"/>
      <c r="R26" s="29"/>
      <c r="S26" s="29"/>
      <c r="T26" s="29"/>
    </row>
    <row r="27" ht="15.75" customHeight="1">
      <c r="A27" s="26">
        <v>45493.786077199074</v>
      </c>
      <c r="B27" s="15" t="s">
        <v>97</v>
      </c>
      <c r="C27" s="28">
        <v>45493.0</v>
      </c>
      <c r="D27" s="29"/>
      <c r="E27" s="30">
        <v>7.0</v>
      </c>
      <c r="F27" s="30">
        <v>6.0</v>
      </c>
      <c r="G27" s="30">
        <v>2.0</v>
      </c>
      <c r="H27" s="30">
        <v>5.0</v>
      </c>
      <c r="I27" s="30">
        <v>6.0</v>
      </c>
      <c r="J27" s="30">
        <v>6.0</v>
      </c>
      <c r="K27" s="30">
        <v>6.0</v>
      </c>
      <c r="L27" s="30">
        <v>6.0</v>
      </c>
      <c r="M27" s="30">
        <v>3.0</v>
      </c>
      <c r="N27" s="30">
        <v>2.0</v>
      </c>
      <c r="O27" s="29"/>
      <c r="P27" s="29"/>
      <c r="Q27" s="29"/>
      <c r="R27" s="29"/>
      <c r="S27" s="29"/>
      <c r="T27" s="29"/>
    </row>
    <row r="28" ht="15.75" customHeight="1">
      <c r="A28" s="26">
        <v>45495.75246350694</v>
      </c>
      <c r="B28" s="15" t="s">
        <v>98</v>
      </c>
      <c r="C28" s="32">
        <v>45495.0</v>
      </c>
      <c r="D28" s="29" t="s">
        <v>80</v>
      </c>
      <c r="E28" s="30">
        <v>7.0</v>
      </c>
      <c r="F28" s="30">
        <v>7.0</v>
      </c>
      <c r="G28" s="30">
        <v>5.0</v>
      </c>
      <c r="H28" s="30">
        <v>7.0</v>
      </c>
      <c r="I28" s="30">
        <v>5.0</v>
      </c>
      <c r="J28" s="30">
        <v>5.0</v>
      </c>
      <c r="K28" s="30">
        <v>4.0</v>
      </c>
      <c r="L28" s="30">
        <v>3.0</v>
      </c>
      <c r="M28" s="30">
        <v>7.0</v>
      </c>
      <c r="N28" s="30">
        <v>4.0</v>
      </c>
    </row>
    <row r="29" ht="15.75" customHeight="1">
      <c r="A29" s="33">
        <v>45495.811373923614</v>
      </c>
      <c r="B29" s="34" t="s">
        <v>98</v>
      </c>
      <c r="C29" s="35">
        <v>45495.0</v>
      </c>
      <c r="D29" s="36" t="s">
        <v>80</v>
      </c>
      <c r="E29" s="37">
        <v>7.0</v>
      </c>
      <c r="F29" s="37">
        <v>7.0</v>
      </c>
      <c r="G29" s="37">
        <v>5.0</v>
      </c>
      <c r="H29" s="37">
        <v>7.0</v>
      </c>
      <c r="I29" s="37">
        <v>5.0</v>
      </c>
      <c r="J29" s="37">
        <v>4.0</v>
      </c>
      <c r="K29" s="37">
        <v>5.0</v>
      </c>
      <c r="L29" s="37">
        <v>4.0</v>
      </c>
      <c r="M29" s="37">
        <v>7.0</v>
      </c>
      <c r="N29" s="37">
        <v>4.0</v>
      </c>
    </row>
    <row r="30" ht="15.75" customHeight="1">
      <c r="A30" s="26">
        <v>45495.85701013889</v>
      </c>
      <c r="B30" s="27" t="s">
        <v>99</v>
      </c>
      <c r="C30" s="32">
        <v>45495.0</v>
      </c>
      <c r="D30" s="29" t="s">
        <v>80</v>
      </c>
      <c r="E30" s="30">
        <v>7.0</v>
      </c>
      <c r="F30" s="30">
        <v>6.0</v>
      </c>
      <c r="G30" s="30">
        <v>4.0</v>
      </c>
      <c r="H30" s="30">
        <v>5.0</v>
      </c>
      <c r="I30" s="30">
        <v>5.0</v>
      </c>
      <c r="J30" s="30">
        <v>5.0</v>
      </c>
      <c r="K30" s="30">
        <v>5.0</v>
      </c>
      <c r="L30" s="30">
        <v>5.0</v>
      </c>
      <c r="M30" s="30">
        <v>4.0</v>
      </c>
      <c r="N30" s="30">
        <v>3.0</v>
      </c>
    </row>
    <row r="31" ht="15.75" customHeight="1">
      <c r="B31" s="38"/>
    </row>
    <row r="32" ht="15.75" customHeight="1">
      <c r="B32" s="38"/>
    </row>
    <row r="33" ht="15.75" customHeight="1">
      <c r="B33" s="38"/>
    </row>
    <row r="34" ht="15.75" customHeight="1">
      <c r="B34" s="38"/>
    </row>
    <row r="35" ht="15.75" customHeight="1">
      <c r="B35" s="38"/>
    </row>
    <row r="36" ht="15.75" customHeight="1">
      <c r="B36" s="38"/>
    </row>
    <row r="37" ht="15.75" customHeight="1">
      <c r="B37" s="38"/>
    </row>
    <row r="38" ht="15.75" customHeight="1">
      <c r="B38" s="38"/>
    </row>
    <row r="39" ht="15.75" customHeight="1">
      <c r="B39" s="38"/>
    </row>
    <row r="40" ht="15.75" customHeight="1">
      <c r="B40" s="38"/>
    </row>
    <row r="41" ht="15.75" customHeight="1">
      <c r="B41" s="38"/>
    </row>
    <row r="42" ht="15.75" customHeight="1">
      <c r="B42" s="38"/>
    </row>
    <row r="43" ht="15.75" customHeight="1">
      <c r="B43" s="38"/>
    </row>
    <row r="44" ht="15.75" customHeight="1">
      <c r="B44" s="38"/>
    </row>
    <row r="45" ht="15.75" customHeight="1">
      <c r="B45" s="38"/>
    </row>
    <row r="46" ht="15.75" customHeight="1">
      <c r="B46" s="38"/>
    </row>
    <row r="47" ht="15.75" customHeight="1">
      <c r="B47" s="38"/>
    </row>
    <row r="48" ht="15.75" customHeight="1">
      <c r="B48" s="38"/>
    </row>
    <row r="49" ht="15.75" customHeight="1">
      <c r="B49" s="38"/>
    </row>
    <row r="50" ht="15.75" customHeight="1">
      <c r="B50" s="38"/>
    </row>
    <row r="51" ht="15.75" customHeight="1">
      <c r="B51" s="38"/>
    </row>
    <row r="52" ht="15.75" customHeight="1">
      <c r="B52" s="38"/>
    </row>
    <row r="53" ht="15.75" customHeight="1">
      <c r="B53" s="38"/>
    </row>
    <row r="54" ht="15.75" customHeight="1">
      <c r="B54" s="38"/>
    </row>
    <row r="55" ht="15.75" customHeight="1">
      <c r="B55" s="38"/>
    </row>
    <row r="56" ht="15.75" customHeight="1">
      <c r="B56" s="38"/>
    </row>
    <row r="57" ht="15.75" customHeight="1">
      <c r="B57" s="38"/>
    </row>
    <row r="58" ht="15.75" customHeight="1">
      <c r="B58" s="38"/>
    </row>
    <row r="59" ht="15.75" customHeight="1">
      <c r="B59" s="38"/>
    </row>
    <row r="60" ht="15.75" customHeight="1">
      <c r="B60" s="38"/>
    </row>
    <row r="61" ht="15.75" customHeight="1">
      <c r="B61" s="38"/>
    </row>
    <row r="62" ht="15.75" customHeight="1">
      <c r="B62" s="38"/>
    </row>
    <row r="63" ht="15.75" customHeight="1">
      <c r="B63" s="38"/>
    </row>
    <row r="64" ht="15.75" customHeight="1">
      <c r="B64" s="38"/>
    </row>
    <row r="65" ht="15.75" customHeight="1">
      <c r="B65" s="38"/>
    </row>
    <row r="66" ht="15.75" customHeight="1">
      <c r="B66" s="38"/>
    </row>
    <row r="67" ht="15.75" customHeight="1">
      <c r="B67" s="38"/>
    </row>
    <row r="68" ht="15.75" customHeight="1">
      <c r="B68" s="38"/>
    </row>
    <row r="69" ht="15.75" customHeight="1">
      <c r="B69" s="38"/>
    </row>
    <row r="70" ht="15.75" customHeight="1">
      <c r="B70" s="38"/>
    </row>
    <row r="71" ht="15.75" customHeight="1">
      <c r="B71" s="38"/>
    </row>
    <row r="72" ht="15.75" customHeight="1">
      <c r="B72" s="38"/>
    </row>
    <row r="73" ht="15.75" customHeight="1">
      <c r="B73" s="38"/>
    </row>
    <row r="74" ht="15.75" customHeight="1">
      <c r="B74" s="38"/>
    </row>
    <row r="75" ht="15.75" customHeight="1">
      <c r="B75" s="38"/>
    </row>
    <row r="76" ht="15.75" customHeight="1">
      <c r="B76" s="38"/>
    </row>
    <row r="77" ht="15.75" customHeight="1">
      <c r="B77" s="38"/>
    </row>
    <row r="78" ht="15.75" customHeight="1">
      <c r="B78" s="38"/>
    </row>
    <row r="79" ht="15.75" customHeight="1">
      <c r="B79" s="38"/>
    </row>
    <row r="80" ht="15.75" customHeight="1">
      <c r="B80" s="38"/>
    </row>
    <row r="81" ht="15.75" customHeight="1">
      <c r="B81" s="38"/>
    </row>
    <row r="82" ht="15.75" customHeight="1">
      <c r="B82" s="38"/>
    </row>
    <row r="83" ht="15.75" customHeight="1">
      <c r="B83" s="38"/>
    </row>
    <row r="84" ht="15.75" customHeight="1">
      <c r="B84" s="38"/>
    </row>
    <row r="85" ht="15.75" customHeight="1">
      <c r="B85" s="38"/>
    </row>
    <row r="86" ht="15.75" customHeight="1">
      <c r="B86" s="38"/>
    </row>
    <row r="87" ht="15.75" customHeight="1">
      <c r="B87" s="38"/>
    </row>
    <row r="88" ht="15.75" customHeight="1">
      <c r="B88" s="38"/>
    </row>
    <row r="89" ht="15.75" customHeight="1">
      <c r="B89" s="38"/>
    </row>
    <row r="90" ht="15.75" customHeight="1">
      <c r="B90" s="38"/>
    </row>
    <row r="91" ht="15.75" customHeight="1">
      <c r="B91" s="38"/>
    </row>
    <row r="92" ht="15.75" customHeight="1">
      <c r="B92" s="38"/>
    </row>
    <row r="93" ht="15.75" customHeight="1">
      <c r="B93" s="38"/>
    </row>
    <row r="94" ht="15.75" customHeight="1">
      <c r="B94" s="38"/>
    </row>
    <row r="95" ht="15.75" customHeight="1">
      <c r="B95" s="38"/>
    </row>
    <row r="96" ht="15.75" customHeight="1">
      <c r="B96" s="38"/>
    </row>
    <row r="97" ht="15.75" customHeight="1">
      <c r="B97" s="38"/>
    </row>
    <row r="98" ht="15.75" customHeight="1">
      <c r="B98" s="38"/>
    </row>
    <row r="99" ht="15.75" customHeight="1">
      <c r="B99" s="38"/>
    </row>
    <row r="100" ht="15.75" customHeight="1">
      <c r="B100" s="38"/>
    </row>
    <row r="101" ht="15.75" customHeight="1">
      <c r="B101" s="38"/>
    </row>
    <row r="102" ht="15.75" customHeight="1">
      <c r="B102" s="38"/>
    </row>
    <row r="103" ht="15.75" customHeight="1">
      <c r="B103" s="38"/>
    </row>
    <row r="104" ht="15.75" customHeight="1">
      <c r="B104" s="38"/>
    </row>
    <row r="105" ht="15.75" customHeight="1">
      <c r="B105" s="38"/>
    </row>
    <row r="106" ht="15.75" customHeight="1">
      <c r="B106" s="38"/>
    </row>
    <row r="107" ht="15.75" customHeight="1">
      <c r="B107" s="38"/>
    </row>
    <row r="108" ht="15.75" customHeight="1">
      <c r="B108" s="38"/>
    </row>
    <row r="109" ht="15.75" customHeight="1">
      <c r="B109" s="38"/>
    </row>
    <row r="110" ht="15.75" customHeight="1">
      <c r="B110" s="38"/>
    </row>
    <row r="111" ht="15.75" customHeight="1">
      <c r="B111" s="38"/>
    </row>
    <row r="112" ht="15.75" customHeight="1">
      <c r="B112" s="38"/>
    </row>
    <row r="113" ht="15.75" customHeight="1">
      <c r="B113" s="38"/>
    </row>
    <row r="114" ht="15.75" customHeight="1">
      <c r="B114" s="38"/>
    </row>
    <row r="115" ht="15.75" customHeight="1">
      <c r="B115" s="38"/>
    </row>
    <row r="116" ht="15.75" customHeight="1">
      <c r="B116" s="38"/>
    </row>
    <row r="117" ht="15.75" customHeight="1">
      <c r="B117" s="38"/>
    </row>
    <row r="118" ht="15.75" customHeight="1">
      <c r="B118" s="38"/>
    </row>
    <row r="119" ht="15.75" customHeight="1">
      <c r="B119" s="38"/>
    </row>
    <row r="120" ht="15.75" customHeight="1">
      <c r="B120" s="38"/>
    </row>
    <row r="121" ht="15.75" customHeight="1">
      <c r="B121" s="38"/>
    </row>
    <row r="122" ht="15.75" customHeight="1">
      <c r="B122" s="38"/>
    </row>
    <row r="123" ht="15.75" customHeight="1">
      <c r="B123" s="38"/>
    </row>
    <row r="124" ht="15.75" customHeight="1">
      <c r="B124" s="38"/>
    </row>
    <row r="125" ht="15.75" customHeight="1">
      <c r="B125" s="38"/>
    </row>
    <row r="126" ht="15.75" customHeight="1">
      <c r="B126" s="38"/>
    </row>
    <row r="127" ht="15.75" customHeight="1">
      <c r="B127" s="38"/>
    </row>
    <row r="128" ht="15.75" customHeight="1">
      <c r="B128" s="38"/>
    </row>
    <row r="129" ht="15.75" customHeight="1">
      <c r="B129" s="38"/>
    </row>
    <row r="130" ht="15.75" customHeight="1">
      <c r="B130" s="38"/>
    </row>
    <row r="131" ht="15.75" customHeight="1">
      <c r="B131" s="38"/>
    </row>
    <row r="132" ht="15.75" customHeight="1">
      <c r="B132" s="38"/>
    </row>
    <row r="133" ht="15.75" customHeight="1">
      <c r="B133" s="38"/>
    </row>
    <row r="134" ht="15.75" customHeight="1">
      <c r="B134" s="38"/>
    </row>
    <row r="135" ht="15.75" customHeight="1">
      <c r="B135" s="38"/>
    </row>
    <row r="136" ht="15.75" customHeight="1">
      <c r="B136" s="38"/>
    </row>
    <row r="137" ht="15.75" customHeight="1">
      <c r="B137" s="38"/>
    </row>
    <row r="138" ht="15.75" customHeight="1">
      <c r="B138" s="38"/>
    </row>
    <row r="139" ht="15.75" customHeight="1">
      <c r="B139" s="38"/>
    </row>
    <row r="140" ht="15.75" customHeight="1">
      <c r="B140" s="38"/>
    </row>
    <row r="141" ht="15.75" customHeight="1">
      <c r="B141" s="38"/>
    </row>
    <row r="142" ht="15.75" customHeight="1">
      <c r="B142" s="38"/>
    </row>
    <row r="143" ht="15.75" customHeight="1">
      <c r="B143" s="38"/>
    </row>
    <row r="144" ht="15.75" customHeight="1">
      <c r="B144" s="38"/>
    </row>
    <row r="145" ht="15.75" customHeight="1">
      <c r="B145" s="38"/>
    </row>
    <row r="146" ht="15.75" customHeight="1">
      <c r="B146" s="38"/>
    </row>
    <row r="147" ht="15.75" customHeight="1">
      <c r="B147" s="38"/>
    </row>
    <row r="148" ht="15.75" customHeight="1">
      <c r="B148" s="38"/>
    </row>
    <row r="149" ht="15.75" customHeight="1">
      <c r="B149" s="38"/>
    </row>
    <row r="150" ht="15.75" customHeight="1">
      <c r="B150" s="38"/>
    </row>
    <row r="151" ht="15.75" customHeight="1">
      <c r="B151" s="38"/>
    </row>
    <row r="152" ht="15.75" customHeight="1">
      <c r="B152" s="38"/>
    </row>
    <row r="153" ht="15.75" customHeight="1">
      <c r="B153" s="38"/>
    </row>
    <row r="154" ht="15.75" customHeight="1">
      <c r="B154" s="38"/>
    </row>
    <row r="155" ht="15.75" customHeight="1">
      <c r="B155" s="38"/>
    </row>
    <row r="156" ht="15.75" customHeight="1">
      <c r="B156" s="38"/>
    </row>
    <row r="157" ht="15.75" customHeight="1">
      <c r="B157" s="38"/>
    </row>
    <row r="158" ht="15.75" customHeight="1">
      <c r="B158" s="38"/>
    </row>
    <row r="159" ht="15.75" customHeight="1">
      <c r="B159" s="38"/>
    </row>
    <row r="160" ht="15.75" customHeight="1">
      <c r="B160" s="38"/>
    </row>
    <row r="161" ht="15.75" customHeight="1">
      <c r="B161" s="38"/>
    </row>
    <row r="162" ht="15.75" customHeight="1">
      <c r="B162" s="38"/>
    </row>
    <row r="163" ht="15.75" customHeight="1">
      <c r="B163" s="38"/>
    </row>
    <row r="164" ht="15.75" customHeight="1">
      <c r="B164" s="38"/>
    </row>
    <row r="165" ht="15.75" customHeight="1">
      <c r="B165" s="38"/>
    </row>
    <row r="166" ht="15.75" customHeight="1">
      <c r="B166" s="38"/>
    </row>
    <row r="167" ht="15.75" customHeight="1">
      <c r="B167" s="38"/>
    </row>
    <row r="168" ht="15.75" customHeight="1">
      <c r="B168" s="38"/>
    </row>
    <row r="169" ht="15.75" customHeight="1">
      <c r="B169" s="38"/>
    </row>
    <row r="170" ht="15.75" customHeight="1">
      <c r="B170" s="38"/>
    </row>
    <row r="171" ht="15.75" customHeight="1">
      <c r="B171" s="38"/>
    </row>
    <row r="172" ht="15.75" customHeight="1">
      <c r="B172" s="38"/>
    </row>
    <row r="173" ht="15.75" customHeight="1">
      <c r="B173" s="38"/>
    </row>
    <row r="174" ht="15.75" customHeight="1">
      <c r="B174" s="38"/>
    </row>
    <row r="175" ht="15.75" customHeight="1">
      <c r="B175" s="38"/>
    </row>
    <row r="176" ht="15.75" customHeight="1">
      <c r="B176" s="38"/>
    </row>
    <row r="177" ht="15.75" customHeight="1">
      <c r="B177" s="38"/>
    </row>
    <row r="178" ht="15.75" customHeight="1">
      <c r="B178" s="38"/>
    </row>
    <row r="179" ht="15.75" customHeight="1">
      <c r="B179" s="38"/>
    </row>
    <row r="180" ht="15.75" customHeight="1">
      <c r="B180" s="38"/>
    </row>
    <row r="181" ht="15.75" customHeight="1">
      <c r="B181" s="38"/>
    </row>
    <row r="182" ht="15.75" customHeight="1">
      <c r="B182" s="38"/>
    </row>
    <row r="183" ht="15.75" customHeight="1">
      <c r="B183" s="38"/>
    </row>
    <row r="184" ht="15.75" customHeight="1">
      <c r="B184" s="38"/>
    </row>
    <row r="185" ht="15.75" customHeight="1">
      <c r="B185" s="38"/>
    </row>
    <row r="186" ht="15.75" customHeight="1">
      <c r="B186" s="38"/>
    </row>
    <row r="187" ht="15.75" customHeight="1">
      <c r="B187" s="38"/>
    </row>
    <row r="188" ht="15.75" customHeight="1">
      <c r="B188" s="38"/>
    </row>
    <row r="189" ht="15.75" customHeight="1">
      <c r="B189" s="38"/>
    </row>
    <row r="190" ht="15.75" customHeight="1">
      <c r="B190" s="38"/>
    </row>
    <row r="191" ht="15.75" customHeight="1">
      <c r="B191" s="38"/>
    </row>
    <row r="192" ht="15.75" customHeight="1">
      <c r="B192" s="38"/>
    </row>
    <row r="193" ht="15.75" customHeight="1">
      <c r="B193" s="38"/>
    </row>
    <row r="194" ht="15.75" customHeight="1">
      <c r="B194" s="38"/>
    </row>
    <row r="195" ht="15.75" customHeight="1">
      <c r="B195" s="38"/>
    </row>
    <row r="196" ht="15.75" customHeight="1">
      <c r="B196" s="38"/>
    </row>
    <row r="197" ht="15.75" customHeight="1">
      <c r="B197" s="38"/>
    </row>
    <row r="198" ht="15.75" customHeight="1">
      <c r="B198" s="38"/>
    </row>
    <row r="199" ht="15.75" customHeight="1">
      <c r="B199" s="38"/>
    </row>
    <row r="200" ht="15.75" customHeight="1">
      <c r="B200" s="38"/>
    </row>
    <row r="201" ht="15.75" customHeight="1">
      <c r="B201" s="38"/>
    </row>
    <row r="202" ht="15.75" customHeight="1">
      <c r="B202" s="38"/>
    </row>
    <row r="203" ht="15.75" customHeight="1">
      <c r="B203" s="38"/>
    </row>
    <row r="204" ht="15.75" customHeight="1">
      <c r="B204" s="38"/>
    </row>
    <row r="205" ht="15.75" customHeight="1">
      <c r="B205" s="38"/>
    </row>
    <row r="206" ht="15.75" customHeight="1">
      <c r="B206" s="38"/>
    </row>
    <row r="207" ht="15.75" customHeight="1">
      <c r="B207" s="38"/>
    </row>
    <row r="208" ht="15.75" customHeight="1">
      <c r="B208" s="38"/>
    </row>
    <row r="209" ht="15.75" customHeight="1">
      <c r="B209" s="38"/>
    </row>
    <row r="210" ht="15.75" customHeight="1">
      <c r="B210" s="38"/>
    </row>
    <row r="211" ht="15.75" customHeight="1">
      <c r="B211" s="38"/>
    </row>
    <row r="212" ht="15.75" customHeight="1">
      <c r="B212" s="38"/>
    </row>
    <row r="213" ht="15.75" customHeight="1">
      <c r="B213" s="38"/>
    </row>
    <row r="214" ht="15.75" customHeight="1">
      <c r="B214" s="38"/>
    </row>
    <row r="215" ht="15.75" customHeight="1">
      <c r="B215" s="38"/>
    </row>
    <row r="216" ht="15.75" customHeight="1">
      <c r="B216" s="38"/>
    </row>
    <row r="217" ht="15.75" customHeight="1">
      <c r="B217" s="38"/>
    </row>
    <row r="218" ht="15.75" customHeight="1">
      <c r="B218" s="38"/>
    </row>
    <row r="219" ht="15.75" customHeight="1">
      <c r="B219" s="38"/>
    </row>
    <row r="220" ht="15.75" customHeight="1">
      <c r="B220" s="38"/>
    </row>
    <row r="221" ht="15.75" customHeight="1">
      <c r="B221" s="38"/>
    </row>
    <row r="222" ht="15.75" customHeight="1">
      <c r="B222" s="38"/>
    </row>
    <row r="223" ht="15.75" customHeight="1">
      <c r="B223" s="38"/>
    </row>
    <row r="224" ht="15.75" customHeight="1">
      <c r="B224" s="38"/>
    </row>
    <row r="225" ht="15.75" customHeight="1">
      <c r="B225" s="38"/>
    </row>
    <row r="226" ht="15.75" customHeight="1">
      <c r="B226" s="38"/>
    </row>
    <row r="227" ht="15.75" customHeight="1">
      <c r="B227" s="38"/>
    </row>
    <row r="228" ht="15.75" customHeight="1">
      <c r="B228" s="38"/>
    </row>
    <row r="229" ht="15.75" customHeight="1">
      <c r="B229" s="38"/>
    </row>
    <row r="230" ht="15.75" customHeight="1">
      <c r="B230" s="38"/>
    </row>
    <row r="231" ht="15.75" customHeight="1">
      <c r="B231" s="38"/>
    </row>
    <row r="232" ht="15.75" customHeight="1">
      <c r="B232" s="38"/>
    </row>
    <row r="233" ht="15.75" customHeight="1">
      <c r="B233" s="38"/>
    </row>
    <row r="234" ht="15.75" customHeight="1">
      <c r="B234" s="38"/>
    </row>
    <row r="235" ht="15.75" customHeight="1">
      <c r="B235" s="38"/>
    </row>
    <row r="236" ht="15.75" customHeight="1">
      <c r="B236" s="38"/>
    </row>
    <row r="237" ht="15.75" customHeight="1">
      <c r="B237" s="38"/>
    </row>
    <row r="238" ht="15.75" customHeight="1">
      <c r="B238" s="38"/>
    </row>
    <row r="239" ht="15.75" customHeight="1">
      <c r="B239" s="38"/>
    </row>
    <row r="240" ht="15.75" customHeight="1">
      <c r="B240" s="38"/>
    </row>
    <row r="241" ht="15.75" customHeight="1">
      <c r="B241" s="38"/>
    </row>
    <row r="242" ht="15.75" customHeight="1">
      <c r="B242" s="38"/>
    </row>
    <row r="243" ht="15.75" customHeight="1">
      <c r="B243" s="38"/>
    </row>
    <row r="244" ht="15.75" customHeight="1">
      <c r="B244" s="38"/>
    </row>
    <row r="245" ht="15.75" customHeight="1">
      <c r="B245" s="38"/>
    </row>
    <row r="246" ht="15.75" customHeight="1">
      <c r="B246" s="38"/>
    </row>
    <row r="247" ht="15.75" customHeight="1">
      <c r="B247" s="38"/>
    </row>
    <row r="248" ht="15.75" customHeight="1">
      <c r="B248" s="38"/>
    </row>
    <row r="249" ht="15.75" customHeight="1">
      <c r="B249" s="38"/>
    </row>
    <row r="250" ht="15.75" customHeight="1">
      <c r="B250" s="38"/>
    </row>
    <row r="251" ht="15.75" customHeight="1">
      <c r="B251" s="38"/>
    </row>
    <row r="252" ht="15.75" customHeight="1">
      <c r="B252" s="38"/>
    </row>
    <row r="253" ht="15.75" customHeight="1">
      <c r="B253" s="38"/>
    </row>
    <row r="254" ht="15.75" customHeight="1">
      <c r="B254" s="38"/>
    </row>
    <row r="255" ht="15.75" customHeight="1">
      <c r="B255" s="38"/>
    </row>
    <row r="256" ht="15.75" customHeight="1">
      <c r="B256" s="38"/>
    </row>
    <row r="257" ht="15.75" customHeight="1">
      <c r="B257" s="38"/>
    </row>
    <row r="258" ht="15.75" customHeight="1">
      <c r="B258" s="38"/>
    </row>
    <row r="259" ht="15.75" customHeight="1">
      <c r="B259" s="38"/>
    </row>
    <row r="260" ht="15.75" customHeight="1">
      <c r="B260" s="38"/>
    </row>
    <row r="261" ht="15.75" customHeight="1">
      <c r="B261" s="38"/>
    </row>
    <row r="262" ht="15.75" customHeight="1">
      <c r="B262" s="38"/>
    </row>
    <row r="263" ht="15.75" customHeight="1">
      <c r="B263" s="38"/>
    </row>
    <row r="264" ht="15.75" customHeight="1">
      <c r="B264" s="38"/>
    </row>
    <row r="265" ht="15.75" customHeight="1">
      <c r="B265" s="38"/>
    </row>
    <row r="266" ht="15.75" customHeight="1">
      <c r="B266" s="38"/>
    </row>
    <row r="267" ht="15.75" customHeight="1">
      <c r="B267" s="38"/>
    </row>
    <row r="268" ht="15.75" customHeight="1">
      <c r="B268" s="38"/>
    </row>
    <row r="269" ht="15.75" customHeight="1">
      <c r="B269" s="38"/>
    </row>
    <row r="270" ht="15.75" customHeight="1">
      <c r="B270" s="38"/>
    </row>
    <row r="271" ht="15.75" customHeight="1">
      <c r="B271" s="38"/>
    </row>
    <row r="272" ht="15.75" customHeight="1">
      <c r="B272" s="38"/>
    </row>
    <row r="273" ht="15.75" customHeight="1">
      <c r="B273" s="38"/>
    </row>
    <row r="274" ht="15.75" customHeight="1">
      <c r="B274" s="38"/>
    </row>
    <row r="275" ht="15.75" customHeight="1">
      <c r="B275" s="38"/>
    </row>
    <row r="276" ht="15.75" customHeight="1">
      <c r="B276" s="38"/>
    </row>
    <row r="277" ht="15.75" customHeight="1">
      <c r="B277" s="38"/>
    </row>
    <row r="278" ht="15.75" customHeight="1">
      <c r="B278" s="38"/>
    </row>
    <row r="279" ht="15.75" customHeight="1">
      <c r="B279" s="38"/>
    </row>
    <row r="280" ht="15.75" customHeight="1">
      <c r="B280" s="38"/>
    </row>
    <row r="281" ht="15.75" customHeight="1">
      <c r="B281" s="38"/>
    </row>
    <row r="282" ht="15.75" customHeight="1">
      <c r="B282" s="38"/>
    </row>
    <row r="283" ht="15.75" customHeight="1">
      <c r="B283" s="38"/>
    </row>
    <row r="284" ht="15.75" customHeight="1">
      <c r="B284" s="38"/>
    </row>
    <row r="285" ht="15.75" customHeight="1">
      <c r="B285" s="38"/>
    </row>
    <row r="286" ht="15.75" customHeight="1">
      <c r="B286" s="38"/>
    </row>
    <row r="287" ht="15.75" customHeight="1">
      <c r="B287" s="38"/>
    </row>
    <row r="288" ht="15.75" customHeight="1">
      <c r="B288" s="38"/>
    </row>
    <row r="289" ht="15.75" customHeight="1">
      <c r="B289" s="38"/>
    </row>
    <row r="290" ht="15.75" customHeight="1">
      <c r="B290" s="38"/>
    </row>
    <row r="291" ht="15.75" customHeight="1">
      <c r="B291" s="38"/>
    </row>
    <row r="292" ht="15.75" customHeight="1">
      <c r="B292" s="38"/>
    </row>
    <row r="293" ht="15.75" customHeight="1">
      <c r="B293" s="38"/>
    </row>
    <row r="294" ht="15.75" customHeight="1">
      <c r="B294" s="38"/>
    </row>
    <row r="295" ht="15.75" customHeight="1">
      <c r="B295" s="38"/>
    </row>
    <row r="296" ht="15.75" customHeight="1">
      <c r="B296" s="38"/>
    </row>
    <row r="297" ht="15.75" customHeight="1">
      <c r="B297" s="38"/>
    </row>
    <row r="298" ht="15.75" customHeight="1">
      <c r="B298" s="38"/>
    </row>
    <row r="299" ht="15.75" customHeight="1">
      <c r="B299" s="38"/>
    </row>
    <row r="300" ht="15.75" customHeight="1">
      <c r="B300" s="38"/>
    </row>
    <row r="301" ht="15.75" customHeight="1">
      <c r="B301" s="38"/>
    </row>
    <row r="302" ht="15.75" customHeight="1">
      <c r="B302" s="38"/>
    </row>
    <row r="303" ht="15.75" customHeight="1">
      <c r="B303" s="38"/>
    </row>
    <row r="304" ht="15.75" customHeight="1">
      <c r="B304" s="38"/>
    </row>
    <row r="305" ht="15.75" customHeight="1">
      <c r="B305" s="38"/>
    </row>
    <row r="306" ht="15.75" customHeight="1">
      <c r="B306" s="38"/>
    </row>
    <row r="307" ht="15.75" customHeight="1">
      <c r="B307" s="38"/>
    </row>
    <row r="308" ht="15.75" customHeight="1">
      <c r="B308" s="38"/>
    </row>
    <row r="309" ht="15.75" customHeight="1">
      <c r="B309" s="38"/>
    </row>
    <row r="310" ht="15.75" customHeight="1">
      <c r="B310" s="38"/>
    </row>
    <row r="311" ht="15.75" customHeight="1">
      <c r="B311" s="38"/>
    </row>
    <row r="312" ht="15.75" customHeight="1">
      <c r="B312" s="38"/>
    </row>
    <row r="313" ht="15.75" customHeight="1">
      <c r="B313" s="38"/>
    </row>
    <row r="314" ht="15.75" customHeight="1">
      <c r="B314" s="38"/>
    </row>
    <row r="315" ht="15.75" customHeight="1">
      <c r="B315" s="38"/>
    </row>
    <row r="316" ht="15.75" customHeight="1">
      <c r="B316" s="38"/>
    </row>
    <row r="317" ht="15.75" customHeight="1">
      <c r="B317" s="38"/>
    </row>
    <row r="318" ht="15.75" customHeight="1">
      <c r="B318" s="38"/>
    </row>
    <row r="319" ht="15.75" customHeight="1">
      <c r="B319" s="38"/>
    </row>
    <row r="320" ht="15.75" customHeight="1">
      <c r="B320" s="38"/>
    </row>
    <row r="321" ht="15.75" customHeight="1">
      <c r="B321" s="38"/>
    </row>
    <row r="322" ht="15.75" customHeight="1">
      <c r="B322" s="38"/>
    </row>
    <row r="323" ht="15.75" customHeight="1">
      <c r="B323" s="38"/>
    </row>
    <row r="324" ht="15.75" customHeight="1">
      <c r="B324" s="38"/>
    </row>
    <row r="325" ht="15.75" customHeight="1">
      <c r="B325" s="38"/>
    </row>
    <row r="326" ht="15.75" customHeight="1">
      <c r="B326" s="38"/>
    </row>
    <row r="327" ht="15.75" customHeight="1">
      <c r="B327" s="38"/>
    </row>
    <row r="328" ht="15.75" customHeight="1">
      <c r="B328" s="38"/>
    </row>
    <row r="329" ht="15.75" customHeight="1">
      <c r="B329" s="38"/>
    </row>
    <row r="330" ht="15.75" customHeight="1">
      <c r="B330" s="38"/>
    </row>
    <row r="331" ht="15.75" customHeight="1">
      <c r="B331" s="38"/>
    </row>
    <row r="332" ht="15.75" customHeight="1">
      <c r="B332" s="38"/>
    </row>
    <row r="333" ht="15.75" customHeight="1">
      <c r="B333" s="38"/>
    </row>
    <row r="334" ht="15.75" customHeight="1">
      <c r="B334" s="38"/>
    </row>
    <row r="335" ht="15.75" customHeight="1">
      <c r="B335" s="38"/>
    </row>
    <row r="336" ht="15.75" customHeight="1">
      <c r="B336" s="38"/>
    </row>
    <row r="337" ht="15.75" customHeight="1">
      <c r="B337" s="38"/>
    </row>
    <row r="338" ht="15.75" customHeight="1">
      <c r="B338" s="38"/>
    </row>
    <row r="339" ht="15.75" customHeight="1">
      <c r="B339" s="38"/>
    </row>
    <row r="340" ht="15.75" customHeight="1">
      <c r="B340" s="38"/>
    </row>
    <row r="341" ht="15.75" customHeight="1">
      <c r="B341" s="38"/>
    </row>
    <row r="342" ht="15.75" customHeight="1">
      <c r="B342" s="38"/>
    </row>
    <row r="343" ht="15.75" customHeight="1">
      <c r="B343" s="38"/>
    </row>
    <row r="344" ht="15.75" customHeight="1">
      <c r="B344" s="38"/>
    </row>
    <row r="345" ht="15.75" customHeight="1">
      <c r="B345" s="38"/>
    </row>
    <row r="346" ht="15.75" customHeight="1">
      <c r="B346" s="38"/>
    </row>
    <row r="347" ht="15.75" customHeight="1">
      <c r="B347" s="38"/>
    </row>
    <row r="348" ht="15.75" customHeight="1">
      <c r="B348" s="38"/>
    </row>
    <row r="349" ht="15.75" customHeight="1">
      <c r="B349" s="38"/>
    </row>
    <row r="350" ht="15.75" customHeight="1">
      <c r="B350" s="38"/>
    </row>
    <row r="351" ht="15.75" customHeight="1">
      <c r="B351" s="38"/>
    </row>
    <row r="352" ht="15.75" customHeight="1">
      <c r="B352" s="38"/>
    </row>
    <row r="353" ht="15.75" customHeight="1">
      <c r="B353" s="38"/>
    </row>
    <row r="354" ht="15.75" customHeight="1">
      <c r="B354" s="38"/>
    </row>
    <row r="355" ht="15.75" customHeight="1">
      <c r="B355" s="38"/>
    </row>
    <row r="356" ht="15.75" customHeight="1">
      <c r="B356" s="38"/>
    </row>
    <row r="357" ht="15.75" customHeight="1">
      <c r="B357" s="38"/>
    </row>
    <row r="358" ht="15.75" customHeight="1">
      <c r="B358" s="38"/>
    </row>
    <row r="359" ht="15.75" customHeight="1">
      <c r="B359" s="38"/>
    </row>
    <row r="360" ht="15.75" customHeight="1">
      <c r="B360" s="38"/>
    </row>
    <row r="361" ht="15.75" customHeight="1">
      <c r="B361" s="38"/>
    </row>
    <row r="362" ht="15.75" customHeight="1">
      <c r="B362" s="38"/>
    </row>
    <row r="363" ht="15.75" customHeight="1">
      <c r="B363" s="38"/>
    </row>
    <row r="364" ht="15.75" customHeight="1">
      <c r="B364" s="38"/>
    </row>
    <row r="365" ht="15.75" customHeight="1">
      <c r="B365" s="38"/>
    </row>
    <row r="366" ht="15.75" customHeight="1">
      <c r="B366" s="38"/>
    </row>
    <row r="367" ht="15.75" customHeight="1">
      <c r="B367" s="38"/>
    </row>
    <row r="368" ht="15.75" customHeight="1">
      <c r="B368" s="38"/>
    </row>
    <row r="369" ht="15.75" customHeight="1">
      <c r="B369" s="38"/>
    </row>
    <row r="370" ht="15.75" customHeight="1">
      <c r="B370" s="38"/>
    </row>
    <row r="371" ht="15.75" customHeight="1">
      <c r="B371" s="38"/>
    </row>
    <row r="372" ht="15.75" customHeight="1">
      <c r="B372" s="38"/>
    </row>
    <row r="373" ht="15.75" customHeight="1">
      <c r="B373" s="38"/>
    </row>
    <row r="374" ht="15.75" customHeight="1">
      <c r="B374" s="38"/>
    </row>
    <row r="375" ht="15.75" customHeight="1">
      <c r="B375" s="38"/>
    </row>
    <row r="376" ht="15.75" customHeight="1">
      <c r="B376" s="38"/>
    </row>
    <row r="377" ht="15.75" customHeight="1">
      <c r="B377" s="38"/>
    </row>
    <row r="378" ht="15.75" customHeight="1">
      <c r="B378" s="38"/>
    </row>
    <row r="379" ht="15.75" customHeight="1">
      <c r="B379" s="38"/>
    </row>
    <row r="380" ht="15.75" customHeight="1">
      <c r="B380" s="38"/>
    </row>
    <row r="381" ht="15.75" customHeight="1">
      <c r="B381" s="38"/>
    </row>
    <row r="382" ht="15.75" customHeight="1">
      <c r="B382" s="38"/>
    </row>
    <row r="383" ht="15.75" customHeight="1">
      <c r="B383" s="38"/>
    </row>
    <row r="384" ht="15.75" customHeight="1">
      <c r="B384" s="38"/>
    </row>
    <row r="385" ht="15.75" customHeight="1">
      <c r="B385" s="38"/>
    </row>
    <row r="386" ht="15.75" customHeight="1">
      <c r="B386" s="38"/>
    </row>
    <row r="387" ht="15.75" customHeight="1">
      <c r="B387" s="38"/>
    </row>
    <row r="388" ht="15.75" customHeight="1">
      <c r="B388" s="38"/>
    </row>
    <row r="389" ht="15.75" customHeight="1">
      <c r="B389" s="38"/>
    </row>
    <row r="390" ht="15.75" customHeight="1">
      <c r="B390" s="38"/>
    </row>
    <row r="391" ht="15.75" customHeight="1">
      <c r="B391" s="38"/>
    </row>
    <row r="392" ht="15.75" customHeight="1">
      <c r="B392" s="38"/>
    </row>
    <row r="393" ht="15.75" customHeight="1">
      <c r="B393" s="38"/>
    </row>
    <row r="394" ht="15.75" customHeight="1">
      <c r="B394" s="38"/>
    </row>
    <row r="395" ht="15.75" customHeight="1">
      <c r="B395" s="38"/>
    </row>
    <row r="396" ht="15.75" customHeight="1">
      <c r="B396" s="38"/>
    </row>
    <row r="397" ht="15.75" customHeight="1">
      <c r="B397" s="38"/>
    </row>
    <row r="398" ht="15.75" customHeight="1">
      <c r="B398" s="38"/>
    </row>
    <row r="399" ht="15.75" customHeight="1">
      <c r="B399" s="38"/>
    </row>
    <row r="400" ht="15.75" customHeight="1">
      <c r="B400" s="38"/>
    </row>
    <row r="401" ht="15.75" customHeight="1">
      <c r="B401" s="38"/>
    </row>
    <row r="402" ht="15.75" customHeight="1">
      <c r="B402" s="38"/>
    </row>
    <row r="403" ht="15.75" customHeight="1">
      <c r="B403" s="38"/>
    </row>
    <row r="404" ht="15.75" customHeight="1">
      <c r="B404" s="38"/>
    </row>
    <row r="405" ht="15.75" customHeight="1">
      <c r="B405" s="38"/>
    </row>
    <row r="406" ht="15.75" customHeight="1">
      <c r="B406" s="38"/>
    </row>
    <row r="407" ht="15.75" customHeight="1">
      <c r="B407" s="38"/>
    </row>
    <row r="408" ht="15.75" customHeight="1">
      <c r="B408" s="38"/>
    </row>
    <row r="409" ht="15.75" customHeight="1">
      <c r="B409" s="38"/>
    </row>
    <row r="410" ht="15.75" customHeight="1">
      <c r="B410" s="38"/>
    </row>
    <row r="411" ht="15.75" customHeight="1">
      <c r="B411" s="38"/>
    </row>
    <row r="412" ht="15.75" customHeight="1">
      <c r="B412" s="38"/>
    </row>
    <row r="413" ht="15.75" customHeight="1">
      <c r="B413" s="38"/>
    </row>
    <row r="414" ht="15.75" customHeight="1">
      <c r="B414" s="38"/>
    </row>
    <row r="415" ht="15.75" customHeight="1">
      <c r="B415" s="38"/>
    </row>
    <row r="416" ht="15.75" customHeight="1">
      <c r="B416" s="38"/>
    </row>
    <row r="417" ht="15.75" customHeight="1">
      <c r="B417" s="38"/>
    </row>
    <row r="418" ht="15.75" customHeight="1">
      <c r="B418" s="38"/>
    </row>
    <row r="419" ht="15.75" customHeight="1">
      <c r="B419" s="38"/>
    </row>
    <row r="420" ht="15.75" customHeight="1">
      <c r="B420" s="38"/>
    </row>
    <row r="421" ht="15.75" customHeight="1">
      <c r="B421" s="38"/>
    </row>
    <row r="422" ht="15.75" customHeight="1">
      <c r="B422" s="38"/>
    </row>
    <row r="423" ht="15.75" customHeight="1">
      <c r="B423" s="38"/>
    </row>
    <row r="424" ht="15.75" customHeight="1">
      <c r="B424" s="38"/>
    </row>
    <row r="425" ht="15.75" customHeight="1">
      <c r="B425" s="38"/>
    </row>
    <row r="426" ht="15.75" customHeight="1">
      <c r="B426" s="38"/>
    </row>
    <row r="427" ht="15.75" customHeight="1">
      <c r="B427" s="38"/>
    </row>
    <row r="428" ht="15.75" customHeight="1">
      <c r="B428" s="38"/>
    </row>
    <row r="429" ht="15.75" customHeight="1">
      <c r="B429" s="38"/>
    </row>
    <row r="430" ht="15.75" customHeight="1">
      <c r="B430" s="38"/>
    </row>
    <row r="431" ht="15.75" customHeight="1">
      <c r="B431" s="38"/>
    </row>
    <row r="432" ht="15.75" customHeight="1">
      <c r="B432" s="38"/>
    </row>
    <row r="433" ht="15.75" customHeight="1">
      <c r="B433" s="38"/>
    </row>
    <row r="434" ht="15.75" customHeight="1">
      <c r="B434" s="38"/>
    </row>
    <row r="435" ht="15.75" customHeight="1">
      <c r="B435" s="38"/>
    </row>
    <row r="436" ht="15.75" customHeight="1">
      <c r="B436" s="38"/>
    </row>
    <row r="437" ht="15.75" customHeight="1">
      <c r="B437" s="38"/>
    </row>
    <row r="438" ht="15.75" customHeight="1">
      <c r="B438" s="38"/>
    </row>
    <row r="439" ht="15.75" customHeight="1">
      <c r="B439" s="38"/>
    </row>
    <row r="440" ht="15.75" customHeight="1">
      <c r="B440" s="38"/>
    </row>
    <row r="441" ht="15.75" customHeight="1">
      <c r="B441" s="38"/>
    </row>
    <row r="442" ht="15.75" customHeight="1">
      <c r="B442" s="38"/>
    </row>
    <row r="443" ht="15.75" customHeight="1">
      <c r="B443" s="38"/>
    </row>
    <row r="444" ht="15.75" customHeight="1">
      <c r="B444" s="38"/>
    </row>
    <row r="445" ht="15.75" customHeight="1">
      <c r="B445" s="38"/>
    </row>
    <row r="446" ht="15.75" customHeight="1">
      <c r="B446" s="38"/>
    </row>
    <row r="447" ht="15.75" customHeight="1">
      <c r="B447" s="38"/>
    </row>
    <row r="448" ht="15.75" customHeight="1">
      <c r="B448" s="38"/>
    </row>
    <row r="449" ht="15.75" customHeight="1">
      <c r="B449" s="38"/>
    </row>
    <row r="450" ht="15.75" customHeight="1">
      <c r="B450" s="38"/>
    </row>
    <row r="451" ht="15.75" customHeight="1">
      <c r="B451" s="38"/>
    </row>
    <row r="452" ht="15.75" customHeight="1">
      <c r="B452" s="38"/>
    </row>
    <row r="453" ht="15.75" customHeight="1">
      <c r="B453" s="38"/>
    </row>
    <row r="454" ht="15.75" customHeight="1">
      <c r="B454" s="38"/>
    </row>
    <row r="455" ht="15.75" customHeight="1">
      <c r="B455" s="38"/>
    </row>
    <row r="456" ht="15.75" customHeight="1">
      <c r="B456" s="38"/>
    </row>
    <row r="457" ht="15.75" customHeight="1">
      <c r="B457" s="38"/>
    </row>
    <row r="458" ht="15.75" customHeight="1">
      <c r="B458" s="38"/>
    </row>
    <row r="459" ht="15.75" customHeight="1">
      <c r="B459" s="38"/>
    </row>
    <row r="460" ht="15.75" customHeight="1">
      <c r="B460" s="38"/>
    </row>
    <row r="461" ht="15.75" customHeight="1">
      <c r="B461" s="38"/>
    </row>
    <row r="462" ht="15.75" customHeight="1">
      <c r="B462" s="38"/>
    </row>
    <row r="463" ht="15.75" customHeight="1">
      <c r="B463" s="38"/>
    </row>
    <row r="464" ht="15.75" customHeight="1">
      <c r="B464" s="38"/>
    </row>
    <row r="465" ht="15.75" customHeight="1">
      <c r="B465" s="38"/>
    </row>
    <row r="466" ht="15.75" customHeight="1">
      <c r="B466" s="38"/>
    </row>
    <row r="467" ht="15.75" customHeight="1">
      <c r="B467" s="38"/>
    </row>
    <row r="468" ht="15.75" customHeight="1">
      <c r="B468" s="38"/>
    </row>
    <row r="469" ht="15.75" customHeight="1">
      <c r="B469" s="38"/>
    </row>
    <row r="470" ht="15.75" customHeight="1">
      <c r="B470" s="38"/>
    </row>
    <row r="471" ht="15.75" customHeight="1">
      <c r="B471" s="38"/>
    </row>
    <row r="472" ht="15.75" customHeight="1">
      <c r="B472" s="38"/>
    </row>
    <row r="473" ht="15.75" customHeight="1">
      <c r="B473" s="38"/>
    </row>
    <row r="474" ht="15.75" customHeight="1">
      <c r="B474" s="38"/>
    </row>
    <row r="475" ht="15.75" customHeight="1">
      <c r="B475" s="38"/>
    </row>
    <row r="476" ht="15.75" customHeight="1">
      <c r="B476" s="38"/>
    </row>
    <row r="477" ht="15.75" customHeight="1">
      <c r="B477" s="38"/>
    </row>
    <row r="478" ht="15.75" customHeight="1">
      <c r="B478" s="38"/>
    </row>
    <row r="479" ht="15.75" customHeight="1">
      <c r="B479" s="38"/>
    </row>
    <row r="480" ht="15.75" customHeight="1">
      <c r="B480" s="38"/>
    </row>
    <row r="481" ht="15.75" customHeight="1">
      <c r="B481" s="38"/>
    </row>
    <row r="482" ht="15.75" customHeight="1">
      <c r="B482" s="38"/>
    </row>
    <row r="483" ht="15.75" customHeight="1">
      <c r="B483" s="38"/>
    </row>
    <row r="484" ht="15.75" customHeight="1">
      <c r="B484" s="38"/>
    </row>
    <row r="485" ht="15.75" customHeight="1">
      <c r="B485" s="38"/>
    </row>
    <row r="486" ht="15.75" customHeight="1">
      <c r="B486" s="38"/>
    </row>
    <row r="487" ht="15.75" customHeight="1">
      <c r="B487" s="38"/>
    </row>
    <row r="488" ht="15.75" customHeight="1">
      <c r="B488" s="38"/>
    </row>
    <row r="489" ht="15.75" customHeight="1">
      <c r="B489" s="38"/>
    </row>
    <row r="490" ht="15.75" customHeight="1">
      <c r="B490" s="38"/>
    </row>
    <row r="491" ht="15.75" customHeight="1">
      <c r="B491" s="38"/>
    </row>
    <row r="492" ht="15.75" customHeight="1">
      <c r="B492" s="38"/>
    </row>
    <row r="493" ht="15.75" customHeight="1">
      <c r="B493" s="38"/>
    </row>
    <row r="494" ht="15.75" customHeight="1">
      <c r="B494" s="38"/>
    </row>
    <row r="495" ht="15.75" customHeight="1">
      <c r="B495" s="38"/>
    </row>
    <row r="496" ht="15.75" customHeight="1">
      <c r="B496" s="38"/>
    </row>
    <row r="497" ht="15.75" customHeight="1">
      <c r="B497" s="38"/>
    </row>
    <row r="498" ht="15.75" customHeight="1">
      <c r="B498" s="38"/>
    </row>
    <row r="499" ht="15.75" customHeight="1">
      <c r="B499" s="38"/>
    </row>
    <row r="500" ht="15.75" customHeight="1">
      <c r="B500" s="38"/>
    </row>
    <row r="501" ht="15.75" customHeight="1">
      <c r="B501" s="38"/>
    </row>
    <row r="502" ht="15.75" customHeight="1">
      <c r="B502" s="38"/>
    </row>
    <row r="503" ht="15.75" customHeight="1">
      <c r="B503" s="38"/>
    </row>
    <row r="504" ht="15.75" customHeight="1">
      <c r="B504" s="38"/>
    </row>
    <row r="505" ht="15.75" customHeight="1">
      <c r="B505" s="38"/>
    </row>
    <row r="506" ht="15.75" customHeight="1">
      <c r="B506" s="38"/>
    </row>
    <row r="507" ht="15.75" customHeight="1">
      <c r="B507" s="38"/>
    </row>
    <row r="508" ht="15.75" customHeight="1">
      <c r="B508" s="38"/>
    </row>
    <row r="509" ht="15.75" customHeight="1">
      <c r="B509" s="38"/>
    </row>
    <row r="510" ht="15.75" customHeight="1">
      <c r="B510" s="38"/>
    </row>
    <row r="511" ht="15.75" customHeight="1">
      <c r="B511" s="38"/>
    </row>
    <row r="512" ht="15.75" customHeight="1">
      <c r="B512" s="38"/>
    </row>
    <row r="513" ht="15.75" customHeight="1">
      <c r="B513" s="38"/>
    </row>
    <row r="514" ht="15.75" customHeight="1">
      <c r="B514" s="38"/>
    </row>
    <row r="515" ht="15.75" customHeight="1">
      <c r="B515" s="38"/>
    </row>
    <row r="516" ht="15.75" customHeight="1">
      <c r="B516" s="38"/>
    </row>
    <row r="517" ht="15.75" customHeight="1">
      <c r="B517" s="38"/>
    </row>
    <row r="518" ht="15.75" customHeight="1">
      <c r="B518" s="38"/>
    </row>
    <row r="519" ht="15.75" customHeight="1">
      <c r="B519" s="38"/>
    </row>
    <row r="520" ht="15.75" customHeight="1">
      <c r="B520" s="38"/>
    </row>
    <row r="521" ht="15.75" customHeight="1">
      <c r="B521" s="38"/>
    </row>
    <row r="522" ht="15.75" customHeight="1">
      <c r="B522" s="38"/>
    </row>
    <row r="523" ht="15.75" customHeight="1">
      <c r="B523" s="38"/>
    </row>
    <row r="524" ht="15.75" customHeight="1">
      <c r="B524" s="38"/>
    </row>
    <row r="525" ht="15.75" customHeight="1">
      <c r="B525" s="38"/>
    </row>
    <row r="526" ht="15.75" customHeight="1">
      <c r="B526" s="38"/>
    </row>
    <row r="527" ht="15.75" customHeight="1">
      <c r="B527" s="38"/>
    </row>
    <row r="528" ht="15.75" customHeight="1">
      <c r="B528" s="38"/>
    </row>
    <row r="529" ht="15.75" customHeight="1">
      <c r="B529" s="38"/>
    </row>
    <row r="530" ht="15.75" customHeight="1">
      <c r="B530" s="38"/>
    </row>
    <row r="531" ht="15.75" customHeight="1">
      <c r="B531" s="38"/>
    </row>
    <row r="532" ht="15.75" customHeight="1">
      <c r="B532" s="38"/>
    </row>
    <row r="533" ht="15.75" customHeight="1">
      <c r="B533" s="38"/>
    </row>
    <row r="534" ht="15.75" customHeight="1">
      <c r="B534" s="38"/>
    </row>
    <row r="535" ht="15.75" customHeight="1">
      <c r="B535" s="38"/>
    </row>
    <row r="536" ht="15.75" customHeight="1">
      <c r="B536" s="38"/>
    </row>
    <row r="537" ht="15.75" customHeight="1">
      <c r="B537" s="38"/>
    </row>
    <row r="538" ht="15.75" customHeight="1">
      <c r="B538" s="38"/>
    </row>
    <row r="539" ht="15.75" customHeight="1">
      <c r="B539" s="38"/>
    </row>
    <row r="540" ht="15.75" customHeight="1">
      <c r="B540" s="38"/>
    </row>
    <row r="541" ht="15.75" customHeight="1">
      <c r="B541" s="38"/>
    </row>
    <row r="542" ht="15.75" customHeight="1">
      <c r="B542" s="38"/>
    </row>
    <row r="543" ht="15.75" customHeight="1">
      <c r="B543" s="38"/>
    </row>
    <row r="544" ht="15.75" customHeight="1">
      <c r="B544" s="38"/>
    </row>
    <row r="545" ht="15.75" customHeight="1">
      <c r="B545" s="38"/>
    </row>
    <row r="546" ht="15.75" customHeight="1">
      <c r="B546" s="38"/>
    </row>
    <row r="547" ht="15.75" customHeight="1">
      <c r="B547" s="38"/>
    </row>
    <row r="548" ht="15.75" customHeight="1">
      <c r="B548" s="38"/>
    </row>
    <row r="549" ht="15.75" customHeight="1">
      <c r="B549" s="38"/>
    </row>
    <row r="550" ht="15.75" customHeight="1">
      <c r="B550" s="38"/>
    </row>
    <row r="551" ht="15.75" customHeight="1">
      <c r="B551" s="38"/>
    </row>
    <row r="552" ht="15.75" customHeight="1">
      <c r="B552" s="38"/>
    </row>
    <row r="553" ht="15.75" customHeight="1">
      <c r="B553" s="38"/>
    </row>
    <row r="554" ht="15.75" customHeight="1">
      <c r="B554" s="38"/>
    </row>
    <row r="555" ht="15.75" customHeight="1">
      <c r="B555" s="38"/>
    </row>
    <row r="556" ht="15.75" customHeight="1">
      <c r="B556" s="38"/>
    </row>
    <row r="557" ht="15.75" customHeight="1">
      <c r="B557" s="38"/>
    </row>
    <row r="558" ht="15.75" customHeight="1">
      <c r="B558" s="38"/>
    </row>
    <row r="559" ht="15.75" customHeight="1">
      <c r="B559" s="38"/>
    </row>
    <row r="560" ht="15.75" customHeight="1">
      <c r="B560" s="38"/>
    </row>
    <row r="561" ht="15.75" customHeight="1">
      <c r="B561" s="38"/>
    </row>
    <row r="562" ht="15.75" customHeight="1">
      <c r="B562" s="38"/>
    </row>
    <row r="563" ht="15.75" customHeight="1">
      <c r="B563" s="38"/>
    </row>
    <row r="564" ht="15.75" customHeight="1">
      <c r="B564" s="38"/>
    </row>
    <row r="565" ht="15.75" customHeight="1">
      <c r="B565" s="38"/>
    </row>
    <row r="566" ht="15.75" customHeight="1">
      <c r="B566" s="38"/>
    </row>
    <row r="567" ht="15.75" customHeight="1">
      <c r="B567" s="38"/>
    </row>
    <row r="568" ht="15.75" customHeight="1">
      <c r="B568" s="38"/>
    </row>
    <row r="569" ht="15.75" customHeight="1">
      <c r="B569" s="38"/>
    </row>
    <row r="570" ht="15.75" customHeight="1">
      <c r="B570" s="38"/>
    </row>
    <row r="571" ht="15.75" customHeight="1">
      <c r="B571" s="38"/>
    </row>
    <row r="572" ht="15.75" customHeight="1">
      <c r="B572" s="38"/>
    </row>
    <row r="573" ht="15.75" customHeight="1">
      <c r="B573" s="38"/>
    </row>
    <row r="574" ht="15.75" customHeight="1">
      <c r="B574" s="38"/>
    </row>
    <row r="575" ht="15.75" customHeight="1">
      <c r="B575" s="38"/>
    </row>
    <row r="576" ht="15.75" customHeight="1">
      <c r="B576" s="38"/>
    </row>
    <row r="577" ht="15.75" customHeight="1">
      <c r="B577" s="38"/>
    </row>
    <row r="578" ht="15.75" customHeight="1">
      <c r="B578" s="38"/>
    </row>
    <row r="579" ht="15.75" customHeight="1">
      <c r="B579" s="38"/>
    </row>
    <row r="580" ht="15.75" customHeight="1">
      <c r="B580" s="38"/>
    </row>
    <row r="581" ht="15.75" customHeight="1">
      <c r="B581" s="38"/>
    </row>
    <row r="582" ht="15.75" customHeight="1">
      <c r="B582" s="38"/>
    </row>
    <row r="583" ht="15.75" customHeight="1">
      <c r="B583" s="38"/>
    </row>
    <row r="584" ht="15.75" customHeight="1">
      <c r="B584" s="38"/>
    </row>
    <row r="585" ht="15.75" customHeight="1">
      <c r="B585" s="38"/>
    </row>
    <row r="586" ht="15.75" customHeight="1">
      <c r="B586" s="38"/>
    </row>
    <row r="587" ht="15.75" customHeight="1">
      <c r="B587" s="38"/>
    </row>
    <row r="588" ht="15.75" customHeight="1">
      <c r="B588" s="38"/>
    </row>
    <row r="589" ht="15.75" customHeight="1">
      <c r="B589" s="38"/>
    </row>
    <row r="590" ht="15.75" customHeight="1">
      <c r="B590" s="38"/>
    </row>
    <row r="591" ht="15.75" customHeight="1">
      <c r="B591" s="38"/>
    </row>
    <row r="592" ht="15.75" customHeight="1">
      <c r="B592" s="38"/>
    </row>
    <row r="593" ht="15.75" customHeight="1">
      <c r="B593" s="38"/>
    </row>
    <row r="594" ht="15.75" customHeight="1">
      <c r="B594" s="38"/>
    </row>
    <row r="595" ht="15.75" customHeight="1">
      <c r="B595" s="38"/>
    </row>
    <row r="596" ht="15.75" customHeight="1">
      <c r="B596" s="38"/>
    </row>
    <row r="597" ht="15.75" customHeight="1">
      <c r="B597" s="38"/>
    </row>
    <row r="598" ht="15.75" customHeight="1">
      <c r="B598" s="38"/>
    </row>
    <row r="599" ht="15.75" customHeight="1">
      <c r="B599" s="38"/>
    </row>
    <row r="600" ht="15.75" customHeight="1">
      <c r="B600" s="38"/>
    </row>
    <row r="601" ht="15.75" customHeight="1">
      <c r="B601" s="38"/>
    </row>
    <row r="602" ht="15.75" customHeight="1">
      <c r="B602" s="38"/>
    </row>
    <row r="603" ht="15.75" customHeight="1">
      <c r="B603" s="38"/>
    </row>
    <row r="604" ht="15.75" customHeight="1">
      <c r="B604" s="38"/>
    </row>
    <row r="605" ht="15.75" customHeight="1">
      <c r="B605" s="38"/>
    </row>
    <row r="606" ht="15.75" customHeight="1">
      <c r="B606" s="38"/>
    </row>
    <row r="607" ht="15.75" customHeight="1">
      <c r="B607" s="38"/>
    </row>
    <row r="608" ht="15.75" customHeight="1">
      <c r="B608" s="38"/>
    </row>
    <row r="609" ht="15.75" customHeight="1">
      <c r="B609" s="38"/>
    </row>
    <row r="610" ht="15.75" customHeight="1">
      <c r="B610" s="38"/>
    </row>
    <row r="611" ht="15.75" customHeight="1">
      <c r="B611" s="38"/>
    </row>
    <row r="612" ht="15.75" customHeight="1">
      <c r="B612" s="38"/>
    </row>
    <row r="613" ht="15.75" customHeight="1">
      <c r="B613" s="38"/>
    </row>
    <row r="614" ht="15.75" customHeight="1">
      <c r="B614" s="38"/>
    </row>
    <row r="615" ht="15.75" customHeight="1">
      <c r="B615" s="38"/>
    </row>
    <row r="616" ht="15.75" customHeight="1">
      <c r="B616" s="38"/>
    </row>
    <row r="617" ht="15.75" customHeight="1">
      <c r="B617" s="38"/>
    </row>
    <row r="618" ht="15.75" customHeight="1">
      <c r="B618" s="38"/>
    </row>
    <row r="619" ht="15.75" customHeight="1">
      <c r="B619" s="38"/>
    </row>
    <row r="620" ht="15.75" customHeight="1">
      <c r="B620" s="38"/>
    </row>
    <row r="621" ht="15.75" customHeight="1">
      <c r="B621" s="38"/>
    </row>
    <row r="622" ht="15.75" customHeight="1">
      <c r="B622" s="38"/>
    </row>
    <row r="623" ht="15.75" customHeight="1">
      <c r="B623" s="38"/>
    </row>
    <row r="624" ht="15.75" customHeight="1">
      <c r="B624" s="38"/>
    </row>
    <row r="625" ht="15.75" customHeight="1">
      <c r="B625" s="38"/>
    </row>
    <row r="626" ht="15.75" customHeight="1">
      <c r="B626" s="38"/>
    </row>
    <row r="627" ht="15.75" customHeight="1">
      <c r="B627" s="38"/>
    </row>
    <row r="628" ht="15.75" customHeight="1">
      <c r="B628" s="38"/>
    </row>
    <row r="629" ht="15.75" customHeight="1">
      <c r="B629" s="38"/>
    </row>
    <row r="630" ht="15.75" customHeight="1">
      <c r="B630" s="38"/>
    </row>
    <row r="631" ht="15.75" customHeight="1">
      <c r="B631" s="38"/>
    </row>
    <row r="632" ht="15.75" customHeight="1">
      <c r="B632" s="38"/>
    </row>
    <row r="633" ht="15.75" customHeight="1">
      <c r="B633" s="38"/>
    </row>
    <row r="634" ht="15.75" customHeight="1">
      <c r="B634" s="38"/>
    </row>
    <row r="635" ht="15.75" customHeight="1">
      <c r="B635" s="38"/>
    </row>
    <row r="636" ht="15.75" customHeight="1">
      <c r="B636" s="38"/>
    </row>
    <row r="637" ht="15.75" customHeight="1">
      <c r="B637" s="38"/>
    </row>
    <row r="638" ht="15.75" customHeight="1">
      <c r="B638" s="38"/>
    </row>
    <row r="639" ht="15.75" customHeight="1">
      <c r="B639" s="38"/>
    </row>
    <row r="640" ht="15.75" customHeight="1">
      <c r="B640" s="38"/>
    </row>
    <row r="641" ht="15.75" customHeight="1">
      <c r="B641" s="38"/>
    </row>
    <row r="642" ht="15.75" customHeight="1">
      <c r="B642" s="38"/>
    </row>
    <row r="643" ht="15.75" customHeight="1">
      <c r="B643" s="38"/>
    </row>
    <row r="644" ht="15.75" customHeight="1">
      <c r="B644" s="38"/>
    </row>
    <row r="645" ht="15.75" customHeight="1">
      <c r="B645" s="38"/>
    </row>
    <row r="646" ht="15.75" customHeight="1">
      <c r="B646" s="38"/>
    </row>
    <row r="647" ht="15.75" customHeight="1">
      <c r="B647" s="38"/>
    </row>
    <row r="648" ht="15.75" customHeight="1">
      <c r="B648" s="38"/>
    </row>
    <row r="649" ht="15.75" customHeight="1">
      <c r="B649" s="38"/>
    </row>
    <row r="650" ht="15.75" customHeight="1">
      <c r="B650" s="38"/>
    </row>
    <row r="651" ht="15.75" customHeight="1">
      <c r="B651" s="38"/>
    </row>
    <row r="652" ht="15.75" customHeight="1">
      <c r="B652" s="38"/>
    </row>
    <row r="653" ht="15.75" customHeight="1">
      <c r="B653" s="38"/>
    </row>
    <row r="654" ht="15.75" customHeight="1">
      <c r="B654" s="38"/>
    </row>
    <row r="655" ht="15.75" customHeight="1">
      <c r="B655" s="38"/>
    </row>
    <row r="656" ht="15.75" customHeight="1">
      <c r="B656" s="38"/>
    </row>
    <row r="657" ht="15.75" customHeight="1">
      <c r="B657" s="38"/>
    </row>
    <row r="658" ht="15.75" customHeight="1">
      <c r="B658" s="38"/>
    </row>
    <row r="659" ht="15.75" customHeight="1">
      <c r="B659" s="38"/>
    </row>
    <row r="660" ht="15.75" customHeight="1">
      <c r="B660" s="38"/>
    </row>
    <row r="661" ht="15.75" customHeight="1">
      <c r="B661" s="38"/>
    </row>
    <row r="662" ht="15.75" customHeight="1">
      <c r="B662" s="38"/>
    </row>
    <row r="663" ht="15.75" customHeight="1">
      <c r="B663" s="38"/>
    </row>
    <row r="664" ht="15.75" customHeight="1">
      <c r="B664" s="38"/>
    </row>
    <row r="665" ht="15.75" customHeight="1">
      <c r="B665" s="38"/>
    </row>
    <row r="666" ht="15.75" customHeight="1">
      <c r="B666" s="38"/>
    </row>
    <row r="667" ht="15.75" customHeight="1">
      <c r="B667" s="38"/>
    </row>
    <row r="668" ht="15.75" customHeight="1">
      <c r="B668" s="38"/>
    </row>
    <row r="669" ht="15.75" customHeight="1">
      <c r="B669" s="38"/>
    </row>
    <row r="670" ht="15.75" customHeight="1">
      <c r="B670" s="38"/>
    </row>
    <row r="671" ht="15.75" customHeight="1">
      <c r="B671" s="38"/>
    </row>
    <row r="672" ht="15.75" customHeight="1">
      <c r="B672" s="38"/>
    </row>
    <row r="673" ht="15.75" customHeight="1">
      <c r="B673" s="38"/>
    </row>
    <row r="674" ht="15.75" customHeight="1">
      <c r="B674" s="38"/>
    </row>
    <row r="675" ht="15.75" customHeight="1">
      <c r="B675" s="38"/>
    </row>
    <row r="676" ht="15.75" customHeight="1">
      <c r="B676" s="38"/>
    </row>
    <row r="677" ht="15.75" customHeight="1">
      <c r="B677" s="38"/>
    </row>
    <row r="678" ht="15.75" customHeight="1">
      <c r="B678" s="38"/>
    </row>
    <row r="679" ht="15.75" customHeight="1">
      <c r="B679" s="38"/>
    </row>
    <row r="680" ht="15.75" customHeight="1">
      <c r="B680" s="38"/>
    </row>
    <row r="681" ht="15.75" customHeight="1">
      <c r="B681" s="38"/>
    </row>
    <row r="682" ht="15.75" customHeight="1">
      <c r="B682" s="38"/>
    </row>
    <row r="683" ht="15.75" customHeight="1">
      <c r="B683" s="38"/>
    </row>
    <row r="684" ht="15.75" customHeight="1">
      <c r="B684" s="38"/>
    </row>
    <row r="685" ht="15.75" customHeight="1">
      <c r="B685" s="38"/>
    </row>
    <row r="686" ht="15.75" customHeight="1">
      <c r="B686" s="38"/>
    </row>
    <row r="687" ht="15.75" customHeight="1">
      <c r="B687" s="38"/>
    </row>
    <row r="688" ht="15.75" customHeight="1">
      <c r="B688" s="38"/>
    </row>
    <row r="689" ht="15.75" customHeight="1">
      <c r="B689" s="38"/>
    </row>
    <row r="690" ht="15.75" customHeight="1">
      <c r="B690" s="38"/>
    </row>
    <row r="691" ht="15.75" customHeight="1">
      <c r="B691" s="38"/>
    </row>
    <row r="692" ht="15.75" customHeight="1">
      <c r="B692" s="38"/>
    </row>
    <row r="693" ht="15.75" customHeight="1">
      <c r="B693" s="38"/>
    </row>
    <row r="694" ht="15.75" customHeight="1">
      <c r="B694" s="38"/>
    </row>
    <row r="695" ht="15.75" customHeight="1">
      <c r="B695" s="38"/>
    </row>
    <row r="696" ht="15.75" customHeight="1">
      <c r="B696" s="38"/>
    </row>
    <row r="697" ht="15.75" customHeight="1">
      <c r="B697" s="38"/>
    </row>
    <row r="698" ht="15.75" customHeight="1">
      <c r="B698" s="38"/>
    </row>
    <row r="699" ht="15.75" customHeight="1">
      <c r="B699" s="38"/>
    </row>
    <row r="700" ht="15.75" customHeight="1">
      <c r="B700" s="38"/>
    </row>
    <row r="701" ht="15.75" customHeight="1">
      <c r="B701" s="38"/>
    </row>
    <row r="702" ht="15.75" customHeight="1">
      <c r="B702" s="38"/>
    </row>
    <row r="703" ht="15.75" customHeight="1">
      <c r="B703" s="38"/>
    </row>
    <row r="704" ht="15.75" customHeight="1">
      <c r="B704" s="38"/>
    </row>
    <row r="705" ht="15.75" customHeight="1">
      <c r="B705" s="38"/>
    </row>
    <row r="706" ht="15.75" customHeight="1">
      <c r="B706" s="38"/>
    </row>
    <row r="707" ht="15.75" customHeight="1">
      <c r="B707" s="38"/>
    </row>
    <row r="708" ht="15.75" customHeight="1">
      <c r="B708" s="38"/>
    </row>
    <row r="709" ht="15.75" customHeight="1">
      <c r="B709" s="38"/>
    </row>
    <row r="710" ht="15.75" customHeight="1">
      <c r="B710" s="38"/>
    </row>
    <row r="711" ht="15.75" customHeight="1">
      <c r="B711" s="38"/>
    </row>
    <row r="712" ht="15.75" customHeight="1">
      <c r="B712" s="38"/>
    </row>
    <row r="713" ht="15.75" customHeight="1">
      <c r="B713" s="38"/>
    </row>
    <row r="714" ht="15.75" customHeight="1">
      <c r="B714" s="38"/>
    </row>
    <row r="715" ht="15.75" customHeight="1">
      <c r="B715" s="38"/>
    </row>
    <row r="716" ht="15.75" customHeight="1">
      <c r="B716" s="38"/>
    </row>
    <row r="717" ht="15.75" customHeight="1">
      <c r="B717" s="38"/>
    </row>
    <row r="718" ht="15.75" customHeight="1">
      <c r="B718" s="38"/>
    </row>
    <row r="719" ht="15.75" customHeight="1">
      <c r="B719" s="38"/>
    </row>
    <row r="720" ht="15.75" customHeight="1">
      <c r="B720" s="38"/>
    </row>
    <row r="721" ht="15.75" customHeight="1">
      <c r="B721" s="38"/>
    </row>
    <row r="722" ht="15.75" customHeight="1">
      <c r="B722" s="38"/>
    </row>
    <row r="723" ht="15.75" customHeight="1">
      <c r="B723" s="38"/>
    </row>
    <row r="724" ht="15.75" customHeight="1">
      <c r="B724" s="38"/>
    </row>
    <row r="725" ht="15.75" customHeight="1">
      <c r="B725" s="38"/>
    </row>
    <row r="726" ht="15.75" customHeight="1">
      <c r="B726" s="38"/>
    </row>
    <row r="727" ht="15.75" customHeight="1">
      <c r="B727" s="38"/>
    </row>
    <row r="728" ht="15.75" customHeight="1">
      <c r="B728" s="38"/>
    </row>
    <row r="729" ht="15.75" customHeight="1">
      <c r="B729" s="38"/>
    </row>
    <row r="730" ht="15.75" customHeight="1">
      <c r="B730" s="38"/>
    </row>
    <row r="731" ht="15.75" customHeight="1">
      <c r="B731" s="38"/>
    </row>
    <row r="732" ht="15.75" customHeight="1">
      <c r="B732" s="38"/>
    </row>
    <row r="733" ht="15.75" customHeight="1">
      <c r="B733" s="38"/>
    </row>
    <row r="734" ht="15.75" customHeight="1">
      <c r="B734" s="38"/>
    </row>
    <row r="735" ht="15.75" customHeight="1">
      <c r="B735" s="38"/>
    </row>
    <row r="736" ht="15.75" customHeight="1">
      <c r="B736" s="38"/>
    </row>
    <row r="737" ht="15.75" customHeight="1">
      <c r="B737" s="38"/>
    </row>
    <row r="738" ht="15.75" customHeight="1">
      <c r="B738" s="38"/>
    </row>
    <row r="739" ht="15.75" customHeight="1">
      <c r="B739" s="38"/>
    </row>
    <row r="740" ht="15.75" customHeight="1">
      <c r="B740" s="38"/>
    </row>
    <row r="741" ht="15.75" customHeight="1">
      <c r="B741" s="38"/>
    </row>
    <row r="742" ht="15.75" customHeight="1">
      <c r="B742" s="38"/>
    </row>
    <row r="743" ht="15.75" customHeight="1">
      <c r="B743" s="38"/>
    </row>
    <row r="744" ht="15.75" customHeight="1">
      <c r="B744" s="38"/>
    </row>
    <row r="745" ht="15.75" customHeight="1">
      <c r="B745" s="38"/>
    </row>
    <row r="746" ht="15.75" customHeight="1">
      <c r="B746" s="38"/>
    </row>
    <row r="747" ht="15.75" customHeight="1">
      <c r="B747" s="38"/>
    </row>
    <row r="748" ht="15.75" customHeight="1">
      <c r="B748" s="38"/>
    </row>
    <row r="749" ht="15.75" customHeight="1">
      <c r="B749" s="38"/>
    </row>
    <row r="750" ht="15.75" customHeight="1">
      <c r="B750" s="38"/>
    </row>
    <row r="751" ht="15.75" customHeight="1">
      <c r="B751" s="38"/>
    </row>
    <row r="752" ht="15.75" customHeight="1">
      <c r="B752" s="38"/>
    </row>
    <row r="753" ht="15.75" customHeight="1">
      <c r="B753" s="38"/>
    </row>
    <row r="754" ht="15.75" customHeight="1">
      <c r="B754" s="38"/>
    </row>
    <row r="755" ht="15.75" customHeight="1">
      <c r="B755" s="38"/>
    </row>
    <row r="756" ht="15.75" customHeight="1">
      <c r="B756" s="38"/>
    </row>
    <row r="757" ht="15.75" customHeight="1">
      <c r="B757" s="38"/>
    </row>
    <row r="758" ht="15.75" customHeight="1">
      <c r="B758" s="38"/>
    </row>
    <row r="759" ht="15.75" customHeight="1">
      <c r="B759" s="38"/>
    </row>
    <row r="760" ht="15.75" customHeight="1">
      <c r="B760" s="38"/>
    </row>
    <row r="761" ht="15.75" customHeight="1">
      <c r="B761" s="38"/>
    </row>
    <row r="762" ht="15.75" customHeight="1">
      <c r="B762" s="38"/>
    </row>
    <row r="763" ht="15.75" customHeight="1">
      <c r="B763" s="38"/>
    </row>
    <row r="764" ht="15.75" customHeight="1">
      <c r="B764" s="38"/>
    </row>
    <row r="765" ht="15.75" customHeight="1">
      <c r="B765" s="38"/>
    </row>
    <row r="766" ht="15.75" customHeight="1">
      <c r="B766" s="38"/>
    </row>
    <row r="767" ht="15.75" customHeight="1">
      <c r="B767" s="38"/>
    </row>
    <row r="768" ht="15.75" customHeight="1">
      <c r="B768" s="38"/>
    </row>
    <row r="769" ht="15.75" customHeight="1">
      <c r="B769" s="38"/>
    </row>
    <row r="770" ht="15.75" customHeight="1">
      <c r="B770" s="38"/>
    </row>
    <row r="771" ht="15.75" customHeight="1">
      <c r="B771" s="38"/>
    </row>
    <row r="772" ht="15.75" customHeight="1">
      <c r="B772" s="38"/>
    </row>
    <row r="773" ht="15.75" customHeight="1">
      <c r="B773" s="38"/>
    </row>
    <row r="774" ht="15.75" customHeight="1">
      <c r="B774" s="38"/>
    </row>
    <row r="775" ht="15.75" customHeight="1">
      <c r="B775" s="38"/>
    </row>
    <row r="776" ht="15.75" customHeight="1">
      <c r="B776" s="38"/>
    </row>
    <row r="777" ht="15.75" customHeight="1">
      <c r="B777" s="38"/>
    </row>
    <row r="778" ht="15.75" customHeight="1">
      <c r="B778" s="38"/>
    </row>
    <row r="779" ht="15.75" customHeight="1">
      <c r="B779" s="38"/>
    </row>
    <row r="780" ht="15.75" customHeight="1">
      <c r="B780" s="38"/>
    </row>
    <row r="781" ht="15.75" customHeight="1">
      <c r="B781" s="38"/>
    </row>
    <row r="782" ht="15.75" customHeight="1">
      <c r="B782" s="38"/>
    </row>
    <row r="783" ht="15.75" customHeight="1">
      <c r="B783" s="38"/>
    </row>
    <row r="784" ht="15.75" customHeight="1">
      <c r="B784" s="38"/>
    </row>
    <row r="785" ht="15.75" customHeight="1">
      <c r="B785" s="38"/>
    </row>
    <row r="786" ht="15.75" customHeight="1">
      <c r="B786" s="38"/>
    </row>
    <row r="787" ht="15.75" customHeight="1">
      <c r="B787" s="38"/>
    </row>
    <row r="788" ht="15.75" customHeight="1">
      <c r="B788" s="38"/>
    </row>
    <row r="789" ht="15.75" customHeight="1">
      <c r="B789" s="38"/>
    </row>
    <row r="790" ht="15.75" customHeight="1">
      <c r="B790" s="38"/>
    </row>
    <row r="791" ht="15.75" customHeight="1">
      <c r="B791" s="38"/>
    </row>
    <row r="792" ht="15.75" customHeight="1">
      <c r="B792" s="38"/>
    </row>
    <row r="793" ht="15.75" customHeight="1">
      <c r="B793" s="38"/>
    </row>
    <row r="794" ht="15.75" customHeight="1">
      <c r="B794" s="38"/>
    </row>
    <row r="795" ht="15.75" customHeight="1">
      <c r="B795" s="38"/>
    </row>
    <row r="796" ht="15.75" customHeight="1">
      <c r="B796" s="38"/>
    </row>
    <row r="797" ht="15.75" customHeight="1">
      <c r="B797" s="38"/>
    </row>
    <row r="798" ht="15.75" customHeight="1">
      <c r="B798" s="38"/>
    </row>
    <row r="799" ht="15.75" customHeight="1">
      <c r="B799" s="38"/>
    </row>
    <row r="800" ht="15.75" customHeight="1">
      <c r="B800" s="38"/>
    </row>
    <row r="801" ht="15.75" customHeight="1">
      <c r="B801" s="38"/>
    </row>
    <row r="802" ht="15.75" customHeight="1">
      <c r="B802" s="38"/>
    </row>
    <row r="803" ht="15.75" customHeight="1">
      <c r="B803" s="38"/>
    </row>
    <row r="804" ht="15.75" customHeight="1">
      <c r="B804" s="38"/>
    </row>
    <row r="805" ht="15.75" customHeight="1">
      <c r="B805" s="38"/>
    </row>
    <row r="806" ht="15.75" customHeight="1">
      <c r="B806" s="38"/>
    </row>
    <row r="807" ht="15.75" customHeight="1">
      <c r="B807" s="38"/>
    </row>
    <row r="808" ht="15.75" customHeight="1">
      <c r="B808" s="38"/>
    </row>
    <row r="809" ht="15.75" customHeight="1">
      <c r="B809" s="38"/>
    </row>
    <row r="810" ht="15.75" customHeight="1">
      <c r="B810" s="38"/>
    </row>
    <row r="811" ht="15.75" customHeight="1">
      <c r="B811" s="38"/>
    </row>
    <row r="812" ht="15.75" customHeight="1">
      <c r="B812" s="38"/>
    </row>
    <row r="813" ht="15.75" customHeight="1">
      <c r="B813" s="38"/>
    </row>
    <row r="814" ht="15.75" customHeight="1">
      <c r="B814" s="38"/>
    </row>
    <row r="815" ht="15.75" customHeight="1">
      <c r="B815" s="38"/>
    </row>
    <row r="816" ht="15.75" customHeight="1">
      <c r="B816" s="38"/>
    </row>
    <row r="817" ht="15.75" customHeight="1">
      <c r="B817" s="38"/>
    </row>
    <row r="818" ht="15.75" customHeight="1">
      <c r="B818" s="38"/>
    </row>
    <row r="819" ht="15.75" customHeight="1">
      <c r="B819" s="38"/>
    </row>
    <row r="820" ht="15.75" customHeight="1">
      <c r="B820" s="38"/>
    </row>
    <row r="821" ht="15.75" customHeight="1">
      <c r="B821" s="38"/>
    </row>
    <row r="822" ht="15.75" customHeight="1">
      <c r="B822" s="38"/>
    </row>
    <row r="823" ht="15.75" customHeight="1">
      <c r="B823" s="38"/>
    </row>
    <row r="824" ht="15.75" customHeight="1">
      <c r="B824" s="38"/>
    </row>
    <row r="825" ht="15.75" customHeight="1">
      <c r="B825" s="38"/>
    </row>
    <row r="826" ht="15.75" customHeight="1">
      <c r="B826" s="38"/>
    </row>
    <row r="827" ht="15.75" customHeight="1">
      <c r="B827" s="38"/>
    </row>
    <row r="828" ht="15.75" customHeight="1">
      <c r="B828" s="38"/>
    </row>
    <row r="829" ht="15.75" customHeight="1">
      <c r="B829" s="38"/>
    </row>
    <row r="830" ht="15.75" customHeight="1">
      <c r="B830" s="38"/>
    </row>
    <row r="831" ht="15.75" customHeight="1">
      <c r="B831" s="38"/>
    </row>
    <row r="832" ht="15.75" customHeight="1">
      <c r="B832" s="38"/>
    </row>
    <row r="833" ht="15.75" customHeight="1">
      <c r="B833" s="38"/>
    </row>
    <row r="834" ht="15.75" customHeight="1">
      <c r="B834" s="38"/>
    </row>
    <row r="835" ht="15.75" customHeight="1">
      <c r="B835" s="38"/>
    </row>
    <row r="836" ht="15.75" customHeight="1">
      <c r="B836" s="38"/>
    </row>
    <row r="837" ht="15.75" customHeight="1">
      <c r="B837" s="38"/>
    </row>
    <row r="838" ht="15.75" customHeight="1">
      <c r="B838" s="38"/>
    </row>
    <row r="839" ht="15.75" customHeight="1">
      <c r="B839" s="38"/>
    </row>
    <row r="840" ht="15.75" customHeight="1">
      <c r="B840" s="38"/>
    </row>
    <row r="841" ht="15.75" customHeight="1">
      <c r="B841" s="38"/>
    </row>
    <row r="842" ht="15.75" customHeight="1">
      <c r="B842" s="38"/>
    </row>
    <row r="843" ht="15.75" customHeight="1">
      <c r="B843" s="38"/>
    </row>
    <row r="844" ht="15.75" customHeight="1">
      <c r="B844" s="38"/>
    </row>
    <row r="845" ht="15.75" customHeight="1">
      <c r="B845" s="38"/>
    </row>
    <row r="846" ht="15.75" customHeight="1">
      <c r="B846" s="38"/>
    </row>
    <row r="847" ht="15.75" customHeight="1">
      <c r="B847" s="38"/>
    </row>
    <row r="848" ht="15.75" customHeight="1">
      <c r="B848" s="38"/>
    </row>
    <row r="849" ht="15.75" customHeight="1">
      <c r="B849" s="38"/>
    </row>
    <row r="850" ht="15.75" customHeight="1">
      <c r="B850" s="38"/>
    </row>
    <row r="851" ht="15.75" customHeight="1">
      <c r="B851" s="38"/>
    </row>
    <row r="852" ht="15.75" customHeight="1">
      <c r="B852" s="38"/>
    </row>
    <row r="853" ht="15.75" customHeight="1">
      <c r="B853" s="38"/>
    </row>
    <row r="854" ht="15.75" customHeight="1">
      <c r="B854" s="38"/>
    </row>
    <row r="855" ht="15.75" customHeight="1">
      <c r="B855" s="38"/>
    </row>
    <row r="856" ht="15.75" customHeight="1">
      <c r="B856" s="38"/>
    </row>
    <row r="857" ht="15.75" customHeight="1">
      <c r="B857" s="38"/>
    </row>
    <row r="858" ht="15.75" customHeight="1">
      <c r="B858" s="38"/>
    </row>
    <row r="859" ht="15.75" customHeight="1">
      <c r="B859" s="38"/>
    </row>
    <row r="860" ht="15.75" customHeight="1">
      <c r="B860" s="38"/>
    </row>
    <row r="861" ht="15.75" customHeight="1">
      <c r="B861" s="38"/>
    </row>
    <row r="862" ht="15.75" customHeight="1">
      <c r="B862" s="38"/>
    </row>
    <row r="863" ht="15.75" customHeight="1">
      <c r="B863" s="38"/>
    </row>
    <row r="864" ht="15.75" customHeight="1">
      <c r="B864" s="38"/>
    </row>
    <row r="865" ht="15.75" customHeight="1">
      <c r="B865" s="38"/>
    </row>
    <row r="866" ht="15.75" customHeight="1">
      <c r="B866" s="38"/>
    </row>
    <row r="867" ht="15.75" customHeight="1">
      <c r="B867" s="38"/>
    </row>
    <row r="868" ht="15.75" customHeight="1">
      <c r="B868" s="38"/>
    </row>
    <row r="869" ht="15.75" customHeight="1">
      <c r="B869" s="38"/>
    </row>
    <row r="870" ht="15.75" customHeight="1">
      <c r="B870" s="38"/>
    </row>
    <row r="871" ht="15.75" customHeight="1">
      <c r="B871" s="38"/>
    </row>
    <row r="872" ht="15.75" customHeight="1">
      <c r="B872" s="38"/>
    </row>
    <row r="873" ht="15.75" customHeight="1">
      <c r="B873" s="38"/>
    </row>
    <row r="874" ht="15.75" customHeight="1">
      <c r="B874" s="38"/>
    </row>
    <row r="875" ht="15.75" customHeight="1">
      <c r="B875" s="38"/>
    </row>
    <row r="876" ht="15.75" customHeight="1">
      <c r="B876" s="38"/>
    </row>
    <row r="877" ht="15.75" customHeight="1">
      <c r="B877" s="38"/>
    </row>
    <row r="878" ht="15.75" customHeight="1">
      <c r="B878" s="38"/>
    </row>
    <row r="879" ht="15.75" customHeight="1">
      <c r="B879" s="38"/>
    </row>
    <row r="880" ht="15.75" customHeight="1">
      <c r="B880" s="38"/>
    </row>
    <row r="881" ht="15.75" customHeight="1">
      <c r="B881" s="38"/>
    </row>
    <row r="882" ht="15.75" customHeight="1">
      <c r="B882" s="38"/>
    </row>
    <row r="883" ht="15.75" customHeight="1">
      <c r="B883" s="38"/>
    </row>
    <row r="884" ht="15.75" customHeight="1">
      <c r="B884" s="38"/>
    </row>
    <row r="885" ht="15.75" customHeight="1">
      <c r="B885" s="38"/>
    </row>
    <row r="886" ht="15.75" customHeight="1">
      <c r="B886" s="38"/>
    </row>
    <row r="887" ht="15.75" customHeight="1">
      <c r="B887" s="38"/>
    </row>
    <row r="888" ht="15.75" customHeight="1">
      <c r="B888" s="38"/>
    </row>
    <row r="889" ht="15.75" customHeight="1">
      <c r="B889" s="38"/>
    </row>
    <row r="890" ht="15.75" customHeight="1">
      <c r="B890" s="38"/>
    </row>
    <row r="891" ht="15.75" customHeight="1">
      <c r="B891" s="38"/>
    </row>
    <row r="892" ht="15.75" customHeight="1">
      <c r="B892" s="38"/>
    </row>
    <row r="893" ht="15.75" customHeight="1">
      <c r="B893" s="38"/>
    </row>
    <row r="894" ht="15.75" customHeight="1">
      <c r="B894" s="38"/>
    </row>
    <row r="895" ht="15.75" customHeight="1">
      <c r="B895" s="38"/>
    </row>
    <row r="896" ht="15.75" customHeight="1">
      <c r="B896" s="38"/>
    </row>
    <row r="897" ht="15.75" customHeight="1">
      <c r="B897" s="38"/>
    </row>
    <row r="898" ht="15.75" customHeight="1">
      <c r="B898" s="38"/>
    </row>
    <row r="899" ht="15.75" customHeight="1">
      <c r="B899" s="38"/>
    </row>
    <row r="900" ht="15.75" customHeight="1">
      <c r="B900" s="38"/>
    </row>
    <row r="901" ht="15.75" customHeight="1">
      <c r="B901" s="38"/>
    </row>
    <row r="902" ht="15.75" customHeight="1">
      <c r="B902" s="38"/>
    </row>
    <row r="903" ht="15.75" customHeight="1">
      <c r="B903" s="38"/>
    </row>
    <row r="904" ht="15.75" customHeight="1">
      <c r="B904" s="38"/>
    </row>
    <row r="905" ht="15.75" customHeight="1">
      <c r="B905" s="38"/>
    </row>
    <row r="906" ht="15.75" customHeight="1">
      <c r="B906" s="38"/>
    </row>
    <row r="907" ht="15.75" customHeight="1">
      <c r="B907" s="38"/>
    </row>
    <row r="908" ht="15.75" customHeight="1">
      <c r="B908" s="38"/>
    </row>
    <row r="909" ht="15.75" customHeight="1">
      <c r="B909" s="38"/>
    </row>
    <row r="910" ht="15.75" customHeight="1">
      <c r="B910" s="38"/>
    </row>
    <row r="911" ht="15.75" customHeight="1">
      <c r="B911" s="38"/>
    </row>
    <row r="912" ht="15.75" customHeight="1">
      <c r="B912" s="38"/>
    </row>
    <row r="913" ht="15.75" customHeight="1">
      <c r="B913" s="38"/>
    </row>
    <row r="914" ht="15.75" customHeight="1">
      <c r="B914" s="38"/>
    </row>
    <row r="915" ht="15.75" customHeight="1">
      <c r="B915" s="38"/>
    </row>
    <row r="916" ht="15.75" customHeight="1">
      <c r="B916" s="38"/>
    </row>
    <row r="917" ht="15.75" customHeight="1">
      <c r="B917" s="38"/>
    </row>
    <row r="918" ht="15.75" customHeight="1">
      <c r="B918" s="38"/>
    </row>
    <row r="919" ht="15.75" customHeight="1">
      <c r="B919" s="38"/>
    </row>
    <row r="920" ht="15.75" customHeight="1">
      <c r="B920" s="38"/>
    </row>
    <row r="921" ht="15.75" customHeight="1">
      <c r="B921" s="38"/>
    </row>
    <row r="922" ht="15.75" customHeight="1">
      <c r="B922" s="38"/>
    </row>
    <row r="923" ht="15.75" customHeight="1">
      <c r="B923" s="38"/>
    </row>
    <row r="924" ht="15.75" customHeight="1">
      <c r="B924" s="38"/>
    </row>
    <row r="925" ht="15.75" customHeight="1">
      <c r="B925" s="38"/>
    </row>
    <row r="926" ht="15.75" customHeight="1">
      <c r="B926" s="38"/>
    </row>
    <row r="927" ht="15.75" customHeight="1">
      <c r="B927" s="38"/>
    </row>
    <row r="928" ht="15.75" customHeight="1">
      <c r="B928" s="38"/>
    </row>
    <row r="929" ht="15.75" customHeight="1">
      <c r="B929" s="38"/>
    </row>
    <row r="930" ht="15.75" customHeight="1">
      <c r="B930" s="38"/>
    </row>
    <row r="931" ht="15.75" customHeight="1">
      <c r="B931" s="38"/>
    </row>
    <row r="932" ht="15.75" customHeight="1">
      <c r="B932" s="38"/>
    </row>
    <row r="933" ht="15.75" customHeight="1">
      <c r="B933" s="38"/>
    </row>
    <row r="934" ht="15.75" customHeight="1">
      <c r="B934" s="38"/>
    </row>
    <row r="935" ht="15.75" customHeight="1">
      <c r="B935" s="38"/>
    </row>
    <row r="936" ht="15.75" customHeight="1">
      <c r="B936" s="38"/>
    </row>
    <row r="937" ht="15.75" customHeight="1">
      <c r="B937" s="38"/>
    </row>
    <row r="938" ht="15.75" customHeight="1">
      <c r="B938" s="38"/>
    </row>
    <row r="939" ht="15.75" customHeight="1">
      <c r="B939" s="38"/>
    </row>
    <row r="940" ht="15.75" customHeight="1">
      <c r="B940" s="38"/>
    </row>
    <row r="941" ht="15.75" customHeight="1">
      <c r="B941" s="38"/>
    </row>
    <row r="942" ht="15.75" customHeight="1">
      <c r="B942" s="38"/>
    </row>
    <row r="943" ht="15.75" customHeight="1">
      <c r="B943" s="38"/>
    </row>
    <row r="944" ht="15.75" customHeight="1">
      <c r="B944" s="38"/>
    </row>
    <row r="945" ht="15.75" customHeight="1">
      <c r="B945" s="38"/>
    </row>
    <row r="946" ht="15.75" customHeight="1">
      <c r="B946" s="38"/>
    </row>
    <row r="947" ht="15.75" customHeight="1">
      <c r="B947" s="38"/>
    </row>
    <row r="948" ht="15.75" customHeight="1">
      <c r="B948" s="38"/>
    </row>
    <row r="949" ht="15.75" customHeight="1">
      <c r="B949" s="38"/>
    </row>
    <row r="950" ht="15.75" customHeight="1">
      <c r="B950" s="38"/>
    </row>
    <row r="951" ht="15.75" customHeight="1">
      <c r="B951" s="38"/>
    </row>
    <row r="952" ht="15.75" customHeight="1">
      <c r="B952" s="38"/>
    </row>
    <row r="953" ht="15.75" customHeight="1">
      <c r="B953" s="38"/>
    </row>
    <row r="954" ht="15.75" customHeight="1">
      <c r="B954" s="38"/>
    </row>
    <row r="955" ht="15.75" customHeight="1">
      <c r="B955" s="38"/>
    </row>
    <row r="956" ht="15.75" customHeight="1">
      <c r="B956" s="38"/>
    </row>
    <row r="957" ht="15.75" customHeight="1">
      <c r="B957" s="38"/>
    </row>
    <row r="958" ht="15.75" customHeight="1">
      <c r="B958" s="38"/>
    </row>
    <row r="959" ht="15.75" customHeight="1">
      <c r="B959" s="38"/>
    </row>
    <row r="960" ht="15.75" customHeight="1">
      <c r="B960" s="38"/>
    </row>
    <row r="961" ht="15.75" customHeight="1">
      <c r="B961" s="38"/>
    </row>
    <row r="962" ht="15.75" customHeight="1">
      <c r="B962" s="38"/>
    </row>
    <row r="963" ht="15.75" customHeight="1">
      <c r="B963" s="38"/>
    </row>
    <row r="964" ht="15.75" customHeight="1">
      <c r="B964" s="38"/>
    </row>
    <row r="965" ht="15.75" customHeight="1">
      <c r="B965" s="38"/>
    </row>
    <row r="966" ht="15.75" customHeight="1">
      <c r="B966" s="38"/>
    </row>
    <row r="967" ht="15.75" customHeight="1">
      <c r="B967" s="38"/>
    </row>
    <row r="968" ht="15.75" customHeight="1">
      <c r="B968" s="38"/>
    </row>
    <row r="969" ht="15.75" customHeight="1">
      <c r="B969" s="38"/>
    </row>
    <row r="970" ht="15.75" customHeight="1">
      <c r="B970" s="38"/>
    </row>
    <row r="971" ht="15.75" customHeight="1">
      <c r="B971" s="38"/>
    </row>
    <row r="972" ht="15.75" customHeight="1">
      <c r="B972" s="38"/>
    </row>
    <row r="973" ht="15.75" customHeight="1">
      <c r="B973" s="38"/>
    </row>
    <row r="974" ht="15.75" customHeight="1">
      <c r="B974" s="38"/>
    </row>
    <row r="975" ht="15.75" customHeight="1">
      <c r="B975" s="38"/>
    </row>
    <row r="976" ht="15.75" customHeight="1">
      <c r="B976" s="38"/>
    </row>
    <row r="977" ht="15.75" customHeight="1">
      <c r="B977" s="38"/>
    </row>
    <row r="978" ht="15.75" customHeight="1">
      <c r="B978" s="38"/>
    </row>
    <row r="979" ht="15.75" customHeight="1">
      <c r="B979" s="38"/>
    </row>
    <row r="980" ht="15.75" customHeight="1">
      <c r="B980" s="38"/>
    </row>
    <row r="981" ht="15.75" customHeight="1">
      <c r="B981" s="38"/>
    </row>
    <row r="982" ht="15.75" customHeight="1">
      <c r="B982" s="38"/>
    </row>
    <row r="983" ht="15.75" customHeight="1">
      <c r="B983" s="38"/>
    </row>
    <row r="984" ht="15.75" customHeight="1">
      <c r="B984" s="38"/>
    </row>
    <row r="985" ht="15.75" customHeight="1">
      <c r="B985" s="38"/>
    </row>
    <row r="986" ht="15.75" customHeight="1">
      <c r="B986" s="38"/>
    </row>
    <row r="987" ht="15.75" customHeight="1">
      <c r="B987" s="38"/>
    </row>
    <row r="988" ht="15.75" customHeight="1">
      <c r="B988" s="38"/>
    </row>
    <row r="989" ht="15.75" customHeight="1">
      <c r="B989" s="38"/>
    </row>
    <row r="990" ht="15.75" customHeight="1">
      <c r="B990" s="38"/>
    </row>
    <row r="991" ht="15.75" customHeight="1">
      <c r="B991" s="38"/>
    </row>
    <row r="992" ht="15.75" customHeight="1">
      <c r="B992" s="38"/>
    </row>
    <row r="993" ht="15.75" customHeight="1">
      <c r="B993" s="38"/>
    </row>
    <row r="994" ht="15.75" customHeight="1">
      <c r="B994" s="38"/>
    </row>
    <row r="995" ht="15.75" customHeight="1">
      <c r="B995" s="38"/>
    </row>
    <row r="996" ht="15.75" customHeight="1">
      <c r="B996" s="38"/>
    </row>
    <row r="997" ht="15.75" customHeight="1">
      <c r="B997" s="38"/>
    </row>
    <row r="998" ht="15.75" customHeight="1">
      <c r="B998" s="38"/>
    </row>
    <row r="999" ht="15.75" customHeight="1">
      <c r="B999" s="38"/>
    </row>
    <row r="1000" ht="15.75" customHeight="1">
      <c r="B1000" s="3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36.88"/>
    <col customWidth="1" min="3" max="3" width="23.5"/>
    <col customWidth="1" min="4" max="4" width="20.13"/>
    <col customWidth="1" min="5" max="5" width="26.88"/>
    <col customWidth="1" min="6" max="6" width="25.13"/>
    <col customWidth="1" min="7" max="8" width="31.88"/>
    <col customWidth="1" min="9" max="9" width="30.13"/>
    <col customWidth="1" min="10" max="10" width="36.88"/>
    <col customWidth="1" min="11" max="12" width="17.0"/>
    <col customWidth="1" min="13" max="13" width="32.38"/>
    <col customWidth="1" min="14" max="14" width="17.38"/>
    <col customWidth="1" min="15" max="15" width="15.75"/>
    <col customWidth="1" min="16" max="16" width="22.38"/>
    <col customWidth="1" min="17" max="17" width="20.75"/>
    <col customWidth="1" min="18" max="19" width="27.38"/>
    <col customWidth="1" min="20" max="20" width="25.75"/>
    <col customWidth="1" min="21" max="21" width="32.38"/>
    <col customWidth="1" min="22" max="49" width="17.0"/>
  </cols>
  <sheetData>
    <row r="1">
      <c r="A1" s="39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L1" s="20"/>
      <c r="M1" s="20" t="s">
        <v>68</v>
      </c>
      <c r="N1" s="20" t="s">
        <v>69</v>
      </c>
      <c r="O1" s="20" t="s">
        <v>70</v>
      </c>
      <c r="P1" s="20" t="s">
        <v>71</v>
      </c>
      <c r="Q1" s="20" t="s">
        <v>72</v>
      </c>
      <c r="R1" s="20" t="s">
        <v>73</v>
      </c>
      <c r="S1" s="20" t="s">
        <v>74</v>
      </c>
      <c r="T1" s="20" t="s">
        <v>75</v>
      </c>
      <c r="U1" s="20" t="s">
        <v>76</v>
      </c>
      <c r="X1" s="26"/>
      <c r="Y1" s="29"/>
      <c r="Z1" s="28"/>
      <c r="AA1" s="29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29"/>
      <c r="AM1" s="29"/>
      <c r="AN1" s="29"/>
      <c r="AO1" s="29"/>
      <c r="AP1" s="29"/>
      <c r="AQ1" s="29"/>
    </row>
    <row r="2">
      <c r="A2" s="3">
        <v>1.0</v>
      </c>
      <c r="B2" s="3">
        <f t="shared" ref="B2:J2" si="1">COUNTIF(M2:M100,"=1")</f>
        <v>0</v>
      </c>
      <c r="C2" s="3">
        <f t="shared" si="1"/>
        <v>0</v>
      </c>
      <c r="D2" s="3">
        <f t="shared" si="1"/>
        <v>0</v>
      </c>
      <c r="E2" s="3">
        <f t="shared" si="1"/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M2" s="20">
        <v>6.0</v>
      </c>
      <c r="N2" s="20">
        <v>5.0</v>
      </c>
      <c r="O2" s="20">
        <v>5.0</v>
      </c>
      <c r="P2" s="20">
        <v>6.0</v>
      </c>
      <c r="Q2" s="20">
        <v>5.0</v>
      </c>
      <c r="R2" s="20">
        <v>5.0</v>
      </c>
      <c r="S2" s="20">
        <v>7.0</v>
      </c>
      <c r="T2" s="20">
        <v>6.0</v>
      </c>
      <c r="U2" s="20">
        <v>5.0</v>
      </c>
      <c r="X2" s="26"/>
      <c r="Y2" s="29"/>
      <c r="Z2" s="28"/>
      <c r="AA2" s="29"/>
      <c r="AB2" s="29"/>
      <c r="AC2" s="30"/>
      <c r="AD2" s="30"/>
      <c r="AE2" s="30"/>
      <c r="AF2" s="30"/>
      <c r="AG2" s="30"/>
      <c r="AH2" s="30"/>
      <c r="AI2" s="30"/>
      <c r="AJ2" s="30"/>
      <c r="AK2" s="30"/>
      <c r="AL2" s="29"/>
      <c r="AM2" s="29"/>
      <c r="AN2" s="29"/>
      <c r="AO2" s="29"/>
      <c r="AP2" s="29"/>
      <c r="AQ2" s="29"/>
    </row>
    <row r="3">
      <c r="A3" s="3">
        <v>2.0</v>
      </c>
      <c r="B3" s="3">
        <f t="shared" ref="B3:J3" si="2">COUNTIF(M2:M100,"=2")</f>
        <v>1</v>
      </c>
      <c r="C3" s="3">
        <f t="shared" si="2"/>
        <v>1</v>
      </c>
      <c r="D3" s="3">
        <f t="shared" si="2"/>
        <v>2</v>
      </c>
      <c r="E3" s="3">
        <f t="shared" si="2"/>
        <v>1</v>
      </c>
      <c r="F3" s="3">
        <f t="shared" si="2"/>
        <v>2</v>
      </c>
      <c r="G3" s="3">
        <f t="shared" si="2"/>
        <v>2</v>
      </c>
      <c r="H3" s="3">
        <f t="shared" si="2"/>
        <v>3</v>
      </c>
      <c r="I3" s="3">
        <f t="shared" si="2"/>
        <v>3</v>
      </c>
      <c r="J3" s="3">
        <f t="shared" si="2"/>
        <v>3</v>
      </c>
      <c r="M3" s="25">
        <v>7.0</v>
      </c>
      <c r="N3" s="25">
        <v>5.0</v>
      </c>
      <c r="O3" s="25">
        <v>6.0</v>
      </c>
      <c r="P3" s="25">
        <v>7.0</v>
      </c>
      <c r="Q3" s="25">
        <v>6.0</v>
      </c>
      <c r="R3" s="25">
        <v>7.0</v>
      </c>
      <c r="S3" s="25">
        <v>6.0</v>
      </c>
      <c r="T3" s="25">
        <v>7.0</v>
      </c>
      <c r="U3" s="25">
        <v>6.0</v>
      </c>
    </row>
    <row r="4">
      <c r="A4" s="3">
        <v>3.0</v>
      </c>
      <c r="B4" s="3">
        <f t="shared" ref="B4:J4" si="3">COUNTIF(M2:M100,"=3")</f>
        <v>1</v>
      </c>
      <c r="C4" s="3">
        <f t="shared" si="3"/>
        <v>4</v>
      </c>
      <c r="D4" s="3">
        <f t="shared" si="3"/>
        <v>3</v>
      </c>
      <c r="E4" s="3">
        <f t="shared" si="3"/>
        <v>0</v>
      </c>
      <c r="F4" s="3">
        <f t="shared" si="3"/>
        <v>4</v>
      </c>
      <c r="G4" s="3">
        <f t="shared" si="3"/>
        <v>2</v>
      </c>
      <c r="H4" s="3">
        <f t="shared" si="3"/>
        <v>4</v>
      </c>
      <c r="I4" s="3">
        <f t="shared" si="3"/>
        <v>6</v>
      </c>
      <c r="J4" s="3">
        <f t="shared" si="3"/>
        <v>6</v>
      </c>
      <c r="M4" s="25">
        <v>3.0</v>
      </c>
      <c r="N4" s="25">
        <v>4.0</v>
      </c>
      <c r="O4" s="25">
        <v>2.0</v>
      </c>
      <c r="P4" s="25">
        <v>2.0</v>
      </c>
      <c r="Q4" s="25">
        <v>2.0</v>
      </c>
      <c r="R4" s="25">
        <v>2.0</v>
      </c>
      <c r="S4" s="25">
        <v>2.0</v>
      </c>
      <c r="T4" s="25">
        <v>2.0</v>
      </c>
      <c r="U4" s="25">
        <v>2.0</v>
      </c>
    </row>
    <row r="5">
      <c r="A5" s="3">
        <v>4.0</v>
      </c>
      <c r="B5" s="3">
        <f t="shared" ref="B5:J5" si="4">COUNTIF(M2:M100,"=4")</f>
        <v>0</v>
      </c>
      <c r="C5" s="3">
        <f t="shared" si="4"/>
        <v>4</v>
      </c>
      <c r="D5" s="3">
        <f t="shared" si="4"/>
        <v>6</v>
      </c>
      <c r="E5" s="3">
        <f t="shared" si="4"/>
        <v>1</v>
      </c>
      <c r="F5" s="3">
        <f t="shared" si="4"/>
        <v>2</v>
      </c>
      <c r="G5" s="3">
        <f t="shared" si="4"/>
        <v>3</v>
      </c>
      <c r="H5" s="3">
        <f t="shared" si="4"/>
        <v>4</v>
      </c>
      <c r="I5" s="3">
        <f t="shared" si="4"/>
        <v>3</v>
      </c>
      <c r="J5" s="3">
        <f t="shared" si="4"/>
        <v>4</v>
      </c>
      <c r="M5" s="20">
        <v>6.0</v>
      </c>
      <c r="N5" s="20">
        <v>5.0</v>
      </c>
      <c r="O5" s="20">
        <v>6.0</v>
      </c>
      <c r="P5" s="20">
        <v>6.0</v>
      </c>
      <c r="Q5" s="20">
        <v>6.0</v>
      </c>
      <c r="R5" s="20">
        <v>6.0</v>
      </c>
      <c r="S5" s="20">
        <v>6.0</v>
      </c>
      <c r="T5" s="20">
        <v>6.0</v>
      </c>
      <c r="U5" s="20">
        <v>6.0</v>
      </c>
    </row>
    <row r="6">
      <c r="A6" s="3">
        <v>5.0</v>
      </c>
      <c r="B6" s="3">
        <f t="shared" ref="B6:J6" si="5">COUNTIF(M2:M100,"=5")</f>
        <v>10</v>
      </c>
      <c r="C6" s="3">
        <f t="shared" si="5"/>
        <v>13</v>
      </c>
      <c r="D6" s="3">
        <f t="shared" si="5"/>
        <v>5</v>
      </c>
      <c r="E6" s="3">
        <f t="shared" si="5"/>
        <v>9</v>
      </c>
      <c r="F6" s="3">
        <f t="shared" si="5"/>
        <v>13</v>
      </c>
      <c r="G6" s="3">
        <f t="shared" si="5"/>
        <v>14</v>
      </c>
      <c r="H6" s="3">
        <f t="shared" si="5"/>
        <v>7</v>
      </c>
      <c r="I6" s="3">
        <f t="shared" si="5"/>
        <v>7</v>
      </c>
      <c r="J6" s="3">
        <f t="shared" si="5"/>
        <v>9</v>
      </c>
      <c r="M6" s="20">
        <v>6.0</v>
      </c>
      <c r="N6" s="20">
        <v>5.0</v>
      </c>
      <c r="O6" s="20">
        <v>6.0</v>
      </c>
      <c r="P6" s="20">
        <v>5.0</v>
      </c>
      <c r="Q6" s="20">
        <v>5.0</v>
      </c>
      <c r="R6" s="20">
        <v>5.0</v>
      </c>
      <c r="S6" s="20">
        <v>3.0</v>
      </c>
      <c r="T6" s="20">
        <v>3.0</v>
      </c>
      <c r="U6" s="20">
        <v>2.0</v>
      </c>
    </row>
    <row r="7">
      <c r="A7" s="3">
        <v>6.0</v>
      </c>
      <c r="B7" s="3">
        <f t="shared" ref="B7:J7" si="6">COUNTIF(M2:M100,"=6")</f>
        <v>7</v>
      </c>
      <c r="C7" s="3">
        <f t="shared" si="6"/>
        <v>4</v>
      </c>
      <c r="D7" s="3">
        <f t="shared" si="6"/>
        <v>9</v>
      </c>
      <c r="E7" s="3">
        <f t="shared" si="6"/>
        <v>13</v>
      </c>
      <c r="F7" s="3">
        <f t="shared" si="6"/>
        <v>7</v>
      </c>
      <c r="G7" s="3">
        <f t="shared" si="6"/>
        <v>6</v>
      </c>
      <c r="H7" s="3">
        <f t="shared" si="6"/>
        <v>9</v>
      </c>
      <c r="I7" s="3">
        <f t="shared" si="6"/>
        <v>7</v>
      </c>
      <c r="J7" s="3">
        <f t="shared" si="6"/>
        <v>4</v>
      </c>
      <c r="M7" s="20">
        <v>5.0</v>
      </c>
      <c r="N7" s="20">
        <v>5.0</v>
      </c>
      <c r="O7" s="20">
        <v>3.0</v>
      </c>
      <c r="P7" s="20">
        <v>5.0</v>
      </c>
      <c r="Q7" s="20">
        <v>5.0</v>
      </c>
      <c r="R7" s="20">
        <v>5.0</v>
      </c>
      <c r="S7" s="20">
        <v>2.0</v>
      </c>
      <c r="T7" s="20">
        <v>3.0</v>
      </c>
      <c r="U7" s="20">
        <v>3.0</v>
      </c>
    </row>
    <row r="8">
      <c r="A8" s="3">
        <v>7.0</v>
      </c>
      <c r="B8" s="3">
        <f t="shared" ref="B8:C8" si="7">COUNTIF(M2:M100,"=7")</f>
        <v>9</v>
      </c>
      <c r="C8" s="3">
        <f t="shared" si="7"/>
        <v>2</v>
      </c>
      <c r="D8" s="3">
        <f>COUNTIF(O2:O100,"=3")</f>
        <v>3</v>
      </c>
      <c r="E8" s="3">
        <f t="shared" ref="E8:J8" si="8">COUNTIF(P2:P100,"=7")</f>
        <v>4</v>
      </c>
      <c r="F8" s="3">
        <f t="shared" si="8"/>
        <v>0</v>
      </c>
      <c r="G8" s="3">
        <f t="shared" si="8"/>
        <v>1</v>
      </c>
      <c r="H8" s="3">
        <f t="shared" si="8"/>
        <v>1</v>
      </c>
      <c r="I8" s="3">
        <f t="shared" si="8"/>
        <v>2</v>
      </c>
      <c r="J8" s="3">
        <f t="shared" si="8"/>
        <v>2</v>
      </c>
      <c r="M8" s="20">
        <v>5.0</v>
      </c>
      <c r="N8" s="20">
        <v>5.0</v>
      </c>
      <c r="O8" s="20">
        <v>5.0</v>
      </c>
      <c r="P8" s="20">
        <v>6.0</v>
      </c>
      <c r="Q8" s="20">
        <v>3.0</v>
      </c>
      <c r="R8" s="20">
        <v>3.0</v>
      </c>
      <c r="S8" s="20">
        <v>4.0</v>
      </c>
      <c r="T8" s="20">
        <v>4.0</v>
      </c>
      <c r="U8" s="20">
        <v>3.0</v>
      </c>
    </row>
    <row r="9">
      <c r="M9" s="20">
        <v>7.0</v>
      </c>
      <c r="N9" s="20">
        <v>5.0</v>
      </c>
      <c r="O9" s="20">
        <v>7.0</v>
      </c>
      <c r="P9" s="20">
        <v>7.0</v>
      </c>
      <c r="Q9" s="20">
        <v>6.0</v>
      </c>
      <c r="R9" s="20">
        <v>6.0</v>
      </c>
      <c r="S9" s="20">
        <v>6.0</v>
      </c>
      <c r="T9" s="20">
        <v>5.0</v>
      </c>
      <c r="U9" s="20">
        <v>5.0</v>
      </c>
    </row>
    <row r="10">
      <c r="M10" s="20">
        <v>5.0</v>
      </c>
      <c r="N10" s="20">
        <v>5.0</v>
      </c>
      <c r="O10" s="20">
        <v>5.0</v>
      </c>
      <c r="P10" s="20">
        <v>4.0</v>
      </c>
      <c r="Q10" s="20">
        <v>4.0</v>
      </c>
      <c r="R10" s="20">
        <v>5.0</v>
      </c>
      <c r="S10" s="20">
        <v>4.0</v>
      </c>
      <c r="T10" s="20">
        <v>5.0</v>
      </c>
      <c r="U10" s="20">
        <v>4.0</v>
      </c>
    </row>
    <row r="11">
      <c r="M11" s="25">
        <v>7.0</v>
      </c>
      <c r="N11" s="25">
        <v>6.0</v>
      </c>
      <c r="O11" s="25">
        <v>7.0</v>
      </c>
      <c r="P11" s="25">
        <v>6.0</v>
      </c>
      <c r="Q11" s="25">
        <v>5.0</v>
      </c>
      <c r="R11" s="25">
        <v>5.0</v>
      </c>
      <c r="S11" s="25">
        <v>5.0</v>
      </c>
      <c r="T11" s="25">
        <v>4.0</v>
      </c>
      <c r="U11" s="25">
        <v>4.0</v>
      </c>
    </row>
    <row r="12">
      <c r="M12" s="25">
        <v>5.0</v>
      </c>
      <c r="N12" s="25">
        <v>5.0</v>
      </c>
      <c r="O12" s="25">
        <v>4.0</v>
      </c>
      <c r="P12" s="25">
        <v>5.0</v>
      </c>
      <c r="Q12" s="25">
        <v>3.0</v>
      </c>
      <c r="R12" s="25">
        <v>5.0</v>
      </c>
      <c r="S12" s="25">
        <v>3.0</v>
      </c>
      <c r="T12" s="25">
        <v>3.0</v>
      </c>
      <c r="U12" s="25">
        <v>3.0</v>
      </c>
    </row>
    <row r="13">
      <c r="M13" s="25">
        <v>5.0</v>
      </c>
      <c r="N13" s="25">
        <v>5.0</v>
      </c>
      <c r="O13" s="25">
        <v>3.0</v>
      </c>
      <c r="P13" s="25">
        <v>5.0</v>
      </c>
      <c r="Q13" s="25">
        <v>3.0</v>
      </c>
      <c r="R13" s="25">
        <v>3.0</v>
      </c>
      <c r="S13" s="25">
        <v>3.0</v>
      </c>
      <c r="T13" s="25">
        <v>3.0</v>
      </c>
      <c r="U13" s="25">
        <v>3.0</v>
      </c>
    </row>
    <row r="14">
      <c r="M14" s="20">
        <v>6.0</v>
      </c>
      <c r="N14" s="20">
        <v>3.0</v>
      </c>
      <c r="O14" s="20">
        <v>4.0</v>
      </c>
      <c r="P14" s="20">
        <v>6.0</v>
      </c>
      <c r="Q14" s="20">
        <v>5.0</v>
      </c>
      <c r="R14" s="20">
        <v>5.0</v>
      </c>
      <c r="S14" s="20">
        <v>5.0</v>
      </c>
      <c r="T14" s="20">
        <v>5.0</v>
      </c>
      <c r="U14" s="20">
        <v>5.0</v>
      </c>
    </row>
    <row r="15">
      <c r="M15" s="25">
        <v>5.0</v>
      </c>
      <c r="N15" s="25">
        <v>5.0</v>
      </c>
      <c r="O15" s="25">
        <v>4.0</v>
      </c>
      <c r="P15" s="25">
        <v>5.0</v>
      </c>
      <c r="Q15" s="25">
        <v>5.0</v>
      </c>
      <c r="R15" s="25">
        <v>5.0</v>
      </c>
      <c r="S15" s="25">
        <v>5.0</v>
      </c>
      <c r="T15" s="25">
        <v>5.0</v>
      </c>
      <c r="U15" s="25">
        <v>5.0</v>
      </c>
    </row>
    <row r="16">
      <c r="M16" s="20">
        <v>5.0</v>
      </c>
      <c r="N16" s="20">
        <v>7.0</v>
      </c>
      <c r="O16" s="20">
        <v>5.0</v>
      </c>
      <c r="P16" s="20">
        <v>6.0</v>
      </c>
      <c r="Q16" s="20">
        <v>5.0</v>
      </c>
      <c r="R16" s="20">
        <v>4.0</v>
      </c>
      <c r="S16" s="20">
        <v>6.0</v>
      </c>
      <c r="T16" s="20">
        <v>7.0</v>
      </c>
      <c r="U16" s="20">
        <v>6.0</v>
      </c>
    </row>
    <row r="17">
      <c r="M17" s="20">
        <v>5.0</v>
      </c>
      <c r="N17" s="20">
        <v>4.0</v>
      </c>
      <c r="O17" s="20">
        <v>4.0</v>
      </c>
      <c r="P17" s="20">
        <v>5.0</v>
      </c>
      <c r="Q17" s="20">
        <v>4.0</v>
      </c>
      <c r="R17" s="20">
        <v>4.0</v>
      </c>
      <c r="S17" s="20">
        <v>3.0</v>
      </c>
      <c r="T17" s="20">
        <v>3.0</v>
      </c>
      <c r="U17" s="20">
        <v>4.0</v>
      </c>
    </row>
    <row r="18">
      <c r="M18" s="20">
        <v>5.0</v>
      </c>
      <c r="N18" s="20">
        <v>3.0</v>
      </c>
      <c r="O18" s="20">
        <v>6.0</v>
      </c>
      <c r="P18" s="20">
        <v>6.0</v>
      </c>
      <c r="Q18" s="20">
        <v>5.0</v>
      </c>
      <c r="R18" s="20">
        <v>5.0</v>
      </c>
      <c r="S18" s="20">
        <v>4.0</v>
      </c>
      <c r="T18" s="20">
        <v>4.0</v>
      </c>
      <c r="U18" s="20">
        <v>3.0</v>
      </c>
    </row>
    <row r="19">
      <c r="M19" s="20">
        <v>6.0</v>
      </c>
      <c r="N19" s="20">
        <v>5.0</v>
      </c>
      <c r="O19" s="20">
        <v>7.0</v>
      </c>
      <c r="P19" s="20">
        <v>5.0</v>
      </c>
      <c r="Q19" s="20">
        <v>2.0</v>
      </c>
      <c r="R19" s="20">
        <v>4.0</v>
      </c>
      <c r="S19" s="20">
        <v>5.0</v>
      </c>
      <c r="T19" s="20">
        <v>2.0</v>
      </c>
      <c r="U19" s="20">
        <v>7.0</v>
      </c>
    </row>
    <row r="20">
      <c r="M20" s="20">
        <v>6.0</v>
      </c>
      <c r="N20" s="20">
        <v>5.0</v>
      </c>
      <c r="O20" s="20">
        <v>4.0</v>
      </c>
      <c r="P20" s="20">
        <v>6.0</v>
      </c>
      <c r="Q20" s="20">
        <v>5.0</v>
      </c>
      <c r="R20" s="20">
        <v>5.0</v>
      </c>
      <c r="S20" s="20">
        <v>5.0</v>
      </c>
      <c r="T20" s="20">
        <v>5.0</v>
      </c>
      <c r="U20" s="20">
        <v>5.0</v>
      </c>
    </row>
    <row r="21">
      <c r="M21" s="20">
        <v>7.0</v>
      </c>
      <c r="N21" s="20">
        <v>4.0</v>
      </c>
      <c r="O21" s="20">
        <v>3.0</v>
      </c>
      <c r="P21" s="20">
        <v>7.0</v>
      </c>
      <c r="Q21" s="20">
        <v>3.0</v>
      </c>
      <c r="R21" s="20">
        <v>5.0</v>
      </c>
      <c r="S21" s="20">
        <v>6.0</v>
      </c>
      <c r="T21" s="20">
        <v>5.0</v>
      </c>
      <c r="U21" s="20">
        <v>5.0</v>
      </c>
    </row>
    <row r="22">
      <c r="M22" s="20">
        <v>5.0</v>
      </c>
      <c r="N22" s="20">
        <v>4.0</v>
      </c>
      <c r="O22" s="20">
        <v>6.0</v>
      </c>
      <c r="P22" s="20">
        <v>6.0</v>
      </c>
      <c r="Q22" s="20">
        <v>5.0</v>
      </c>
      <c r="R22" s="20">
        <v>5.0</v>
      </c>
      <c r="S22" s="20">
        <v>5.0</v>
      </c>
      <c r="T22" s="20">
        <v>6.0</v>
      </c>
      <c r="U22" s="20">
        <v>5.0</v>
      </c>
    </row>
    <row r="23">
      <c r="M23" s="20">
        <v>7.0</v>
      </c>
      <c r="N23" s="20">
        <v>3.0</v>
      </c>
      <c r="O23" s="20">
        <v>6.0</v>
      </c>
      <c r="P23" s="20">
        <v>6.0</v>
      </c>
      <c r="Q23" s="20">
        <v>6.0</v>
      </c>
      <c r="R23" s="20">
        <v>6.0</v>
      </c>
      <c r="S23" s="20">
        <v>6.0</v>
      </c>
      <c r="T23" s="20">
        <v>6.0</v>
      </c>
      <c r="U23" s="20">
        <v>5.0</v>
      </c>
    </row>
    <row r="24">
      <c r="M24" s="30">
        <v>2.0</v>
      </c>
      <c r="N24" s="30">
        <v>2.0</v>
      </c>
      <c r="O24" s="30">
        <v>6.0</v>
      </c>
      <c r="P24" s="30">
        <v>6.0</v>
      </c>
      <c r="Q24" s="30">
        <v>6.0</v>
      </c>
      <c r="R24" s="30">
        <v>2.0</v>
      </c>
      <c r="S24" s="30">
        <v>6.0</v>
      </c>
      <c r="T24" s="30">
        <v>2.0</v>
      </c>
      <c r="U24" s="30">
        <v>2.0</v>
      </c>
    </row>
    <row r="25">
      <c r="M25" s="30">
        <v>7.0</v>
      </c>
      <c r="N25" s="30">
        <v>3.0</v>
      </c>
      <c r="O25" s="30">
        <v>6.0</v>
      </c>
      <c r="P25" s="30">
        <v>6.0</v>
      </c>
      <c r="Q25" s="30">
        <v>5.0</v>
      </c>
      <c r="R25" s="30">
        <v>6.0</v>
      </c>
      <c r="S25" s="30">
        <v>2.0</v>
      </c>
      <c r="T25" s="30">
        <v>6.0</v>
      </c>
      <c r="U25" s="30">
        <v>5.0</v>
      </c>
    </row>
    <row r="26">
      <c r="M26" s="30">
        <v>6.0</v>
      </c>
      <c r="N26" s="30">
        <v>6.0</v>
      </c>
      <c r="O26" s="30">
        <v>6.0</v>
      </c>
      <c r="P26" s="30">
        <v>6.0</v>
      </c>
      <c r="Q26" s="30">
        <v>6.0</v>
      </c>
      <c r="R26" s="30">
        <v>6.0</v>
      </c>
      <c r="S26" s="30">
        <v>6.0</v>
      </c>
      <c r="T26" s="30">
        <v>6.0</v>
      </c>
      <c r="U26" s="30">
        <v>6.0</v>
      </c>
      <c r="V26" s="30">
        <v>2.0</v>
      </c>
    </row>
    <row r="27">
      <c r="M27" s="30">
        <v>7.0</v>
      </c>
      <c r="N27" s="30">
        <v>6.0</v>
      </c>
      <c r="O27" s="30">
        <v>2.0</v>
      </c>
      <c r="P27" s="30">
        <v>5.0</v>
      </c>
      <c r="Q27" s="30">
        <v>6.0</v>
      </c>
      <c r="R27" s="30">
        <v>6.0</v>
      </c>
      <c r="S27" s="30">
        <v>6.0</v>
      </c>
      <c r="T27" s="30">
        <v>6.0</v>
      </c>
      <c r="U27" s="30">
        <v>3.0</v>
      </c>
      <c r="V27" s="30">
        <v>2.0</v>
      </c>
    </row>
    <row r="28">
      <c r="M28" s="30">
        <v>7.0</v>
      </c>
      <c r="N28" s="30">
        <v>7.0</v>
      </c>
      <c r="O28" s="30">
        <v>5.0</v>
      </c>
      <c r="P28" s="30">
        <v>7.0</v>
      </c>
      <c r="Q28" s="30">
        <v>5.0</v>
      </c>
      <c r="R28" s="30">
        <v>5.0</v>
      </c>
      <c r="S28" s="30">
        <v>4.0</v>
      </c>
      <c r="T28" s="30">
        <v>3.0</v>
      </c>
      <c r="U28" s="30">
        <v>7.0</v>
      </c>
      <c r="V28" s="30">
        <v>4.0</v>
      </c>
    </row>
    <row r="29">
      <c r="M29" s="30">
        <v>7.0</v>
      </c>
      <c r="N29" s="30">
        <v>6.0</v>
      </c>
      <c r="O29" s="30">
        <v>4.0</v>
      </c>
      <c r="P29" s="30">
        <v>5.0</v>
      </c>
      <c r="Q29" s="30">
        <v>5.0</v>
      </c>
      <c r="R29" s="30">
        <v>5.0</v>
      </c>
      <c r="S29" s="30">
        <v>5.0</v>
      </c>
      <c r="T29" s="30">
        <v>5.0</v>
      </c>
      <c r="U29" s="30">
        <v>4.0</v>
      </c>
      <c r="V29" s="30">
        <v>3.0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9.75"/>
    <col customWidth="1" min="3" max="3" width="4.75"/>
    <col customWidth="1" min="4" max="5" width="8.0"/>
    <col customWidth="1" min="6" max="6" width="6.38"/>
    <col customWidth="1" min="7" max="7" width="16.38"/>
    <col customWidth="1" min="8" max="8" width="20.63"/>
    <col customWidth="1" min="9" max="26" width="52.88"/>
  </cols>
  <sheetData>
    <row r="1" ht="12.75" customHeight="1">
      <c r="A1" s="1" t="s">
        <v>63</v>
      </c>
      <c r="B1" s="1" t="s">
        <v>64</v>
      </c>
      <c r="C1" s="1" t="s">
        <v>2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</row>
    <row r="2" ht="12.75" customHeight="1">
      <c r="A2" s="40">
        <v>45440.883896087966</v>
      </c>
      <c r="B2" s="41" t="s">
        <v>77</v>
      </c>
      <c r="C2" s="41">
        <v>21.0</v>
      </c>
      <c r="D2" s="41" t="s">
        <v>115</v>
      </c>
      <c r="E2" s="41"/>
      <c r="F2" s="41"/>
      <c r="G2" s="41"/>
      <c r="H2" s="41">
        <v>3.0</v>
      </c>
    </row>
    <row r="3" ht="12.75" customHeight="1">
      <c r="A3" s="40">
        <v>45440.90327473379</v>
      </c>
      <c r="B3" s="42" t="s">
        <v>77</v>
      </c>
      <c r="C3" s="41">
        <v>21.0</v>
      </c>
      <c r="D3" s="41" t="s">
        <v>116</v>
      </c>
      <c r="E3" s="41"/>
      <c r="F3" s="41"/>
      <c r="G3" s="41"/>
      <c r="H3" s="41">
        <v>7.0</v>
      </c>
    </row>
    <row r="4" ht="12.75" customHeight="1">
      <c r="A4" s="43">
        <v>45442.60317376157</v>
      </c>
      <c r="B4" s="44" t="s">
        <v>78</v>
      </c>
      <c r="C4" s="44">
        <v>21.0</v>
      </c>
      <c r="D4" s="44" t="s">
        <v>115</v>
      </c>
      <c r="E4" s="44"/>
      <c r="F4" s="44"/>
      <c r="G4" s="44"/>
      <c r="H4" s="44">
        <v>5.0</v>
      </c>
    </row>
    <row r="5" ht="12.75" customHeight="1">
      <c r="A5" s="43">
        <v>45454.76365787037</v>
      </c>
      <c r="B5" s="44" t="s">
        <v>79</v>
      </c>
      <c r="C5" s="44">
        <v>21.0</v>
      </c>
      <c r="D5" s="44" t="s">
        <v>115</v>
      </c>
      <c r="E5" s="44"/>
      <c r="F5" s="44"/>
      <c r="G5" s="44"/>
      <c r="H5" s="44">
        <v>5.0</v>
      </c>
    </row>
    <row r="6" ht="12.75" customHeight="1">
      <c r="A6" s="40">
        <v>45461.848572233794</v>
      </c>
      <c r="B6" s="41" t="s">
        <v>82</v>
      </c>
      <c r="C6" s="41">
        <v>20.0</v>
      </c>
      <c r="D6" s="41" t="s">
        <v>115</v>
      </c>
      <c r="E6" s="41"/>
      <c r="F6" s="41"/>
      <c r="G6" s="41"/>
      <c r="H6" s="41">
        <v>5.0</v>
      </c>
    </row>
    <row r="7" ht="12.75" customHeight="1">
      <c r="A7" s="40">
        <v>45461.87668454861</v>
      </c>
      <c r="B7" s="41" t="s">
        <v>83</v>
      </c>
      <c r="C7" s="41">
        <v>22.0</v>
      </c>
      <c r="D7" s="41" t="s">
        <v>115</v>
      </c>
      <c r="E7" s="41"/>
      <c r="F7" s="41"/>
      <c r="G7" s="41"/>
      <c r="H7" s="41">
        <v>8.0</v>
      </c>
    </row>
    <row r="8" ht="12.75" customHeight="1">
      <c r="A8" s="40">
        <v>45461.90243670139</v>
      </c>
      <c r="B8" s="41" t="s">
        <v>82</v>
      </c>
      <c r="C8" s="41">
        <v>20.0</v>
      </c>
      <c r="D8" s="41" t="s">
        <v>116</v>
      </c>
      <c r="E8" s="41"/>
      <c r="F8" s="41"/>
      <c r="G8" s="41" t="s">
        <v>117</v>
      </c>
      <c r="H8" s="41">
        <v>4.0</v>
      </c>
    </row>
    <row r="9" ht="12.75" customHeight="1">
      <c r="A9" s="40">
        <v>45461.91988943287</v>
      </c>
      <c r="B9" s="41" t="s">
        <v>83</v>
      </c>
      <c r="C9" s="41">
        <v>22.0</v>
      </c>
      <c r="D9" s="41" t="s">
        <v>116</v>
      </c>
      <c r="E9" s="41"/>
      <c r="F9" s="41"/>
      <c r="G9" s="42" t="s">
        <v>117</v>
      </c>
      <c r="H9" s="41">
        <v>7.0</v>
      </c>
    </row>
    <row r="10" ht="12.75" customHeight="1">
      <c r="A10" s="40">
        <v>45461.92691199074</v>
      </c>
      <c r="B10" s="41" t="s">
        <v>85</v>
      </c>
      <c r="C10" s="41">
        <v>20.0</v>
      </c>
      <c r="D10" s="41" t="s">
        <v>115</v>
      </c>
      <c r="E10" s="41"/>
      <c r="F10" s="41"/>
      <c r="G10" s="41"/>
      <c r="H10" s="41">
        <v>6.0</v>
      </c>
    </row>
    <row r="11" ht="12.75" customHeight="1">
      <c r="A11" s="40">
        <v>45461.96153021991</v>
      </c>
      <c r="B11" s="41" t="s">
        <v>85</v>
      </c>
      <c r="C11" s="41">
        <v>20.0</v>
      </c>
      <c r="D11" s="41" t="s">
        <v>116</v>
      </c>
      <c r="E11" s="41"/>
      <c r="F11" s="41"/>
      <c r="G11" s="42" t="s">
        <v>117</v>
      </c>
      <c r="H11" s="41">
        <v>5.0</v>
      </c>
    </row>
    <row r="12" ht="12.75" customHeight="1">
      <c r="A12" s="40">
        <v>45468.467850960646</v>
      </c>
      <c r="B12" s="42" t="s">
        <v>86</v>
      </c>
      <c r="C12" s="41">
        <v>20.0</v>
      </c>
      <c r="D12" s="41" t="s">
        <v>115</v>
      </c>
      <c r="E12" s="41"/>
      <c r="F12" s="41"/>
      <c r="G12" s="41"/>
      <c r="H12" s="41">
        <v>5.0</v>
      </c>
    </row>
    <row r="13" ht="12.75" customHeight="1">
      <c r="A13" s="40">
        <v>45468.51485101852</v>
      </c>
      <c r="B13" s="41" t="s">
        <v>86</v>
      </c>
      <c r="C13" s="41">
        <v>20.0</v>
      </c>
      <c r="D13" s="41" t="s">
        <v>116</v>
      </c>
      <c r="E13" s="41"/>
      <c r="F13" s="41"/>
      <c r="G13" s="41" t="s">
        <v>118</v>
      </c>
      <c r="H13" s="41">
        <v>6.0</v>
      </c>
    </row>
    <row r="14" ht="12.75" customHeight="1">
      <c r="A14" s="45">
        <v>45468.5756553588</v>
      </c>
      <c r="B14" s="1" t="s">
        <v>87</v>
      </c>
      <c r="C14" s="1">
        <v>20.0</v>
      </c>
      <c r="D14" s="1" t="s">
        <v>119</v>
      </c>
      <c r="E14" s="3"/>
      <c r="F14" s="3"/>
      <c r="G14" s="1"/>
      <c r="H14" s="1">
        <v>6.0</v>
      </c>
    </row>
    <row r="15" ht="12.75" customHeight="1">
      <c r="A15" s="45">
        <v>45468.612158449076</v>
      </c>
      <c r="B15" s="1" t="s">
        <v>87</v>
      </c>
      <c r="C15" s="1">
        <v>20.0</v>
      </c>
      <c r="D15" s="1" t="s">
        <v>120</v>
      </c>
      <c r="E15" s="1">
        <v>120.0</v>
      </c>
      <c r="F15" s="3"/>
      <c r="G15" s="1" t="s">
        <v>118</v>
      </c>
      <c r="H15" s="1">
        <v>3.0</v>
      </c>
    </row>
    <row r="16" ht="12.75" customHeight="1">
      <c r="A16" s="45">
        <v>45468.632386805555</v>
      </c>
      <c r="B16" s="1" t="s">
        <v>87</v>
      </c>
      <c r="C16" s="1">
        <v>20.0</v>
      </c>
      <c r="D16" s="1" t="s">
        <v>50</v>
      </c>
      <c r="E16" s="3"/>
      <c r="F16" s="3"/>
      <c r="G16" s="1" t="s">
        <v>118</v>
      </c>
      <c r="H16" s="1">
        <v>3.0</v>
      </c>
    </row>
    <row r="17" ht="12.75" customHeight="1">
      <c r="A17" s="45">
        <v>45474.57659210648</v>
      </c>
      <c r="B17" s="1" t="s">
        <v>88</v>
      </c>
      <c r="C17" s="1">
        <v>24.0</v>
      </c>
      <c r="D17" s="1" t="s">
        <v>119</v>
      </c>
      <c r="E17" s="3"/>
      <c r="F17" s="3"/>
      <c r="G17" s="3"/>
      <c r="H17" s="1">
        <v>2.0</v>
      </c>
    </row>
    <row r="18" ht="12.75" customHeight="1">
      <c r="A18" s="45">
        <v>45474.60617649306</v>
      </c>
      <c r="B18" s="1" t="s">
        <v>88</v>
      </c>
      <c r="C18" s="1">
        <v>24.0</v>
      </c>
      <c r="D18" s="1" t="s">
        <v>120</v>
      </c>
      <c r="E18" s="1">
        <v>100.0</v>
      </c>
      <c r="F18" s="3"/>
      <c r="G18" s="1" t="s">
        <v>121</v>
      </c>
      <c r="H18" s="1">
        <v>3.0</v>
      </c>
    </row>
    <row r="19" ht="12.75" customHeight="1">
      <c r="A19" s="45">
        <v>45474.621697905095</v>
      </c>
      <c r="B19" s="1" t="s">
        <v>88</v>
      </c>
      <c r="C19" s="1">
        <v>24.0</v>
      </c>
      <c r="D19" s="1" t="s">
        <v>50</v>
      </c>
      <c r="E19" s="3"/>
      <c r="F19" s="3"/>
      <c r="G19" s="1" t="s">
        <v>121</v>
      </c>
      <c r="H19" s="1">
        <v>2.0</v>
      </c>
    </row>
    <row r="20" ht="12.75" customHeight="1">
      <c r="A20" s="40">
        <v>45476.44955722222</v>
      </c>
      <c r="B20" s="41" t="s">
        <v>89</v>
      </c>
      <c r="C20" s="41">
        <v>20.0</v>
      </c>
      <c r="D20" s="41" t="s">
        <v>119</v>
      </c>
      <c r="E20" s="41" t="s">
        <v>122</v>
      </c>
      <c r="F20" s="41"/>
      <c r="G20" s="41" t="s">
        <v>118</v>
      </c>
      <c r="H20" s="41">
        <v>4.0</v>
      </c>
    </row>
    <row r="21" ht="12.75" customHeight="1">
      <c r="A21" s="45">
        <v>45476.483210543985</v>
      </c>
      <c r="B21" s="1" t="s">
        <v>86</v>
      </c>
      <c r="C21" s="1">
        <v>20.0</v>
      </c>
      <c r="D21" s="1" t="s">
        <v>119</v>
      </c>
      <c r="E21" s="3"/>
      <c r="F21" s="3"/>
      <c r="G21" s="3"/>
      <c r="H21" s="1">
        <v>7.0</v>
      </c>
    </row>
    <row r="22" ht="12.75" customHeight="1">
      <c r="A22" s="40">
        <v>45476.506243344906</v>
      </c>
      <c r="B22" s="41" t="s">
        <v>89</v>
      </c>
      <c r="C22" s="41">
        <v>20.0</v>
      </c>
      <c r="D22" s="41" t="s">
        <v>120</v>
      </c>
      <c r="E22" s="41" t="s">
        <v>123</v>
      </c>
      <c r="F22" s="41"/>
      <c r="G22" s="41" t="s">
        <v>118</v>
      </c>
      <c r="H22" s="41">
        <v>7.0</v>
      </c>
    </row>
    <row r="23" ht="12.75" customHeight="1">
      <c r="A23" s="45">
        <v>45476.50808104167</v>
      </c>
      <c r="B23" s="1" t="s">
        <v>86</v>
      </c>
      <c r="C23" s="1">
        <v>20.0</v>
      </c>
      <c r="D23" s="1" t="s">
        <v>120</v>
      </c>
      <c r="E23" s="1">
        <v>72.5</v>
      </c>
      <c r="F23" s="3"/>
      <c r="G23" s="1" t="s">
        <v>117</v>
      </c>
      <c r="H23" s="1">
        <v>5.0</v>
      </c>
    </row>
    <row r="24" ht="12.75" customHeight="1">
      <c r="A24" s="45">
        <v>45476.52348021991</v>
      </c>
      <c r="B24" s="1" t="s">
        <v>86</v>
      </c>
      <c r="C24" s="1">
        <v>20.0</v>
      </c>
      <c r="D24" s="1" t="s">
        <v>50</v>
      </c>
      <c r="E24" s="1">
        <v>72.5</v>
      </c>
      <c r="F24" s="3"/>
      <c r="G24" s="1" t="s">
        <v>117</v>
      </c>
      <c r="H24" s="1">
        <v>5.0</v>
      </c>
    </row>
    <row r="25" ht="12.75" customHeight="1">
      <c r="A25" s="43">
        <v>45476.54208121527</v>
      </c>
      <c r="B25" s="44" t="s">
        <v>90</v>
      </c>
      <c r="C25" s="44">
        <v>21.0</v>
      </c>
      <c r="D25" s="44" t="s">
        <v>119</v>
      </c>
      <c r="E25" s="44"/>
      <c r="F25" s="44"/>
      <c r="G25" s="44" t="s">
        <v>117</v>
      </c>
      <c r="H25" s="44">
        <v>6.0</v>
      </c>
    </row>
    <row r="26" ht="12.75" customHeight="1">
      <c r="A26" s="45">
        <v>45477.445428125</v>
      </c>
      <c r="B26" s="1" t="s">
        <v>91</v>
      </c>
      <c r="C26" s="1">
        <v>21.0</v>
      </c>
      <c r="D26" s="1" t="s">
        <v>119</v>
      </c>
      <c r="E26" s="3"/>
      <c r="F26" s="3"/>
      <c r="G26" s="3"/>
      <c r="H26" s="1">
        <v>5.0</v>
      </c>
    </row>
    <row r="27" ht="12.75" customHeight="1">
      <c r="A27" s="45">
        <v>45477.496143564815</v>
      </c>
      <c r="B27" s="1" t="s">
        <v>91</v>
      </c>
      <c r="C27" s="1">
        <v>21.0</v>
      </c>
      <c r="D27" s="1" t="s">
        <v>120</v>
      </c>
      <c r="E27" s="1">
        <v>80.0</v>
      </c>
      <c r="F27" s="1" t="s">
        <v>124</v>
      </c>
      <c r="G27" s="1" t="s">
        <v>117</v>
      </c>
      <c r="H27" s="1">
        <v>5.0</v>
      </c>
    </row>
    <row r="28" ht="12.75" customHeight="1">
      <c r="A28" s="45">
        <v>45477.497455370365</v>
      </c>
      <c r="B28" s="1" t="s">
        <v>91</v>
      </c>
      <c r="C28" s="1">
        <v>21.0</v>
      </c>
      <c r="D28" s="1" t="s">
        <v>50</v>
      </c>
      <c r="E28" s="1" t="s">
        <v>125</v>
      </c>
      <c r="F28" s="1" t="s">
        <v>124</v>
      </c>
      <c r="G28" s="1" t="s">
        <v>117</v>
      </c>
      <c r="H28" s="1">
        <v>6.0</v>
      </c>
    </row>
    <row r="29" ht="12.75" customHeight="1">
      <c r="A29" s="45">
        <v>45477.61094288195</v>
      </c>
      <c r="B29" s="1" t="s">
        <v>87</v>
      </c>
      <c r="C29" s="1">
        <v>19.0</v>
      </c>
      <c r="D29" s="1" t="s">
        <v>119</v>
      </c>
      <c r="E29" s="3"/>
      <c r="F29" s="3"/>
      <c r="G29" s="3"/>
      <c r="H29" s="1">
        <v>5.0</v>
      </c>
    </row>
    <row r="30" ht="12.75" customHeight="1">
      <c r="A30" s="45">
        <v>45477.63651614584</v>
      </c>
      <c r="B30" s="1" t="s">
        <v>87</v>
      </c>
      <c r="C30" s="1">
        <v>19.0</v>
      </c>
      <c r="D30" s="1" t="s">
        <v>120</v>
      </c>
      <c r="E30" s="1" t="s">
        <v>126</v>
      </c>
      <c r="F30" s="1" t="s">
        <v>127</v>
      </c>
      <c r="G30" s="1" t="s">
        <v>117</v>
      </c>
      <c r="H30" s="1">
        <v>4.0</v>
      </c>
    </row>
    <row r="31" ht="12.75" customHeight="1">
      <c r="A31" s="45">
        <v>45477.654054467595</v>
      </c>
      <c r="B31" s="1" t="s">
        <v>87</v>
      </c>
      <c r="C31" s="1">
        <v>19.0</v>
      </c>
      <c r="D31" s="1" t="s">
        <v>50</v>
      </c>
      <c r="E31" s="1" t="s">
        <v>126</v>
      </c>
      <c r="F31" s="1" t="s">
        <v>127</v>
      </c>
      <c r="G31" s="1" t="s">
        <v>117</v>
      </c>
      <c r="H31" s="1">
        <v>5.0</v>
      </c>
    </row>
    <row r="32" ht="12.75" customHeight="1">
      <c r="A32" s="45">
        <v>45481.81233177084</v>
      </c>
      <c r="B32" s="1" t="s">
        <v>92</v>
      </c>
      <c r="C32" s="1">
        <v>25.0</v>
      </c>
      <c r="D32" s="1" t="s">
        <v>119</v>
      </c>
      <c r="E32" s="3"/>
      <c r="F32" s="3"/>
      <c r="G32" s="3"/>
      <c r="H32" s="1">
        <v>6.0</v>
      </c>
    </row>
    <row r="33" ht="12.75" customHeight="1">
      <c r="A33" s="45">
        <v>45481.86032930556</v>
      </c>
      <c r="B33" s="1" t="s">
        <v>92</v>
      </c>
      <c r="C33" s="1">
        <v>25.0</v>
      </c>
      <c r="D33" s="1" t="s">
        <v>120</v>
      </c>
      <c r="E33" s="1" t="s">
        <v>128</v>
      </c>
      <c r="F33" s="1" t="s">
        <v>129</v>
      </c>
      <c r="G33" s="1" t="s">
        <v>118</v>
      </c>
      <c r="H33" s="1">
        <v>7.0</v>
      </c>
    </row>
    <row r="34" ht="12.75" customHeight="1">
      <c r="A34" s="45">
        <v>45481.86173873843</v>
      </c>
      <c r="B34" s="1" t="s">
        <v>92</v>
      </c>
      <c r="C34" s="1">
        <v>25.0</v>
      </c>
      <c r="D34" s="1" t="s">
        <v>50</v>
      </c>
      <c r="E34" s="1" t="s">
        <v>128</v>
      </c>
      <c r="F34" s="1" t="s">
        <v>129</v>
      </c>
      <c r="G34" s="1" t="s">
        <v>118</v>
      </c>
      <c r="H34" s="1">
        <v>5.0</v>
      </c>
    </row>
    <row r="35" ht="12.75" customHeight="1">
      <c r="A35" s="46">
        <v>45484.66280856481</v>
      </c>
      <c r="B35" s="47" t="s">
        <v>93</v>
      </c>
      <c r="C35" s="47">
        <v>21.0</v>
      </c>
      <c r="D35" s="47" t="s">
        <v>120</v>
      </c>
      <c r="E35" s="27" t="s">
        <v>130</v>
      </c>
      <c r="F35" s="27" t="s">
        <v>131</v>
      </c>
      <c r="G35" s="27" t="s">
        <v>121</v>
      </c>
      <c r="H35" s="47">
        <v>6.0</v>
      </c>
      <c r="I35" s="29"/>
      <c r="J35" s="29"/>
      <c r="K35" s="29"/>
      <c r="L35" s="29"/>
      <c r="M35" s="29"/>
      <c r="N35" s="29"/>
    </row>
    <row r="36" ht="12.75" customHeight="1">
      <c r="A36" s="46">
        <v>45484.66316635416</v>
      </c>
      <c r="B36" s="47" t="s">
        <v>93</v>
      </c>
      <c r="C36" s="47">
        <v>21.0</v>
      </c>
      <c r="D36" s="47" t="s">
        <v>119</v>
      </c>
      <c r="E36" s="47"/>
      <c r="F36" s="47"/>
      <c r="G36" s="47"/>
      <c r="H36" s="47">
        <v>3.0</v>
      </c>
      <c r="I36" s="29"/>
      <c r="J36" s="29"/>
      <c r="K36" s="29"/>
      <c r="L36" s="29"/>
      <c r="M36" s="29"/>
      <c r="N36" s="29"/>
    </row>
    <row r="37" ht="12.75" customHeight="1">
      <c r="A37" s="46">
        <v>45484.67543157407</v>
      </c>
      <c r="B37" s="47" t="s">
        <v>93</v>
      </c>
      <c r="C37" s="47">
        <v>21.0</v>
      </c>
      <c r="D37" s="47" t="s">
        <v>50</v>
      </c>
      <c r="E37" s="47" t="s">
        <v>130</v>
      </c>
      <c r="F37" s="47" t="s">
        <v>131</v>
      </c>
      <c r="G37" s="47" t="s">
        <v>121</v>
      </c>
      <c r="H37" s="47">
        <v>6.0</v>
      </c>
      <c r="I37" s="29"/>
      <c r="J37" s="29"/>
      <c r="K37" s="29"/>
      <c r="L37" s="29"/>
      <c r="M37" s="29"/>
      <c r="N37" s="29"/>
    </row>
    <row r="38" ht="12.75" customHeight="1">
      <c r="A38" s="46">
        <v>45485.64217368056</v>
      </c>
      <c r="B38" s="47" t="s">
        <v>94</v>
      </c>
      <c r="C38" s="47">
        <v>21.0</v>
      </c>
      <c r="D38" s="47" t="s">
        <v>119</v>
      </c>
      <c r="E38" s="47"/>
      <c r="F38" s="47"/>
      <c r="G38" s="47"/>
      <c r="H38" s="47">
        <v>8.0</v>
      </c>
      <c r="I38" s="29"/>
      <c r="J38" s="29"/>
      <c r="K38" s="29"/>
      <c r="L38" s="29"/>
      <c r="M38" s="29"/>
      <c r="N38" s="29"/>
    </row>
    <row r="39" ht="12.75" customHeight="1">
      <c r="A39" s="46">
        <v>45485.66838498843</v>
      </c>
      <c r="B39" s="47" t="s">
        <v>94</v>
      </c>
      <c r="C39" s="47">
        <v>21.0</v>
      </c>
      <c r="D39" s="47" t="s">
        <v>120</v>
      </c>
      <c r="E39" s="47" t="s">
        <v>61</v>
      </c>
      <c r="F39" s="47" t="s">
        <v>62</v>
      </c>
      <c r="G39" s="47" t="s">
        <v>132</v>
      </c>
      <c r="H39" s="47">
        <v>7.0</v>
      </c>
      <c r="I39" s="29"/>
      <c r="J39" s="29"/>
      <c r="K39" s="29"/>
      <c r="L39" s="29"/>
      <c r="M39" s="29"/>
      <c r="N39" s="29"/>
    </row>
    <row r="40" ht="12.75" customHeight="1">
      <c r="A40" s="46">
        <v>45485.68131642361</v>
      </c>
      <c r="B40" s="47" t="s">
        <v>94</v>
      </c>
      <c r="C40" s="47">
        <v>21.0</v>
      </c>
      <c r="D40" s="47" t="s">
        <v>50</v>
      </c>
      <c r="E40" s="47" t="s">
        <v>61</v>
      </c>
      <c r="F40" s="47" t="s">
        <v>62</v>
      </c>
      <c r="G40" s="15" t="s">
        <v>132</v>
      </c>
      <c r="H40" s="47">
        <v>8.0</v>
      </c>
      <c r="I40" s="29"/>
      <c r="J40" s="29"/>
      <c r="K40" s="29"/>
      <c r="L40" s="29"/>
      <c r="M40" s="29"/>
      <c r="N40" s="29"/>
    </row>
    <row r="41" ht="12.75" customHeight="1">
      <c r="A41" s="46">
        <v>45493.70971319445</v>
      </c>
      <c r="B41" s="48" t="s">
        <v>96</v>
      </c>
      <c r="C41" s="47">
        <v>21.0</v>
      </c>
      <c r="D41" s="47" t="s">
        <v>119</v>
      </c>
      <c r="E41" s="47"/>
      <c r="F41" s="47"/>
      <c r="G41" s="47"/>
      <c r="H41" s="47">
        <v>5.0</v>
      </c>
    </row>
    <row r="42" ht="12.75" customHeight="1">
      <c r="A42" s="46">
        <v>45493.73291060185</v>
      </c>
      <c r="B42" s="48" t="s">
        <v>96</v>
      </c>
      <c r="C42" s="47">
        <v>21.0</v>
      </c>
      <c r="D42" s="47" t="s">
        <v>120</v>
      </c>
      <c r="E42" s="47" t="s">
        <v>133</v>
      </c>
      <c r="F42" s="47" t="s">
        <v>134</v>
      </c>
      <c r="G42" s="47"/>
      <c r="H42" s="47">
        <v>7.0</v>
      </c>
    </row>
    <row r="43" ht="12.75" customHeight="1">
      <c r="A43" s="46">
        <v>45493.76596068287</v>
      </c>
      <c r="B43" s="48" t="s">
        <v>96</v>
      </c>
      <c r="C43" s="47">
        <v>21.0</v>
      </c>
      <c r="D43" s="47" t="s">
        <v>50</v>
      </c>
      <c r="E43" s="47" t="s">
        <v>133</v>
      </c>
      <c r="F43" s="47" t="s">
        <v>134</v>
      </c>
      <c r="G43" s="47" t="s">
        <v>132</v>
      </c>
      <c r="H43" s="47">
        <v>4.0</v>
      </c>
    </row>
    <row r="44" ht="12.75" customHeight="1">
      <c r="A44" s="46">
        <v>45493.78760631944</v>
      </c>
      <c r="B44" s="48" t="s">
        <v>97</v>
      </c>
      <c r="C44" s="47">
        <v>21.0</v>
      </c>
      <c r="D44" s="47" t="s">
        <v>119</v>
      </c>
      <c r="E44" s="47"/>
      <c r="F44" s="47"/>
      <c r="G44" s="47"/>
      <c r="H44" s="47">
        <v>5.0</v>
      </c>
    </row>
    <row r="45" ht="12.75" customHeight="1">
      <c r="A45" s="46">
        <v>45493.82326604167</v>
      </c>
      <c r="B45" s="48" t="s">
        <v>97</v>
      </c>
      <c r="C45" s="47">
        <v>21.0</v>
      </c>
      <c r="D45" s="47" t="s">
        <v>120</v>
      </c>
      <c r="E45" s="47" t="s">
        <v>135</v>
      </c>
      <c r="F45" s="47" t="s">
        <v>136</v>
      </c>
      <c r="G45" s="47"/>
      <c r="H45" s="47">
        <v>7.0</v>
      </c>
    </row>
    <row r="46" ht="12.75" customHeight="1">
      <c r="A46" s="46">
        <v>45493.84530914352</v>
      </c>
      <c r="B46" s="48" t="s">
        <v>97</v>
      </c>
      <c r="C46" s="47">
        <v>21.0</v>
      </c>
      <c r="D46" s="47" t="s">
        <v>50</v>
      </c>
      <c r="E46" s="47" t="s">
        <v>135</v>
      </c>
      <c r="F46" s="47" t="s">
        <v>136</v>
      </c>
      <c r="G46" s="47" t="s">
        <v>118</v>
      </c>
      <c r="H46" s="47">
        <v>5.0</v>
      </c>
    </row>
    <row r="47" ht="12.75" customHeight="1">
      <c r="A47" s="49">
        <v>45495.75290853009</v>
      </c>
      <c r="B47" s="50" t="s">
        <v>98</v>
      </c>
      <c r="C47" s="51">
        <v>21.0</v>
      </c>
      <c r="D47" s="52" t="s">
        <v>120</v>
      </c>
      <c r="E47" s="52"/>
      <c r="F47" s="52"/>
      <c r="G47" s="52" t="s">
        <v>121</v>
      </c>
      <c r="H47" s="51">
        <v>7.0</v>
      </c>
    </row>
    <row r="48" ht="12.75" customHeight="1">
      <c r="A48" s="53">
        <v>45495.81267642361</v>
      </c>
      <c r="B48" s="54" t="s">
        <v>137</v>
      </c>
      <c r="C48" s="55">
        <v>21.0</v>
      </c>
      <c r="D48" s="56" t="s">
        <v>120</v>
      </c>
      <c r="E48" s="56" t="s">
        <v>138</v>
      </c>
      <c r="F48" s="56" t="s">
        <v>139</v>
      </c>
      <c r="G48" s="56" t="s">
        <v>117</v>
      </c>
      <c r="H48" s="55">
        <v>6.0</v>
      </c>
    </row>
    <row r="49" ht="12.75" customHeight="1">
      <c r="A49" s="53">
        <v>45495.82452549769</v>
      </c>
      <c r="B49" s="54" t="s">
        <v>137</v>
      </c>
      <c r="C49" s="55">
        <v>21.0</v>
      </c>
      <c r="D49" s="56" t="s">
        <v>50</v>
      </c>
      <c r="E49" s="56" t="s">
        <v>138</v>
      </c>
      <c r="F49" s="56" t="s">
        <v>139</v>
      </c>
      <c r="G49" s="56" t="s">
        <v>117</v>
      </c>
      <c r="H49" s="55">
        <v>6.0</v>
      </c>
    </row>
    <row r="50" ht="12.75" customHeight="1">
      <c r="A50" s="53">
        <v>45495.857491793984</v>
      </c>
      <c r="B50" s="56" t="s">
        <v>99</v>
      </c>
      <c r="C50" s="55">
        <v>21.0</v>
      </c>
      <c r="D50" s="56" t="s">
        <v>119</v>
      </c>
      <c r="E50" s="56"/>
      <c r="F50" s="56"/>
      <c r="G50" s="56"/>
      <c r="H50" s="55">
        <v>4.0</v>
      </c>
    </row>
    <row r="51" ht="12.75" customHeight="1">
      <c r="A51" s="53">
        <v>45495.90492850695</v>
      </c>
      <c r="B51" s="56" t="s">
        <v>99</v>
      </c>
      <c r="C51" s="55">
        <v>21.0</v>
      </c>
      <c r="D51" s="56" t="s">
        <v>50</v>
      </c>
      <c r="E51" s="56"/>
      <c r="F51" s="56"/>
      <c r="G51" s="56" t="s">
        <v>117</v>
      </c>
      <c r="H51" s="55">
        <v>6.0</v>
      </c>
    </row>
    <row r="52" ht="12.75" customHeight="1">
      <c r="A52" s="3"/>
      <c r="B52" s="3"/>
      <c r="C52" s="3"/>
      <c r="D52" s="3"/>
      <c r="E52" s="3"/>
      <c r="F52" s="3"/>
      <c r="G52" s="3"/>
      <c r="H52" s="3"/>
    </row>
    <row r="53" ht="12.75" customHeight="1">
      <c r="A53" s="3"/>
      <c r="B53" s="3"/>
      <c r="C53" s="3"/>
      <c r="D53" s="3"/>
      <c r="E53" s="3"/>
      <c r="F53" s="3"/>
      <c r="G53" s="3"/>
      <c r="H53" s="3"/>
    </row>
    <row r="54" ht="12.75" customHeight="1">
      <c r="A54" s="3"/>
      <c r="B54" s="3"/>
      <c r="C54" s="3"/>
      <c r="D54" s="3"/>
      <c r="E54" s="3"/>
      <c r="F54" s="3"/>
      <c r="G54" s="3"/>
      <c r="H54" s="3"/>
    </row>
    <row r="55" ht="12.75" customHeight="1">
      <c r="A55" s="3"/>
      <c r="B55" s="3"/>
      <c r="C55" s="3"/>
      <c r="D55" s="3"/>
      <c r="E55" s="3"/>
      <c r="F55" s="3"/>
      <c r="G55" s="3"/>
      <c r="H55" s="3"/>
    </row>
    <row r="56" ht="12.75" customHeight="1">
      <c r="A56" s="3"/>
      <c r="B56" s="3"/>
      <c r="C56" s="3"/>
      <c r="D56" s="3"/>
      <c r="E56" s="3"/>
      <c r="F56" s="3"/>
      <c r="G56" s="3"/>
      <c r="H56" s="3"/>
    </row>
    <row r="57" ht="12.75" customHeight="1">
      <c r="A57" s="3"/>
      <c r="B57" s="3"/>
      <c r="C57" s="3"/>
      <c r="D57" s="3"/>
      <c r="E57" s="3"/>
      <c r="F57" s="3"/>
      <c r="G57" s="3"/>
      <c r="H57" s="3"/>
    </row>
    <row r="58" ht="12.75" customHeight="1">
      <c r="A58" s="3"/>
      <c r="B58" s="3"/>
      <c r="C58" s="3"/>
      <c r="D58" s="3"/>
      <c r="E58" s="3"/>
      <c r="F58" s="3"/>
      <c r="G58" s="3"/>
      <c r="H58" s="3"/>
    </row>
    <row r="59" ht="12.75" customHeight="1">
      <c r="A59" s="3"/>
      <c r="B59" s="3"/>
      <c r="C59" s="3"/>
      <c r="D59" s="3"/>
      <c r="E59" s="3"/>
      <c r="F59" s="3"/>
      <c r="G59" s="3"/>
      <c r="H59" s="3"/>
    </row>
    <row r="60" ht="12.75" customHeight="1">
      <c r="A60" s="3"/>
      <c r="B60" s="3"/>
      <c r="C60" s="3"/>
      <c r="D60" s="3"/>
      <c r="E60" s="3"/>
      <c r="F60" s="3"/>
      <c r="G60" s="3"/>
      <c r="H60" s="3"/>
    </row>
    <row r="61" ht="12.75" customHeight="1">
      <c r="A61" s="3"/>
      <c r="B61" s="3"/>
      <c r="C61" s="3"/>
      <c r="D61" s="3"/>
      <c r="E61" s="3"/>
      <c r="F61" s="3"/>
      <c r="G61" s="3"/>
      <c r="H61" s="3"/>
    </row>
    <row r="62" ht="12.75" customHeight="1">
      <c r="A62" s="3"/>
      <c r="B62" s="3"/>
      <c r="C62" s="3"/>
      <c r="D62" s="3"/>
      <c r="E62" s="3"/>
      <c r="F62" s="3"/>
      <c r="G62" s="3"/>
      <c r="H62" s="3"/>
    </row>
    <row r="63" ht="12.75" customHeight="1">
      <c r="A63" s="3"/>
      <c r="B63" s="3"/>
      <c r="C63" s="3"/>
      <c r="D63" s="3"/>
      <c r="E63" s="3"/>
      <c r="F63" s="3"/>
      <c r="G63" s="3"/>
      <c r="H63" s="3"/>
    </row>
    <row r="64" ht="12.75" customHeight="1">
      <c r="A64" s="3"/>
      <c r="B64" s="3"/>
      <c r="C64" s="3"/>
      <c r="D64" s="3"/>
      <c r="E64" s="3"/>
      <c r="F64" s="3"/>
      <c r="G64" s="3"/>
      <c r="H64" s="3"/>
    </row>
    <row r="65" ht="12.75" customHeight="1">
      <c r="A65" s="3"/>
      <c r="B65" s="3"/>
      <c r="C65" s="3"/>
      <c r="D65" s="3"/>
      <c r="E65" s="3"/>
      <c r="F65" s="3"/>
      <c r="G65" s="3"/>
      <c r="H65" s="3"/>
    </row>
    <row r="66" ht="12.75" customHeight="1">
      <c r="A66" s="3"/>
      <c r="B66" s="3"/>
      <c r="C66" s="3"/>
      <c r="D66" s="3"/>
      <c r="E66" s="3"/>
      <c r="F66" s="3"/>
      <c r="G66" s="3"/>
      <c r="H66" s="3"/>
    </row>
    <row r="67" ht="12.75" customHeight="1">
      <c r="A67" s="3"/>
      <c r="B67" s="3"/>
      <c r="C67" s="3"/>
      <c r="D67" s="3"/>
      <c r="E67" s="3"/>
      <c r="F67" s="3"/>
      <c r="G67" s="3"/>
      <c r="H67" s="3"/>
    </row>
    <row r="68" ht="12.75" customHeight="1">
      <c r="A68" s="3"/>
      <c r="B68" s="3"/>
      <c r="C68" s="3"/>
      <c r="D68" s="3"/>
      <c r="E68" s="3"/>
      <c r="F68" s="3"/>
      <c r="G68" s="3"/>
      <c r="H68" s="3"/>
    </row>
    <row r="69" ht="12.75" customHeight="1">
      <c r="A69" s="3"/>
      <c r="B69" s="3"/>
      <c r="C69" s="3"/>
      <c r="D69" s="3"/>
      <c r="E69" s="3"/>
      <c r="F69" s="3"/>
      <c r="G69" s="3"/>
      <c r="H69" s="3"/>
    </row>
    <row r="70" ht="12.75" customHeight="1">
      <c r="A70" s="3"/>
      <c r="B70" s="3"/>
      <c r="C70" s="3"/>
      <c r="D70" s="3"/>
      <c r="E70" s="3"/>
      <c r="F70" s="3"/>
      <c r="G70" s="3"/>
      <c r="H70" s="3"/>
    </row>
    <row r="71" ht="12.75" customHeight="1">
      <c r="A71" s="3"/>
      <c r="B71" s="3"/>
      <c r="C71" s="3"/>
      <c r="D71" s="3"/>
      <c r="E71" s="3"/>
      <c r="F71" s="3"/>
      <c r="G71" s="3"/>
      <c r="H71" s="3"/>
    </row>
    <row r="72" ht="12.75" customHeight="1">
      <c r="A72" s="3"/>
      <c r="B72" s="3"/>
      <c r="C72" s="3"/>
      <c r="D72" s="3"/>
      <c r="E72" s="3"/>
      <c r="F72" s="3"/>
      <c r="G72" s="3"/>
      <c r="H72" s="3"/>
    </row>
    <row r="73" ht="12.75" customHeight="1">
      <c r="A73" s="3"/>
      <c r="B73" s="3"/>
      <c r="C73" s="3"/>
      <c r="D73" s="3"/>
      <c r="E73" s="3"/>
      <c r="F73" s="3"/>
      <c r="G73" s="3"/>
      <c r="H73" s="3"/>
    </row>
    <row r="74" ht="12.75" customHeight="1">
      <c r="A74" s="3"/>
      <c r="B74" s="3"/>
      <c r="C74" s="3"/>
      <c r="D74" s="3"/>
      <c r="E74" s="3"/>
      <c r="F74" s="3"/>
      <c r="G74" s="3"/>
      <c r="H74" s="3"/>
    </row>
    <row r="75" ht="12.75" customHeight="1">
      <c r="A75" s="3"/>
      <c r="B75" s="3"/>
      <c r="C75" s="3"/>
      <c r="D75" s="3"/>
      <c r="E75" s="3"/>
      <c r="F75" s="3"/>
      <c r="G75" s="3"/>
      <c r="H75" s="3"/>
    </row>
    <row r="76" ht="12.75" customHeight="1">
      <c r="A76" s="3"/>
      <c r="B76" s="3"/>
      <c r="C76" s="3"/>
      <c r="D76" s="3"/>
      <c r="E76" s="3"/>
      <c r="F76" s="3"/>
      <c r="G76" s="3"/>
      <c r="H76" s="3"/>
    </row>
    <row r="77" ht="12.75" customHeight="1">
      <c r="A77" s="3"/>
      <c r="B77" s="3"/>
      <c r="C77" s="3"/>
      <c r="D77" s="3"/>
      <c r="E77" s="3"/>
      <c r="F77" s="3"/>
      <c r="G77" s="3"/>
      <c r="H77" s="3"/>
    </row>
    <row r="78" ht="12.75" customHeight="1">
      <c r="A78" s="3"/>
      <c r="B78" s="3"/>
      <c r="C78" s="3"/>
      <c r="D78" s="3"/>
      <c r="E78" s="3"/>
      <c r="F78" s="3"/>
      <c r="G78" s="3"/>
      <c r="H78" s="3"/>
    </row>
    <row r="79" ht="12.75" customHeight="1">
      <c r="A79" s="3"/>
      <c r="B79" s="3"/>
      <c r="C79" s="3"/>
      <c r="D79" s="3"/>
      <c r="E79" s="3"/>
      <c r="F79" s="3"/>
      <c r="G79" s="3"/>
      <c r="H79" s="3"/>
    </row>
    <row r="80" ht="12.75" customHeight="1">
      <c r="A80" s="3"/>
      <c r="B80" s="3"/>
      <c r="C80" s="3"/>
      <c r="D80" s="3"/>
      <c r="E80" s="3"/>
      <c r="F80" s="3"/>
      <c r="G80" s="3"/>
      <c r="H80" s="3"/>
    </row>
    <row r="81" ht="12.75" customHeight="1">
      <c r="A81" s="3"/>
      <c r="B81" s="3"/>
      <c r="C81" s="3"/>
      <c r="D81" s="3"/>
      <c r="E81" s="3"/>
      <c r="F81" s="3"/>
      <c r="G81" s="3"/>
      <c r="H81" s="3"/>
    </row>
    <row r="82" ht="12.75" customHeight="1">
      <c r="A82" s="3"/>
      <c r="B82" s="3"/>
      <c r="C82" s="3"/>
      <c r="D82" s="3"/>
      <c r="E82" s="3"/>
      <c r="F82" s="3"/>
      <c r="G82" s="3"/>
      <c r="H82" s="3"/>
    </row>
    <row r="83" ht="12.75" customHeight="1">
      <c r="A83" s="3"/>
      <c r="B83" s="3"/>
      <c r="C83" s="3"/>
      <c r="D83" s="3"/>
      <c r="E83" s="3"/>
      <c r="F83" s="3"/>
      <c r="G83" s="3"/>
      <c r="H83" s="3"/>
    </row>
    <row r="84" ht="12.75" customHeight="1">
      <c r="A84" s="3"/>
      <c r="B84" s="3"/>
      <c r="C84" s="3"/>
      <c r="D84" s="3"/>
      <c r="E84" s="3"/>
      <c r="F84" s="3"/>
      <c r="G84" s="3"/>
      <c r="H84" s="3"/>
    </row>
    <row r="85" ht="12.75" customHeight="1">
      <c r="A85" s="3"/>
      <c r="B85" s="3"/>
      <c r="C85" s="3"/>
      <c r="D85" s="3"/>
      <c r="E85" s="3"/>
      <c r="F85" s="3"/>
      <c r="G85" s="3"/>
      <c r="H85" s="3"/>
    </row>
    <row r="86" ht="12.75" customHeight="1">
      <c r="A86" s="3"/>
      <c r="B86" s="3"/>
      <c r="C86" s="3"/>
      <c r="D86" s="3"/>
      <c r="E86" s="3"/>
      <c r="F86" s="3"/>
      <c r="G86" s="3"/>
      <c r="H86" s="3"/>
    </row>
    <row r="87" ht="12.75" customHeight="1">
      <c r="A87" s="3"/>
      <c r="B87" s="3"/>
      <c r="C87" s="3"/>
      <c r="D87" s="3"/>
      <c r="E87" s="3"/>
      <c r="F87" s="3"/>
      <c r="G87" s="3"/>
      <c r="H87" s="3"/>
    </row>
    <row r="88" ht="12.75" customHeight="1">
      <c r="A88" s="3"/>
      <c r="B88" s="3"/>
      <c r="C88" s="3"/>
      <c r="D88" s="3"/>
      <c r="E88" s="3"/>
      <c r="F88" s="3"/>
      <c r="G88" s="3"/>
      <c r="H88" s="3"/>
    </row>
    <row r="89" ht="12.75" customHeight="1">
      <c r="A89" s="3"/>
      <c r="B89" s="3"/>
      <c r="C89" s="3"/>
      <c r="D89" s="3"/>
      <c r="E89" s="3"/>
      <c r="F89" s="3"/>
      <c r="G89" s="3"/>
      <c r="H89" s="3"/>
    </row>
    <row r="90" ht="12.75" customHeight="1">
      <c r="A90" s="3"/>
      <c r="B90" s="3"/>
      <c r="C90" s="3"/>
      <c r="D90" s="3"/>
      <c r="E90" s="3"/>
      <c r="F90" s="3"/>
      <c r="G90" s="3"/>
      <c r="H90" s="3"/>
    </row>
    <row r="91" ht="12.75" customHeight="1">
      <c r="A91" s="3"/>
      <c r="B91" s="3"/>
      <c r="C91" s="3"/>
      <c r="D91" s="3"/>
      <c r="E91" s="3"/>
      <c r="F91" s="3"/>
      <c r="G91" s="3"/>
      <c r="H91" s="3"/>
    </row>
    <row r="92" ht="12.75" customHeight="1">
      <c r="A92" s="3"/>
      <c r="B92" s="3"/>
      <c r="C92" s="3"/>
      <c r="D92" s="3"/>
      <c r="E92" s="3"/>
      <c r="F92" s="3"/>
      <c r="G92" s="3"/>
      <c r="H92" s="3"/>
    </row>
    <row r="93" ht="12.75" customHeight="1">
      <c r="A93" s="3"/>
      <c r="B93" s="3"/>
      <c r="C93" s="3"/>
      <c r="D93" s="3"/>
      <c r="E93" s="3"/>
      <c r="F93" s="3"/>
      <c r="G93" s="3"/>
      <c r="H93" s="3"/>
    </row>
    <row r="94" ht="12.75" customHeight="1">
      <c r="A94" s="3"/>
      <c r="B94" s="3"/>
      <c r="C94" s="3"/>
      <c r="D94" s="3"/>
      <c r="E94" s="3"/>
      <c r="F94" s="3"/>
      <c r="G94" s="3"/>
      <c r="H94" s="3"/>
    </row>
    <row r="95" ht="12.75" customHeight="1">
      <c r="A95" s="3"/>
      <c r="B95" s="3"/>
      <c r="C95" s="3"/>
      <c r="D95" s="3"/>
      <c r="E95" s="3"/>
      <c r="F95" s="3"/>
      <c r="G95" s="3"/>
      <c r="H95" s="3"/>
    </row>
    <row r="96" ht="12.75" customHeight="1">
      <c r="A96" s="3"/>
      <c r="B96" s="3"/>
      <c r="C96" s="3"/>
      <c r="D96" s="3"/>
      <c r="E96" s="3"/>
      <c r="F96" s="3"/>
      <c r="G96" s="3"/>
      <c r="H96" s="3"/>
    </row>
    <row r="97" ht="12.75" customHeight="1">
      <c r="A97" s="3"/>
      <c r="B97" s="3"/>
      <c r="C97" s="3"/>
      <c r="D97" s="3"/>
      <c r="E97" s="3"/>
      <c r="F97" s="3"/>
      <c r="G97" s="3"/>
      <c r="H97" s="3"/>
    </row>
    <row r="98" ht="12.75" customHeight="1">
      <c r="A98" s="3"/>
      <c r="B98" s="3"/>
      <c r="C98" s="3"/>
      <c r="D98" s="3"/>
      <c r="E98" s="3"/>
      <c r="F98" s="3"/>
      <c r="G98" s="3"/>
      <c r="H98" s="3"/>
    </row>
    <row r="99" ht="12.75" customHeight="1">
      <c r="A99" s="3"/>
      <c r="B99" s="3"/>
      <c r="C99" s="3"/>
      <c r="D99" s="3"/>
      <c r="E99" s="3"/>
      <c r="F99" s="3"/>
      <c r="G99" s="3"/>
      <c r="H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6.25"/>
    <col customWidth="1" min="3" max="3" width="10.75"/>
    <col customWidth="1" min="4" max="4" width="5.25"/>
    <col customWidth="1" min="5" max="5" width="8.75"/>
    <col customWidth="1" min="6" max="7" width="10.38"/>
    <col customWidth="1" min="8" max="9" width="8.63"/>
    <col customWidth="1" min="10" max="10" width="17.38"/>
    <col customWidth="1" min="11" max="11" width="22.13"/>
    <col customWidth="1" min="12" max="12" width="16.38"/>
    <col customWidth="1" min="13" max="13" width="30.25"/>
    <col customWidth="1" min="14" max="15" width="12.0"/>
    <col customWidth="1" min="16" max="16" width="10.0"/>
    <col customWidth="1" min="17" max="26" width="16.38"/>
  </cols>
  <sheetData>
    <row r="1" ht="12.75" customHeight="1">
      <c r="A1" s="3" t="s">
        <v>140</v>
      </c>
      <c r="B1" s="57" t="s">
        <v>63</v>
      </c>
      <c r="C1" s="57" t="s">
        <v>64</v>
      </c>
      <c r="D1" s="57" t="s">
        <v>2</v>
      </c>
      <c r="E1" s="57" t="s">
        <v>110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113</v>
      </c>
      <c r="K1" s="57" t="s">
        <v>114</v>
      </c>
      <c r="L1" s="1"/>
      <c r="M1" s="58" t="s">
        <v>145</v>
      </c>
      <c r="N1" s="3" t="s">
        <v>146</v>
      </c>
      <c r="O1" s="3" t="s">
        <v>147</v>
      </c>
      <c r="P1" s="3" t="s">
        <v>148</v>
      </c>
    </row>
    <row r="2" ht="12.75" customHeight="1">
      <c r="A2" s="1" t="s">
        <v>149</v>
      </c>
      <c r="B2" s="59">
        <v>45440.883896087966</v>
      </c>
      <c r="C2" s="57" t="s">
        <v>77</v>
      </c>
      <c r="D2" s="57">
        <v>21.0</v>
      </c>
      <c r="E2" s="57" t="s">
        <v>115</v>
      </c>
      <c r="F2" s="57"/>
      <c r="G2" s="57"/>
      <c r="H2" s="57"/>
      <c r="I2" s="57"/>
      <c r="J2" s="57"/>
      <c r="K2" s="57">
        <v>3.0</v>
      </c>
      <c r="L2" s="1"/>
      <c r="M2" s="60" t="s">
        <v>150</v>
      </c>
      <c r="N2" s="3">
        <f>COUNTIF(K2:K50,"=1")</f>
        <v>0</v>
      </c>
      <c r="O2" s="1">
        <f>COUNTIF(K52:K100,"=1")</f>
        <v>0</v>
      </c>
      <c r="P2" s="3">
        <f>COUNTIF(K102:K150,"=1")</f>
        <v>0</v>
      </c>
    </row>
    <row r="3" ht="12.75" customHeight="1">
      <c r="A3" s="3"/>
      <c r="B3" s="59">
        <v>45442.60317376157</v>
      </c>
      <c r="C3" s="57" t="s">
        <v>78</v>
      </c>
      <c r="D3" s="57">
        <v>21.0</v>
      </c>
      <c r="E3" s="57" t="s">
        <v>115</v>
      </c>
      <c r="F3" s="57"/>
      <c r="G3" s="57"/>
      <c r="H3" s="57"/>
      <c r="I3" s="57"/>
      <c r="J3" s="57"/>
      <c r="K3" s="57">
        <v>5.0</v>
      </c>
      <c r="L3" s="1"/>
      <c r="M3" s="61" t="s">
        <v>151</v>
      </c>
      <c r="N3" s="3">
        <f>COUNTIF(K2:K50,"=2")</f>
        <v>1</v>
      </c>
      <c r="O3" s="1">
        <f>COUNTIF(K52:K100,"=2")</f>
        <v>0</v>
      </c>
      <c r="P3" s="3">
        <f>COUNTIF(K102:K150,"=2")</f>
        <v>1</v>
      </c>
    </row>
    <row r="4" ht="12.75" customHeight="1">
      <c r="A4" s="3"/>
      <c r="B4" s="59">
        <v>45454.76365787037</v>
      </c>
      <c r="C4" s="57" t="s">
        <v>79</v>
      </c>
      <c r="D4" s="57">
        <v>21.0</v>
      </c>
      <c r="E4" s="57" t="s">
        <v>115</v>
      </c>
      <c r="F4" s="57"/>
      <c r="G4" s="57"/>
      <c r="H4" s="57"/>
      <c r="I4" s="57"/>
      <c r="J4" s="57"/>
      <c r="K4" s="57">
        <v>5.0</v>
      </c>
      <c r="L4" s="1"/>
      <c r="M4" s="61" t="s">
        <v>152</v>
      </c>
      <c r="N4" s="3">
        <f>COUNTIF(K2:K50,"=3")</f>
        <v>2</v>
      </c>
      <c r="O4" s="1">
        <f>COUNTIF(K52:K100,"=3")</f>
        <v>2</v>
      </c>
      <c r="P4" s="3">
        <f>COUNTIF(K102:K150,"=3")</f>
        <v>1</v>
      </c>
    </row>
    <row r="5" ht="12.75" customHeight="1">
      <c r="A5" s="3"/>
      <c r="B5" s="59">
        <v>45461.848572233794</v>
      </c>
      <c r="C5" s="57" t="s">
        <v>82</v>
      </c>
      <c r="D5" s="57">
        <v>20.0</v>
      </c>
      <c r="E5" s="57" t="s">
        <v>115</v>
      </c>
      <c r="F5" s="57"/>
      <c r="G5" s="57"/>
      <c r="H5" s="57"/>
      <c r="I5" s="57"/>
      <c r="J5" s="57"/>
      <c r="K5" s="57">
        <v>5.0</v>
      </c>
      <c r="L5" s="1"/>
      <c r="M5" s="61" t="s">
        <v>153</v>
      </c>
      <c r="N5" s="3">
        <f>COUNTIF(K2:K50,"=4")</f>
        <v>2</v>
      </c>
      <c r="O5" s="1">
        <f>COUNTIF(K52:K100,"=4")</f>
        <v>1</v>
      </c>
      <c r="P5" s="3">
        <f>COUNTIF(K102:K150,"=4")</f>
        <v>2</v>
      </c>
    </row>
    <row r="6" ht="12.75" customHeight="1">
      <c r="A6" s="3"/>
      <c r="B6" s="59">
        <v>45461.87668454861</v>
      </c>
      <c r="C6" s="57" t="s">
        <v>83</v>
      </c>
      <c r="D6" s="57">
        <v>22.0</v>
      </c>
      <c r="E6" s="57" t="s">
        <v>115</v>
      </c>
      <c r="F6" s="62"/>
      <c r="G6" s="57"/>
      <c r="H6" s="57"/>
      <c r="I6" s="57"/>
      <c r="J6" s="57"/>
      <c r="K6" s="57">
        <v>8.0</v>
      </c>
      <c r="L6" s="1"/>
      <c r="M6" s="61" t="s">
        <v>154</v>
      </c>
      <c r="N6" s="3">
        <f>COUNTIF(K2:K50,"=5")</f>
        <v>8</v>
      </c>
      <c r="O6" s="1">
        <f>COUNTIF(K52:K100,"=5")</f>
        <v>2</v>
      </c>
      <c r="P6" s="3">
        <f>COUNTIF(K102:K150,"=5")</f>
        <v>5</v>
      </c>
    </row>
    <row r="7" ht="12.75" customHeight="1">
      <c r="A7" s="3"/>
      <c r="B7" s="59">
        <v>45461.92691199074</v>
      </c>
      <c r="C7" s="57" t="s">
        <v>85</v>
      </c>
      <c r="D7" s="57">
        <v>20.0</v>
      </c>
      <c r="E7" s="57" t="s">
        <v>115</v>
      </c>
      <c r="F7" s="57"/>
      <c r="G7" s="57"/>
      <c r="H7" s="57"/>
      <c r="I7" s="57"/>
      <c r="J7" s="57"/>
      <c r="K7" s="57">
        <v>6.0</v>
      </c>
      <c r="L7" s="1"/>
      <c r="M7" s="61" t="s">
        <v>155</v>
      </c>
      <c r="N7" s="3">
        <f>COUNTIF(K2:K50,"=6")</f>
        <v>4</v>
      </c>
      <c r="O7" s="1">
        <f>COUNTIF(K52:K100,"=6")</f>
        <v>2</v>
      </c>
      <c r="P7" s="3">
        <f>COUNTIF(K102:K150,"=6")</f>
        <v>5</v>
      </c>
    </row>
    <row r="8" ht="12.75" customHeight="1">
      <c r="A8" s="3"/>
      <c r="B8" s="59">
        <v>45468.467850960646</v>
      </c>
      <c r="C8" s="63" t="s">
        <v>86</v>
      </c>
      <c r="D8" s="57">
        <v>20.0</v>
      </c>
      <c r="E8" s="57" t="s">
        <v>115</v>
      </c>
      <c r="F8" s="57"/>
      <c r="G8" s="57"/>
      <c r="H8" s="57"/>
      <c r="I8" s="57"/>
      <c r="J8" s="57"/>
      <c r="K8" s="57">
        <v>5.0</v>
      </c>
      <c r="L8" s="1"/>
      <c r="M8" s="61" t="s">
        <v>156</v>
      </c>
      <c r="N8" s="3">
        <f>COUNTIF(K2:K50,"=7")</f>
        <v>1</v>
      </c>
      <c r="O8" s="1">
        <f>COUNTIF(K52:K100,"=7")</f>
        <v>6</v>
      </c>
      <c r="P8" s="3">
        <f>COUNTIF(K102:K150,"=7")</f>
        <v>2</v>
      </c>
    </row>
    <row r="9" ht="12.75" customHeight="1">
      <c r="A9" s="3"/>
      <c r="B9" s="59">
        <v>45468.5756553588</v>
      </c>
      <c r="C9" s="57" t="s">
        <v>87</v>
      </c>
      <c r="D9" s="57">
        <v>20.0</v>
      </c>
      <c r="E9" s="57" t="s">
        <v>119</v>
      </c>
      <c r="F9" s="63"/>
      <c r="G9" s="63"/>
      <c r="H9" s="63"/>
      <c r="I9" s="63"/>
      <c r="J9" s="57"/>
      <c r="K9" s="57">
        <v>6.0</v>
      </c>
      <c r="L9" s="1"/>
      <c r="M9" s="61" t="s">
        <v>157</v>
      </c>
      <c r="N9" s="3">
        <f>COUNTIF(K2:K50,"=8")</f>
        <v>2</v>
      </c>
      <c r="O9" s="3">
        <f>COUNTIF(K52:K100,"=8")</f>
        <v>0</v>
      </c>
      <c r="P9" s="3">
        <f>COUNTIF(K102:K150,"=8")</f>
        <v>1</v>
      </c>
    </row>
    <row r="10" ht="12.75" customHeight="1">
      <c r="A10" s="3"/>
      <c r="B10" s="59">
        <v>45474.57659210648</v>
      </c>
      <c r="C10" s="57" t="s">
        <v>88</v>
      </c>
      <c r="D10" s="57">
        <v>24.0</v>
      </c>
      <c r="E10" s="57" t="s">
        <v>119</v>
      </c>
      <c r="F10" s="63"/>
      <c r="G10" s="63"/>
      <c r="H10" s="63"/>
      <c r="I10" s="63"/>
      <c r="J10" s="63"/>
      <c r="K10" s="57">
        <v>2.0</v>
      </c>
      <c r="L10" s="1"/>
      <c r="M10" s="61" t="s">
        <v>158</v>
      </c>
      <c r="N10" s="3">
        <f>COUNTIF(K2:K50,"=9")</f>
        <v>0</v>
      </c>
      <c r="O10" s="3">
        <f>COUNTIF(K52:K100,"=9")</f>
        <v>0</v>
      </c>
      <c r="P10" s="3">
        <f>COUNTIF(K102:K150,"=9")</f>
        <v>0</v>
      </c>
    </row>
    <row r="11" ht="12.75" customHeight="1">
      <c r="A11" s="3"/>
      <c r="B11" s="59">
        <v>45476.44955722222</v>
      </c>
      <c r="C11" s="57" t="s">
        <v>89</v>
      </c>
      <c r="D11" s="57">
        <v>20.0</v>
      </c>
      <c r="E11" s="57" t="s">
        <v>119</v>
      </c>
      <c r="F11" s="57" t="s">
        <v>122</v>
      </c>
      <c r="G11" s="57" t="s">
        <v>122</v>
      </c>
      <c r="H11" s="57"/>
      <c r="I11" s="57"/>
      <c r="J11" s="57" t="s">
        <v>118</v>
      </c>
      <c r="K11" s="57">
        <v>4.0</v>
      </c>
      <c r="L11" s="1"/>
      <c r="N11" s="3"/>
      <c r="O11" s="1"/>
      <c r="P11" s="3"/>
    </row>
    <row r="12" ht="12.75" customHeight="1">
      <c r="A12" s="3"/>
      <c r="B12" s="59">
        <v>45476.483210543985</v>
      </c>
      <c r="C12" s="57" t="s">
        <v>86</v>
      </c>
      <c r="D12" s="57">
        <v>20.0</v>
      </c>
      <c r="E12" s="57" t="s">
        <v>119</v>
      </c>
      <c r="F12" s="63"/>
      <c r="G12" s="63"/>
      <c r="H12" s="63"/>
      <c r="I12" s="63"/>
      <c r="J12" s="63"/>
      <c r="K12" s="57">
        <v>7.0</v>
      </c>
      <c r="L12" s="1"/>
      <c r="N12" s="3"/>
      <c r="O12" s="3"/>
      <c r="P12" s="3"/>
    </row>
    <row r="13" ht="12.75" customHeight="1">
      <c r="A13" s="3"/>
      <c r="B13" s="59">
        <v>45476.54208121527</v>
      </c>
      <c r="C13" s="57" t="s">
        <v>90</v>
      </c>
      <c r="D13" s="57">
        <v>21.0</v>
      </c>
      <c r="E13" s="57" t="s">
        <v>119</v>
      </c>
      <c r="F13" s="57"/>
      <c r="G13" s="57"/>
      <c r="H13" s="57"/>
      <c r="I13" s="57"/>
      <c r="J13" s="64" t="s">
        <v>117</v>
      </c>
      <c r="K13" s="57">
        <v>6.0</v>
      </c>
      <c r="L13" s="1"/>
      <c r="N13" s="3"/>
      <c r="O13" s="1"/>
      <c r="P13" s="3"/>
    </row>
    <row r="14" ht="12.75" customHeight="1">
      <c r="A14" s="3"/>
      <c r="B14" s="59">
        <v>45477.445428125</v>
      </c>
      <c r="C14" s="57" t="s">
        <v>91</v>
      </c>
      <c r="D14" s="57">
        <v>21.0</v>
      </c>
      <c r="E14" s="57" t="s">
        <v>119</v>
      </c>
      <c r="F14" s="63"/>
      <c r="G14" s="63"/>
      <c r="H14" s="63"/>
      <c r="I14" s="63"/>
      <c r="J14" s="63"/>
      <c r="K14" s="57">
        <v>5.0</v>
      </c>
      <c r="L14" s="1"/>
      <c r="N14" s="3"/>
      <c r="O14" s="3"/>
      <c r="P14" s="3"/>
    </row>
    <row r="15" ht="12.75" customHeight="1">
      <c r="A15" s="3"/>
      <c r="B15" s="59">
        <v>45477.61094288195</v>
      </c>
      <c r="C15" s="57" t="s">
        <v>87</v>
      </c>
      <c r="D15" s="57">
        <v>19.0</v>
      </c>
      <c r="E15" s="57" t="s">
        <v>119</v>
      </c>
      <c r="F15" s="63"/>
      <c r="G15" s="63"/>
      <c r="H15" s="63"/>
      <c r="I15" s="63"/>
      <c r="J15" s="63"/>
      <c r="K15" s="57">
        <v>5.0</v>
      </c>
      <c r="L15" s="1"/>
      <c r="N15" s="3"/>
      <c r="O15" s="3"/>
      <c r="P15" s="3"/>
    </row>
    <row r="16" ht="12.75" customHeight="1">
      <c r="A16" s="3"/>
      <c r="B16" s="59">
        <v>45481.81233177084</v>
      </c>
      <c r="C16" s="57" t="s">
        <v>92</v>
      </c>
      <c r="D16" s="57">
        <v>25.0</v>
      </c>
      <c r="E16" s="57" t="s">
        <v>119</v>
      </c>
      <c r="F16" s="63"/>
      <c r="G16" s="63"/>
      <c r="H16" s="63"/>
      <c r="I16" s="63"/>
      <c r="J16" s="63"/>
      <c r="K16" s="57">
        <v>6.0</v>
      </c>
      <c r="L16" s="1"/>
      <c r="N16" s="3"/>
      <c r="O16" s="3"/>
      <c r="P16" s="3"/>
    </row>
    <row r="17" ht="12.75" customHeight="1">
      <c r="A17" s="3"/>
      <c r="B17" s="65">
        <v>45484.66316635416</v>
      </c>
      <c r="C17" s="66" t="s">
        <v>93</v>
      </c>
      <c r="D17" s="66">
        <v>21.0</v>
      </c>
      <c r="E17" s="66" t="s">
        <v>119</v>
      </c>
      <c r="F17" s="62"/>
      <c r="G17" s="62"/>
      <c r="H17" s="62"/>
      <c r="I17" s="62"/>
      <c r="J17" s="62"/>
      <c r="K17" s="66">
        <v>3.0</v>
      </c>
      <c r="N17" s="3"/>
      <c r="O17" s="3"/>
      <c r="P17" s="3"/>
    </row>
    <row r="18" ht="12.75" customHeight="1">
      <c r="A18" s="3"/>
      <c r="B18" s="65">
        <v>45485.64217368056</v>
      </c>
      <c r="C18" s="66" t="s">
        <v>94</v>
      </c>
      <c r="D18" s="66">
        <v>21.0</v>
      </c>
      <c r="E18" s="66" t="s">
        <v>119</v>
      </c>
      <c r="F18" s="66"/>
      <c r="G18" s="66"/>
      <c r="H18" s="66"/>
      <c r="I18" s="62"/>
      <c r="J18" s="62"/>
      <c r="K18" s="66">
        <v>8.0</v>
      </c>
      <c r="N18" s="3"/>
      <c r="O18" s="3"/>
      <c r="P18" s="3"/>
    </row>
    <row r="19" ht="12.75" customHeight="1">
      <c r="A19" s="3"/>
      <c r="B19" s="65">
        <v>45493.70971319445</v>
      </c>
      <c r="C19" s="16" t="s">
        <v>96</v>
      </c>
      <c r="D19" s="66">
        <v>21.0</v>
      </c>
      <c r="E19" s="66" t="s">
        <v>119</v>
      </c>
      <c r="F19" s="66"/>
      <c r="G19" s="66"/>
      <c r="H19" s="66"/>
      <c r="I19" s="62"/>
      <c r="J19" s="62"/>
      <c r="K19" s="66">
        <v>5.0</v>
      </c>
      <c r="N19" s="3"/>
      <c r="O19" s="3"/>
      <c r="P19" s="3"/>
    </row>
    <row r="20" ht="12.75" customHeight="1">
      <c r="A20" s="3"/>
      <c r="B20" s="65">
        <v>45493.78760631944</v>
      </c>
      <c r="C20" s="16" t="s">
        <v>97</v>
      </c>
      <c r="D20" s="66">
        <v>21.0</v>
      </c>
      <c r="E20" s="66" t="s">
        <v>119</v>
      </c>
      <c r="F20" s="66"/>
      <c r="G20" s="66"/>
      <c r="H20" s="66"/>
      <c r="I20" s="62"/>
      <c r="J20" s="62"/>
      <c r="K20" s="66">
        <v>5.0</v>
      </c>
      <c r="N20" s="3"/>
      <c r="O20" s="3"/>
      <c r="P20" s="3"/>
    </row>
    <row r="21" ht="12.75" customHeight="1">
      <c r="A21" s="3"/>
      <c r="B21" s="65">
        <v>45495.857491793984</v>
      </c>
      <c r="C21" s="19" t="s">
        <v>99</v>
      </c>
      <c r="D21" s="19">
        <v>21.0</v>
      </c>
      <c r="E21" s="19" t="s">
        <v>119</v>
      </c>
      <c r="F21" s="19"/>
      <c r="G21" s="19"/>
      <c r="H21" s="19"/>
      <c r="I21" s="62"/>
      <c r="J21" s="62"/>
      <c r="K21" s="19">
        <v>4.0</v>
      </c>
      <c r="N21" s="3"/>
      <c r="O21" s="3"/>
      <c r="P21" s="3"/>
    </row>
    <row r="22" ht="12.75" customHeight="1">
      <c r="A22" s="3"/>
      <c r="B22" s="65"/>
      <c r="C22" s="66"/>
      <c r="D22" s="66"/>
      <c r="E22" s="66"/>
      <c r="F22" s="66"/>
      <c r="G22" s="66"/>
      <c r="H22" s="66"/>
      <c r="I22" s="66"/>
      <c r="J22" s="62"/>
      <c r="K22" s="62"/>
      <c r="N22" s="3"/>
      <c r="O22" s="3"/>
      <c r="P22" s="3"/>
    </row>
    <row r="23" ht="12.75" customHeight="1">
      <c r="A23" s="3"/>
      <c r="B23" s="65"/>
      <c r="C23" s="62"/>
      <c r="D23" s="62"/>
      <c r="E23" s="62"/>
      <c r="F23" s="62"/>
      <c r="G23" s="62"/>
      <c r="H23" s="62"/>
      <c r="I23" s="62"/>
      <c r="J23" s="62"/>
      <c r="K23" s="62"/>
      <c r="N23" s="3"/>
      <c r="O23" s="3"/>
      <c r="P23" s="3"/>
    </row>
    <row r="24" ht="12.75" customHeight="1">
      <c r="A24" s="3"/>
      <c r="B24" s="65"/>
      <c r="C24" s="66"/>
      <c r="D24" s="66"/>
      <c r="E24" s="66"/>
      <c r="F24" s="66"/>
      <c r="G24" s="66"/>
      <c r="H24" s="66"/>
      <c r="I24" s="66"/>
      <c r="J24" s="62"/>
      <c r="K24" s="62"/>
      <c r="N24" s="3"/>
      <c r="O24" s="3"/>
      <c r="P24" s="3"/>
    </row>
    <row r="25" ht="12.75" customHeight="1">
      <c r="A25" s="3"/>
      <c r="B25" s="65"/>
      <c r="C25" s="66"/>
      <c r="D25" s="66"/>
      <c r="E25" s="66"/>
      <c r="F25" s="66"/>
      <c r="G25" s="66"/>
      <c r="H25" s="66"/>
      <c r="I25" s="66"/>
      <c r="J25" s="62"/>
      <c r="K25" s="62"/>
      <c r="N25" s="3"/>
      <c r="O25" s="3"/>
      <c r="P25" s="3"/>
    </row>
    <row r="26" ht="12.75" customHeight="1">
      <c r="A26" s="3"/>
      <c r="B26" s="65"/>
      <c r="C26" s="66"/>
      <c r="D26" s="66"/>
      <c r="E26" s="66"/>
      <c r="F26" s="66"/>
      <c r="G26" s="66"/>
      <c r="H26" s="66"/>
      <c r="I26" s="66"/>
      <c r="J26" s="62"/>
      <c r="K26" s="62"/>
      <c r="N26" s="3"/>
      <c r="O26" s="3"/>
      <c r="P26" s="3"/>
    </row>
    <row r="27" ht="12.75" customHeight="1">
      <c r="A27" s="3"/>
      <c r="B27" s="62"/>
      <c r="C27" s="62"/>
      <c r="D27" s="62"/>
      <c r="E27" s="62"/>
      <c r="F27" s="62"/>
      <c r="G27" s="62"/>
      <c r="H27" s="62"/>
      <c r="I27" s="62"/>
      <c r="J27" s="62"/>
      <c r="K27" s="62"/>
      <c r="N27" s="3"/>
      <c r="O27" s="3"/>
      <c r="P27" s="3"/>
    </row>
    <row r="28" ht="12.75" customHeight="1">
      <c r="A28" s="3"/>
      <c r="B28" s="62"/>
      <c r="C28" s="62"/>
      <c r="D28" s="62"/>
      <c r="E28" s="62"/>
      <c r="F28" s="62"/>
      <c r="G28" s="62"/>
      <c r="H28" s="62"/>
      <c r="I28" s="62"/>
      <c r="J28" s="62"/>
      <c r="K28" s="62"/>
      <c r="N28" s="3"/>
      <c r="O28" s="3"/>
      <c r="P28" s="3"/>
    </row>
    <row r="29" ht="12.75" customHeight="1">
      <c r="A29" s="3"/>
      <c r="B29" s="62"/>
      <c r="C29" s="62"/>
      <c r="D29" s="62"/>
      <c r="E29" s="62"/>
      <c r="F29" s="62"/>
      <c r="G29" s="62"/>
      <c r="H29" s="62"/>
      <c r="I29" s="62"/>
      <c r="J29" s="62"/>
      <c r="K29" s="62"/>
      <c r="N29" s="3"/>
      <c r="O29" s="3"/>
      <c r="P29" s="3"/>
    </row>
    <row r="30" ht="12.75" customHeight="1">
      <c r="A30" s="3"/>
      <c r="B30" s="62"/>
      <c r="C30" s="62"/>
      <c r="D30" s="62"/>
      <c r="E30" s="62"/>
      <c r="F30" s="62"/>
      <c r="G30" s="62"/>
      <c r="H30" s="62"/>
      <c r="I30" s="62"/>
      <c r="J30" s="62"/>
      <c r="K30" s="62"/>
      <c r="N30" s="3"/>
      <c r="O30" s="3"/>
      <c r="P30" s="3"/>
    </row>
    <row r="31" ht="12.75" customHeight="1">
      <c r="A31" s="3"/>
      <c r="B31" s="62"/>
      <c r="C31" s="62"/>
      <c r="D31" s="62"/>
      <c r="E31" s="62"/>
      <c r="F31" s="62"/>
      <c r="G31" s="62"/>
      <c r="H31" s="62"/>
      <c r="I31" s="62"/>
      <c r="J31" s="62"/>
      <c r="K31" s="62"/>
      <c r="N31" s="3"/>
      <c r="O31" s="3"/>
      <c r="P31" s="3"/>
    </row>
    <row r="32" ht="12.75" customHeight="1">
      <c r="A32" s="3"/>
      <c r="B32" s="62"/>
      <c r="C32" s="62"/>
      <c r="D32" s="62"/>
      <c r="E32" s="62"/>
      <c r="F32" s="62"/>
      <c r="G32" s="62"/>
      <c r="H32" s="62"/>
      <c r="I32" s="62"/>
      <c r="J32" s="62"/>
      <c r="K32" s="62"/>
      <c r="N32" s="3"/>
      <c r="O32" s="3"/>
      <c r="P32" s="3"/>
    </row>
    <row r="33" ht="12.75" customHeight="1">
      <c r="A33" s="3"/>
      <c r="B33" s="62"/>
      <c r="C33" s="62"/>
      <c r="D33" s="62"/>
      <c r="E33" s="62"/>
      <c r="F33" s="62"/>
      <c r="G33" s="62"/>
      <c r="H33" s="62"/>
      <c r="I33" s="62"/>
      <c r="J33" s="62"/>
      <c r="K33" s="62"/>
      <c r="N33" s="3"/>
      <c r="O33" s="3"/>
      <c r="P33" s="3"/>
    </row>
    <row r="34" ht="12.75" customHeight="1">
      <c r="A34" s="3"/>
      <c r="B34" s="62"/>
      <c r="C34" s="62"/>
      <c r="D34" s="62"/>
      <c r="E34" s="62"/>
      <c r="F34" s="62"/>
      <c r="G34" s="62"/>
      <c r="H34" s="62"/>
      <c r="I34" s="62"/>
      <c r="J34" s="62"/>
      <c r="K34" s="62"/>
      <c r="N34" s="3"/>
      <c r="O34" s="3"/>
      <c r="P34" s="3"/>
    </row>
    <row r="35" ht="12.75" customHeight="1">
      <c r="A35" s="3"/>
      <c r="B35" s="62"/>
      <c r="C35" s="62"/>
      <c r="D35" s="62"/>
      <c r="E35" s="62"/>
      <c r="F35" s="62"/>
      <c r="G35" s="62"/>
      <c r="H35" s="62"/>
      <c r="I35" s="62"/>
      <c r="J35" s="62"/>
      <c r="K35" s="62"/>
      <c r="N35" s="3"/>
      <c r="O35" s="3"/>
      <c r="P35" s="3"/>
    </row>
    <row r="36" ht="12.75" customHeight="1">
      <c r="A36" s="3"/>
      <c r="B36" s="62"/>
      <c r="C36" s="62"/>
      <c r="D36" s="62"/>
      <c r="E36" s="62"/>
      <c r="F36" s="62"/>
      <c r="G36" s="62"/>
      <c r="H36" s="62"/>
      <c r="I36" s="62"/>
      <c r="J36" s="62"/>
      <c r="K36" s="62"/>
      <c r="N36" s="3"/>
      <c r="O36" s="3"/>
      <c r="P36" s="3"/>
    </row>
    <row r="37" ht="12.75" customHeight="1">
      <c r="A37" s="3"/>
      <c r="B37" s="62"/>
      <c r="C37" s="62"/>
      <c r="D37" s="62"/>
      <c r="E37" s="62"/>
      <c r="F37" s="62"/>
      <c r="G37" s="62"/>
      <c r="H37" s="62"/>
      <c r="I37" s="62"/>
      <c r="J37" s="62"/>
      <c r="K37" s="62"/>
      <c r="N37" s="3"/>
      <c r="O37" s="3"/>
      <c r="P37" s="3"/>
    </row>
    <row r="38" ht="12.75" customHeight="1">
      <c r="A38" s="3"/>
      <c r="B38" s="62"/>
      <c r="C38" s="62"/>
      <c r="D38" s="62"/>
      <c r="E38" s="62"/>
      <c r="F38" s="62"/>
      <c r="G38" s="62"/>
      <c r="H38" s="62"/>
      <c r="I38" s="62"/>
      <c r="J38" s="62"/>
      <c r="K38" s="62"/>
      <c r="N38" s="3"/>
      <c r="O38" s="3"/>
      <c r="P38" s="3"/>
    </row>
    <row r="39" ht="12.75" customHeight="1">
      <c r="A39" s="3"/>
      <c r="B39" s="62"/>
      <c r="C39" s="62"/>
      <c r="D39" s="62"/>
      <c r="E39" s="62"/>
      <c r="F39" s="62"/>
      <c r="G39" s="62"/>
      <c r="H39" s="62"/>
      <c r="I39" s="62"/>
      <c r="J39" s="62"/>
      <c r="K39" s="62"/>
      <c r="N39" s="3"/>
      <c r="O39" s="3"/>
      <c r="P39" s="3"/>
    </row>
    <row r="40" ht="12.75" customHeight="1">
      <c r="A40" s="3"/>
      <c r="B40" s="62"/>
      <c r="C40" s="62"/>
      <c r="D40" s="62"/>
      <c r="E40" s="62"/>
      <c r="F40" s="62"/>
      <c r="G40" s="62"/>
      <c r="H40" s="62"/>
      <c r="I40" s="62"/>
      <c r="J40" s="62"/>
      <c r="K40" s="62"/>
      <c r="N40" s="3"/>
      <c r="O40" s="3"/>
      <c r="P40" s="3"/>
    </row>
    <row r="41" ht="12.75" customHeight="1">
      <c r="A41" s="3"/>
      <c r="B41" s="62"/>
      <c r="C41" s="62"/>
      <c r="D41" s="62"/>
      <c r="E41" s="62"/>
      <c r="F41" s="62"/>
      <c r="G41" s="62"/>
      <c r="H41" s="62"/>
      <c r="I41" s="62"/>
      <c r="J41" s="62"/>
      <c r="K41" s="62"/>
      <c r="N41" s="3"/>
      <c r="O41" s="3"/>
      <c r="P41" s="3"/>
    </row>
    <row r="42" ht="12.75" customHeight="1">
      <c r="A42" s="3"/>
      <c r="B42" s="62"/>
      <c r="C42" s="62"/>
      <c r="D42" s="62"/>
      <c r="E42" s="62"/>
      <c r="F42" s="62"/>
      <c r="G42" s="62"/>
      <c r="H42" s="62"/>
      <c r="I42" s="62"/>
      <c r="J42" s="62"/>
      <c r="K42" s="62"/>
      <c r="N42" s="3"/>
      <c r="O42" s="3"/>
      <c r="P42" s="3"/>
    </row>
    <row r="43" ht="12.75" customHeight="1">
      <c r="A43" s="3"/>
      <c r="B43" s="62"/>
      <c r="C43" s="62"/>
      <c r="D43" s="62"/>
      <c r="E43" s="62"/>
      <c r="F43" s="62"/>
      <c r="G43" s="62"/>
      <c r="H43" s="62"/>
      <c r="I43" s="62"/>
      <c r="J43" s="62"/>
      <c r="K43" s="62"/>
      <c r="N43" s="3"/>
      <c r="O43" s="3"/>
      <c r="P43" s="3"/>
    </row>
    <row r="44" ht="12.75" customHeight="1">
      <c r="A44" s="3"/>
      <c r="B44" s="62"/>
      <c r="C44" s="62"/>
      <c r="D44" s="62"/>
      <c r="E44" s="62"/>
      <c r="F44" s="62"/>
      <c r="G44" s="62"/>
      <c r="H44" s="62"/>
      <c r="I44" s="62"/>
      <c r="J44" s="62"/>
      <c r="K44" s="62"/>
      <c r="N44" s="3"/>
      <c r="O44" s="3"/>
      <c r="P44" s="3"/>
    </row>
    <row r="45" ht="12.75" customHeight="1">
      <c r="A45" s="3"/>
      <c r="B45" s="62"/>
      <c r="C45" s="62"/>
      <c r="D45" s="62"/>
      <c r="E45" s="62"/>
      <c r="F45" s="62"/>
      <c r="G45" s="62"/>
      <c r="H45" s="62"/>
      <c r="I45" s="62"/>
      <c r="J45" s="62"/>
      <c r="K45" s="62"/>
      <c r="N45" s="3"/>
      <c r="O45" s="3"/>
      <c r="P45" s="3"/>
    </row>
    <row r="46" ht="12.75" customHeight="1">
      <c r="A46" s="3"/>
      <c r="B46" s="62"/>
      <c r="C46" s="62"/>
      <c r="D46" s="62"/>
      <c r="E46" s="62"/>
      <c r="F46" s="62"/>
      <c r="G46" s="62"/>
      <c r="H46" s="62"/>
      <c r="I46" s="62"/>
      <c r="J46" s="62"/>
      <c r="K46" s="62"/>
      <c r="N46" s="3"/>
      <c r="O46" s="3"/>
      <c r="P46" s="3"/>
    </row>
    <row r="47" ht="12.75" customHeight="1">
      <c r="A47" s="3"/>
      <c r="B47" s="62"/>
      <c r="C47" s="62"/>
      <c r="D47" s="62"/>
      <c r="E47" s="62"/>
      <c r="F47" s="62"/>
      <c r="G47" s="62"/>
      <c r="H47" s="62"/>
      <c r="I47" s="62"/>
      <c r="J47" s="62"/>
      <c r="K47" s="62"/>
      <c r="N47" s="3"/>
      <c r="O47" s="3"/>
      <c r="P47" s="3"/>
    </row>
    <row r="48" ht="12.75" customHeight="1">
      <c r="A48" s="3"/>
      <c r="B48" s="62"/>
      <c r="C48" s="62"/>
      <c r="D48" s="62"/>
      <c r="E48" s="62"/>
      <c r="F48" s="62"/>
      <c r="G48" s="62"/>
      <c r="H48" s="62"/>
      <c r="I48" s="62"/>
      <c r="J48" s="62"/>
      <c r="K48" s="62"/>
      <c r="N48" s="3"/>
      <c r="O48" s="3"/>
      <c r="P48" s="3"/>
    </row>
    <row r="49" ht="12.75" customHeight="1">
      <c r="A49" s="3"/>
      <c r="B49" s="62"/>
      <c r="C49" s="62"/>
      <c r="D49" s="62"/>
      <c r="E49" s="62"/>
      <c r="F49" s="62"/>
      <c r="G49" s="62"/>
      <c r="H49" s="62"/>
      <c r="I49" s="62"/>
      <c r="J49" s="62"/>
      <c r="K49" s="62"/>
      <c r="N49" s="3"/>
      <c r="O49" s="3"/>
      <c r="P49" s="3"/>
    </row>
    <row r="50" ht="12.75" customHeight="1">
      <c r="A50" s="3"/>
      <c r="B50" s="62"/>
      <c r="C50" s="62"/>
      <c r="D50" s="62"/>
      <c r="E50" s="62"/>
      <c r="F50" s="62"/>
      <c r="G50" s="62"/>
      <c r="H50" s="62"/>
      <c r="I50" s="62"/>
      <c r="J50" s="62"/>
      <c r="K50" s="62"/>
      <c r="N50" s="3"/>
      <c r="O50" s="3"/>
      <c r="P50" s="3"/>
    </row>
    <row r="51" ht="12.75" customHeight="1">
      <c r="A51" s="3"/>
      <c r="B51" s="57" t="s">
        <v>63</v>
      </c>
      <c r="C51" s="57" t="s">
        <v>64</v>
      </c>
      <c r="D51" s="57" t="s">
        <v>2</v>
      </c>
      <c r="E51" s="57" t="s">
        <v>110</v>
      </c>
      <c r="F51" s="57" t="s">
        <v>159</v>
      </c>
      <c r="G51" s="57" t="s">
        <v>160</v>
      </c>
      <c r="H51" s="57" t="s">
        <v>161</v>
      </c>
      <c r="I51" s="57" t="s">
        <v>162</v>
      </c>
      <c r="J51" s="57" t="s">
        <v>113</v>
      </c>
      <c r="K51" s="57" t="s">
        <v>114</v>
      </c>
      <c r="N51" s="3"/>
      <c r="O51" s="1"/>
      <c r="P51" s="3"/>
    </row>
    <row r="52" ht="12.75" customHeight="1">
      <c r="A52" s="3" t="s">
        <v>120</v>
      </c>
      <c r="B52" s="59">
        <v>45468.612158449076</v>
      </c>
      <c r="C52" s="57" t="s">
        <v>87</v>
      </c>
      <c r="D52" s="57">
        <v>20.0</v>
      </c>
      <c r="E52" s="64" t="s">
        <v>120</v>
      </c>
      <c r="F52" s="57">
        <v>60.0</v>
      </c>
      <c r="G52" s="57">
        <v>127.0</v>
      </c>
      <c r="H52" s="63">
        <v>90.0</v>
      </c>
      <c r="I52" s="63">
        <v>99.0</v>
      </c>
      <c r="J52" s="57" t="s">
        <v>118</v>
      </c>
      <c r="K52" s="57">
        <v>3.0</v>
      </c>
      <c r="L52" s="1"/>
      <c r="M52" s="58"/>
      <c r="N52" s="1"/>
      <c r="O52" s="3"/>
      <c r="P52" s="3"/>
    </row>
    <row r="53" ht="12.75" customHeight="1">
      <c r="A53" s="3"/>
      <c r="B53" s="59">
        <v>45474.60617649306</v>
      </c>
      <c r="C53" s="57" t="s">
        <v>88</v>
      </c>
      <c r="D53" s="57">
        <v>24.0</v>
      </c>
      <c r="E53" s="57" t="s">
        <v>120</v>
      </c>
      <c r="F53" s="57">
        <v>100.0</v>
      </c>
      <c r="G53" s="57">
        <v>100.0</v>
      </c>
      <c r="H53" s="63"/>
      <c r="I53" s="63"/>
      <c r="J53" s="57" t="s">
        <v>121</v>
      </c>
      <c r="K53" s="57">
        <v>3.0</v>
      </c>
      <c r="L53" s="1"/>
      <c r="M53" s="60"/>
      <c r="N53" s="3"/>
      <c r="O53" s="3"/>
      <c r="P53" s="3"/>
    </row>
    <row r="54" ht="12.75" customHeight="1">
      <c r="A54" s="3"/>
      <c r="B54" s="59">
        <v>45476.506243344906</v>
      </c>
      <c r="C54" s="57" t="s">
        <v>89</v>
      </c>
      <c r="D54" s="57">
        <v>20.0</v>
      </c>
      <c r="E54" s="57" t="s">
        <v>120</v>
      </c>
      <c r="F54" s="57" t="s">
        <v>123</v>
      </c>
      <c r="G54" s="57" t="s">
        <v>123</v>
      </c>
      <c r="H54" s="57"/>
      <c r="I54" s="57"/>
      <c r="J54" s="57" t="s">
        <v>118</v>
      </c>
      <c r="K54" s="57">
        <v>7.0</v>
      </c>
      <c r="L54" s="1"/>
      <c r="M54" s="61"/>
      <c r="N54" s="3"/>
      <c r="O54" s="1"/>
      <c r="P54" s="3"/>
    </row>
    <row r="55" ht="12.75" customHeight="1">
      <c r="A55" s="3"/>
      <c r="B55" s="59">
        <v>45476.50808104167</v>
      </c>
      <c r="C55" s="57" t="s">
        <v>86</v>
      </c>
      <c r="D55" s="57">
        <v>20.0</v>
      </c>
      <c r="E55" s="57" t="s">
        <v>120</v>
      </c>
      <c r="F55" s="57">
        <v>75.0</v>
      </c>
      <c r="G55" s="57">
        <v>70.0</v>
      </c>
      <c r="H55" s="63"/>
      <c r="I55" s="63"/>
      <c r="J55" s="57" t="s">
        <v>117</v>
      </c>
      <c r="K55" s="57">
        <v>5.0</v>
      </c>
      <c r="L55" s="1"/>
      <c r="M55" s="61"/>
      <c r="N55" s="3"/>
      <c r="O55" s="3"/>
      <c r="P55" s="3"/>
    </row>
    <row r="56" ht="12.75" customHeight="1">
      <c r="A56" s="3"/>
      <c r="B56" s="59">
        <v>45477.496143564815</v>
      </c>
      <c r="C56" s="57" t="s">
        <v>91</v>
      </c>
      <c r="D56" s="57">
        <v>21.0</v>
      </c>
      <c r="E56" s="57" t="s">
        <v>120</v>
      </c>
      <c r="F56" s="57">
        <v>80.0</v>
      </c>
      <c r="G56" s="57">
        <v>80.0</v>
      </c>
      <c r="H56" s="57">
        <v>96.0</v>
      </c>
      <c r="I56" s="57">
        <v>89.0</v>
      </c>
      <c r="J56" s="57" t="s">
        <v>117</v>
      </c>
      <c r="K56" s="57">
        <v>5.0</v>
      </c>
      <c r="L56" s="1"/>
      <c r="M56" s="61"/>
      <c r="N56" s="3"/>
      <c r="O56" s="1"/>
      <c r="P56" s="3"/>
    </row>
    <row r="57" ht="12.75" customHeight="1">
      <c r="A57" s="3"/>
      <c r="B57" s="59">
        <v>45477.63651614584</v>
      </c>
      <c r="C57" s="57" t="s">
        <v>87</v>
      </c>
      <c r="D57" s="57">
        <v>19.0</v>
      </c>
      <c r="E57" s="57" t="s">
        <v>120</v>
      </c>
      <c r="F57" s="67">
        <v>115.0</v>
      </c>
      <c r="G57" s="57">
        <v>121.0</v>
      </c>
      <c r="H57" s="57">
        <v>98.0</v>
      </c>
      <c r="I57" s="57">
        <v>98.0</v>
      </c>
      <c r="J57" s="57" t="s">
        <v>117</v>
      </c>
      <c r="K57" s="57">
        <v>4.0</v>
      </c>
      <c r="L57" s="1"/>
      <c r="M57" s="61"/>
      <c r="N57" s="3"/>
      <c r="O57" s="1"/>
      <c r="P57" s="3"/>
    </row>
    <row r="58" ht="12.75" customHeight="1">
      <c r="A58" s="3"/>
      <c r="B58" s="59">
        <v>45481.86032930556</v>
      </c>
      <c r="C58" s="57" t="s">
        <v>92</v>
      </c>
      <c r="D58" s="57">
        <v>25.0</v>
      </c>
      <c r="E58" s="57" t="s">
        <v>120</v>
      </c>
      <c r="F58" s="57" t="s">
        <v>128</v>
      </c>
      <c r="G58" s="57">
        <v>65.0</v>
      </c>
      <c r="H58" s="57">
        <v>99.0</v>
      </c>
      <c r="I58" s="57">
        <v>95.0</v>
      </c>
      <c r="J58" s="57" t="s">
        <v>118</v>
      </c>
      <c r="K58" s="57">
        <v>7.0</v>
      </c>
      <c r="L58" s="1"/>
      <c r="M58" s="61"/>
      <c r="N58" s="3"/>
      <c r="O58" s="1"/>
      <c r="P58" s="3"/>
    </row>
    <row r="59" ht="12.75" customHeight="1">
      <c r="A59" s="3"/>
      <c r="B59" s="65">
        <v>45484.66280856481</v>
      </c>
      <c r="C59" s="66" t="s">
        <v>93</v>
      </c>
      <c r="D59" s="66">
        <v>21.0</v>
      </c>
      <c r="E59" s="66" t="s">
        <v>120</v>
      </c>
      <c r="F59" s="16">
        <v>88.0</v>
      </c>
      <c r="G59" s="17">
        <v>97.0</v>
      </c>
      <c r="H59" s="16">
        <v>95.0</v>
      </c>
      <c r="I59" s="16">
        <v>96.0</v>
      </c>
      <c r="J59" s="66" t="s">
        <v>121</v>
      </c>
      <c r="K59" s="66">
        <v>6.0</v>
      </c>
      <c r="M59" s="61"/>
      <c r="N59" s="3"/>
      <c r="O59" s="3"/>
      <c r="P59" s="3"/>
    </row>
    <row r="60" ht="12.75" customHeight="1">
      <c r="A60" s="3"/>
      <c r="B60" s="65">
        <v>45485.66838498843</v>
      </c>
      <c r="C60" s="66" t="s">
        <v>94</v>
      </c>
      <c r="D60" s="66">
        <v>21.0</v>
      </c>
      <c r="E60" s="66" t="s">
        <v>120</v>
      </c>
      <c r="F60" s="16">
        <v>51.0</v>
      </c>
      <c r="G60" s="17">
        <v>60.0</v>
      </c>
      <c r="H60" s="16">
        <v>98.0</v>
      </c>
      <c r="I60" s="16">
        <v>99.0</v>
      </c>
      <c r="J60" s="66" t="s">
        <v>132</v>
      </c>
      <c r="K60" s="66">
        <v>7.0</v>
      </c>
      <c r="M60" s="61"/>
      <c r="N60" s="3"/>
      <c r="O60" s="3"/>
      <c r="P60" s="3"/>
    </row>
    <row r="61" ht="12.75" customHeight="1">
      <c r="A61" s="3"/>
      <c r="B61" s="65">
        <v>45493.73291060185</v>
      </c>
      <c r="C61" s="16" t="s">
        <v>96</v>
      </c>
      <c r="D61" s="66">
        <v>21.0</v>
      </c>
      <c r="E61" s="66" t="s">
        <v>120</v>
      </c>
      <c r="F61" s="16">
        <v>78.0</v>
      </c>
      <c r="G61" s="16">
        <v>91.0</v>
      </c>
      <c r="H61" s="16">
        <v>86.0</v>
      </c>
      <c r="I61" s="17">
        <v>90.0</v>
      </c>
      <c r="J61" s="66" t="s">
        <v>132</v>
      </c>
      <c r="K61" s="66">
        <v>7.0</v>
      </c>
      <c r="M61" s="61"/>
      <c r="N61" s="3"/>
      <c r="O61" s="3"/>
      <c r="P61" s="3"/>
    </row>
    <row r="62" ht="12.75" customHeight="1">
      <c r="A62" s="3"/>
      <c r="B62" s="65">
        <v>45493.82326604167</v>
      </c>
      <c r="C62" s="16" t="s">
        <v>97</v>
      </c>
      <c r="D62" s="66">
        <v>21.0</v>
      </c>
      <c r="E62" s="66" t="s">
        <v>120</v>
      </c>
      <c r="F62" s="16">
        <v>275.0</v>
      </c>
      <c r="G62" s="16">
        <v>284.0</v>
      </c>
      <c r="H62" s="16">
        <v>94.0</v>
      </c>
      <c r="I62" s="17">
        <v>95.0</v>
      </c>
      <c r="J62" s="66" t="s">
        <v>118</v>
      </c>
      <c r="K62" s="66">
        <v>7.0</v>
      </c>
      <c r="N62" s="3"/>
      <c r="O62" s="3"/>
      <c r="P62" s="3"/>
    </row>
    <row r="63" ht="12.75" customHeight="1">
      <c r="A63" s="3"/>
      <c r="B63" s="65">
        <v>45495.75290853009</v>
      </c>
      <c r="C63" s="16" t="s">
        <v>137</v>
      </c>
      <c r="D63" s="19">
        <v>21.0</v>
      </c>
      <c r="E63" s="19" t="s">
        <v>120</v>
      </c>
      <c r="F63" s="19"/>
      <c r="G63" s="19"/>
      <c r="H63" s="19"/>
      <c r="I63" s="19"/>
      <c r="J63" s="19" t="s">
        <v>121</v>
      </c>
      <c r="K63" s="19">
        <v>7.0</v>
      </c>
      <c r="N63" s="3"/>
      <c r="O63" s="3"/>
      <c r="P63" s="3"/>
    </row>
    <row r="64" ht="12.75" customHeight="1">
      <c r="A64" s="3"/>
      <c r="B64" s="65">
        <v>45495.81267642361</v>
      </c>
      <c r="C64" s="16" t="s">
        <v>137</v>
      </c>
      <c r="D64" s="19">
        <v>21.0</v>
      </c>
      <c r="E64" s="19" t="s">
        <v>120</v>
      </c>
      <c r="F64" s="16">
        <v>65.0</v>
      </c>
      <c r="G64" s="16">
        <v>72.0</v>
      </c>
      <c r="H64" s="16">
        <v>94.0</v>
      </c>
      <c r="I64" s="16">
        <v>97.0</v>
      </c>
      <c r="J64" s="19" t="s">
        <v>117</v>
      </c>
      <c r="K64" s="19">
        <v>6.0</v>
      </c>
      <c r="N64" s="3"/>
      <c r="O64" s="3"/>
      <c r="P64" s="3"/>
    </row>
    <row r="65" ht="12.75" customHeight="1">
      <c r="A65" s="3"/>
      <c r="B65" s="62"/>
      <c r="C65" s="62"/>
      <c r="D65" s="62"/>
      <c r="E65" s="62"/>
      <c r="F65" s="62"/>
      <c r="G65" s="62"/>
      <c r="H65" s="62"/>
      <c r="I65" s="62"/>
      <c r="J65" s="62"/>
      <c r="K65" s="62"/>
      <c r="N65" s="3"/>
      <c r="O65" s="3"/>
      <c r="P65" s="3"/>
    </row>
    <row r="66" ht="12.75" customHeight="1">
      <c r="A66" s="3"/>
      <c r="B66" s="62"/>
      <c r="C66" s="62"/>
      <c r="D66" s="62"/>
      <c r="E66" s="62"/>
      <c r="F66" s="62"/>
      <c r="G66" s="62"/>
      <c r="H66" s="62"/>
      <c r="I66" s="62"/>
      <c r="J66" s="62"/>
      <c r="K66" s="62"/>
      <c r="N66" s="3"/>
      <c r="O66" s="3"/>
      <c r="P66" s="3"/>
    </row>
    <row r="67" ht="12.75" customHeight="1">
      <c r="A67" s="3"/>
      <c r="B67" s="62"/>
      <c r="C67" s="62"/>
      <c r="D67" s="62"/>
      <c r="E67" s="62"/>
      <c r="F67" s="62"/>
      <c r="G67" s="62"/>
      <c r="H67" s="62"/>
      <c r="I67" s="62"/>
      <c r="J67" s="62"/>
      <c r="K67" s="62"/>
      <c r="N67" s="3"/>
      <c r="O67" s="3"/>
      <c r="P67" s="3"/>
    </row>
    <row r="68" ht="12.75" customHeight="1">
      <c r="A68" s="3"/>
      <c r="B68" s="62"/>
      <c r="C68" s="62"/>
      <c r="D68" s="62"/>
      <c r="E68" s="62"/>
      <c r="F68" s="62"/>
      <c r="G68" s="62"/>
      <c r="H68" s="62"/>
      <c r="I68" s="62"/>
      <c r="J68" s="62"/>
      <c r="K68" s="62"/>
      <c r="N68" s="3"/>
      <c r="O68" s="3"/>
      <c r="P68" s="3"/>
    </row>
    <row r="69" ht="12.75" customHeight="1">
      <c r="A69" s="3"/>
      <c r="B69" s="62"/>
      <c r="C69" s="62"/>
      <c r="D69" s="62"/>
      <c r="E69" s="62"/>
      <c r="F69" s="62"/>
      <c r="G69" s="62"/>
      <c r="H69" s="62"/>
      <c r="I69" s="62"/>
      <c r="J69" s="62"/>
      <c r="K69" s="62"/>
      <c r="N69" s="3"/>
      <c r="O69" s="3"/>
      <c r="P69" s="3"/>
    </row>
    <row r="70" ht="12.75" customHeight="1">
      <c r="A70" s="3"/>
      <c r="B70" s="62"/>
      <c r="C70" s="62"/>
      <c r="D70" s="62"/>
      <c r="E70" s="62"/>
      <c r="F70" s="62"/>
      <c r="G70" s="62"/>
      <c r="H70" s="62"/>
      <c r="I70" s="62"/>
      <c r="J70" s="62"/>
      <c r="K70" s="62"/>
      <c r="N70" s="3"/>
      <c r="O70" s="3"/>
      <c r="P70" s="3"/>
    </row>
    <row r="71" ht="12.75" customHeight="1">
      <c r="A71" s="3"/>
      <c r="B71" s="62"/>
      <c r="C71" s="62"/>
      <c r="D71" s="62"/>
      <c r="E71" s="62"/>
      <c r="F71" s="62"/>
      <c r="G71" s="62"/>
      <c r="H71" s="62"/>
      <c r="I71" s="62"/>
      <c r="J71" s="62"/>
      <c r="K71" s="62"/>
      <c r="N71" s="3"/>
      <c r="O71" s="3"/>
      <c r="P71" s="3"/>
    </row>
    <row r="72" ht="12.75" customHeight="1">
      <c r="A72" s="3"/>
      <c r="B72" s="62"/>
      <c r="C72" s="62"/>
      <c r="D72" s="62"/>
      <c r="E72" s="62"/>
      <c r="F72" s="62"/>
      <c r="G72" s="62"/>
      <c r="H72" s="62"/>
      <c r="I72" s="62"/>
      <c r="J72" s="62"/>
      <c r="K72" s="62"/>
      <c r="N72" s="3"/>
      <c r="O72" s="3"/>
      <c r="P72" s="3"/>
    </row>
    <row r="73" ht="12.75" customHeight="1">
      <c r="A73" s="3"/>
      <c r="B73" s="62"/>
      <c r="C73" s="62"/>
      <c r="D73" s="62"/>
      <c r="E73" s="62"/>
      <c r="F73" s="62"/>
      <c r="G73" s="62"/>
      <c r="H73" s="62"/>
      <c r="I73" s="62"/>
      <c r="J73" s="62"/>
      <c r="K73" s="62"/>
      <c r="N73" s="3"/>
      <c r="O73" s="3"/>
      <c r="P73" s="3"/>
    </row>
    <row r="74" ht="12.75" customHeight="1">
      <c r="A74" s="3"/>
      <c r="B74" s="62"/>
      <c r="C74" s="62"/>
      <c r="D74" s="62"/>
      <c r="E74" s="62"/>
      <c r="F74" s="62"/>
      <c r="G74" s="62"/>
      <c r="H74" s="62"/>
      <c r="I74" s="62"/>
      <c r="J74" s="62"/>
      <c r="K74" s="62"/>
      <c r="N74" s="3"/>
      <c r="O74" s="3"/>
      <c r="P74" s="3"/>
    </row>
    <row r="75" ht="12.75" customHeight="1">
      <c r="A75" s="3"/>
      <c r="B75" s="62"/>
      <c r="C75" s="62"/>
      <c r="D75" s="62"/>
      <c r="E75" s="62"/>
      <c r="F75" s="62"/>
      <c r="G75" s="62"/>
      <c r="H75" s="62"/>
      <c r="I75" s="62"/>
      <c r="J75" s="62"/>
      <c r="K75" s="62"/>
      <c r="N75" s="3"/>
      <c r="O75" s="3"/>
      <c r="P75" s="3"/>
    </row>
    <row r="76" ht="12.75" customHeight="1">
      <c r="A76" s="3"/>
      <c r="B76" s="62"/>
      <c r="C76" s="62"/>
      <c r="D76" s="62"/>
      <c r="E76" s="62"/>
      <c r="F76" s="62"/>
      <c r="G76" s="62"/>
      <c r="H76" s="62"/>
      <c r="I76" s="62"/>
      <c r="J76" s="62"/>
      <c r="K76" s="62"/>
      <c r="N76" s="3"/>
      <c r="O76" s="3"/>
      <c r="P76" s="3"/>
    </row>
    <row r="77" ht="12.75" customHeight="1">
      <c r="A77" s="3"/>
      <c r="B77" s="62"/>
      <c r="C77" s="62"/>
      <c r="D77" s="62"/>
      <c r="E77" s="62"/>
      <c r="F77" s="62"/>
      <c r="G77" s="62"/>
      <c r="H77" s="62"/>
      <c r="I77" s="62"/>
      <c r="J77" s="62"/>
      <c r="K77" s="62"/>
      <c r="N77" s="3"/>
      <c r="O77" s="3"/>
      <c r="P77" s="3"/>
    </row>
    <row r="78" ht="12.75" customHeight="1">
      <c r="A78" s="3"/>
      <c r="B78" s="62"/>
      <c r="C78" s="62"/>
      <c r="D78" s="62"/>
      <c r="E78" s="62"/>
      <c r="F78" s="62"/>
      <c r="G78" s="62"/>
      <c r="H78" s="62"/>
      <c r="I78" s="62"/>
      <c r="J78" s="62"/>
      <c r="K78" s="62"/>
      <c r="N78" s="3"/>
      <c r="O78" s="3"/>
      <c r="P78" s="3"/>
    </row>
    <row r="79" ht="12.75" customHeight="1">
      <c r="A79" s="3"/>
      <c r="B79" s="62"/>
      <c r="C79" s="62"/>
      <c r="D79" s="62"/>
      <c r="E79" s="62"/>
      <c r="F79" s="62"/>
      <c r="G79" s="62"/>
      <c r="H79" s="62"/>
      <c r="I79" s="62"/>
      <c r="J79" s="62"/>
      <c r="K79" s="62"/>
      <c r="N79" s="3"/>
      <c r="O79" s="3"/>
      <c r="P79" s="3"/>
    </row>
    <row r="80" ht="12.75" customHeight="1">
      <c r="A80" s="3"/>
      <c r="B80" s="62"/>
      <c r="C80" s="62"/>
      <c r="D80" s="62"/>
      <c r="E80" s="62"/>
      <c r="F80" s="62"/>
      <c r="G80" s="62"/>
      <c r="H80" s="62"/>
      <c r="I80" s="62"/>
      <c r="J80" s="62"/>
      <c r="K80" s="62"/>
      <c r="N80" s="3"/>
      <c r="O80" s="3"/>
      <c r="P80" s="3"/>
    </row>
    <row r="81" ht="12.75" customHeight="1">
      <c r="A81" s="3"/>
      <c r="B81" s="62"/>
      <c r="C81" s="62"/>
      <c r="D81" s="62"/>
      <c r="E81" s="62"/>
      <c r="F81" s="62"/>
      <c r="G81" s="62"/>
      <c r="H81" s="62"/>
      <c r="I81" s="62"/>
      <c r="J81" s="62"/>
      <c r="K81" s="62"/>
      <c r="N81" s="3"/>
      <c r="O81" s="3"/>
      <c r="P81" s="3"/>
    </row>
    <row r="82" ht="12.75" customHeight="1">
      <c r="A82" s="3"/>
      <c r="B82" s="62"/>
      <c r="C82" s="62"/>
      <c r="D82" s="62"/>
      <c r="E82" s="62"/>
      <c r="F82" s="62"/>
      <c r="G82" s="62"/>
      <c r="H82" s="62"/>
      <c r="I82" s="62"/>
      <c r="J82" s="62"/>
      <c r="K82" s="62"/>
      <c r="N82" s="3"/>
      <c r="O82" s="3"/>
      <c r="P82" s="3"/>
    </row>
    <row r="83" ht="12.75" customHeight="1">
      <c r="A83" s="3"/>
      <c r="B83" s="62"/>
      <c r="C83" s="62"/>
      <c r="D83" s="62"/>
      <c r="E83" s="62"/>
      <c r="F83" s="62"/>
      <c r="G83" s="62"/>
      <c r="H83" s="62"/>
      <c r="I83" s="62"/>
      <c r="J83" s="62"/>
      <c r="K83" s="62"/>
      <c r="N83" s="3"/>
      <c r="O83" s="3"/>
      <c r="P83" s="3"/>
    </row>
    <row r="84" ht="12.75" customHeight="1">
      <c r="A84" s="3"/>
      <c r="B84" s="62"/>
      <c r="C84" s="62"/>
      <c r="D84" s="62"/>
      <c r="E84" s="62"/>
      <c r="F84" s="62"/>
      <c r="G84" s="62"/>
      <c r="H84" s="62"/>
      <c r="I84" s="62"/>
      <c r="J84" s="62"/>
      <c r="K84" s="62"/>
      <c r="N84" s="3"/>
      <c r="O84" s="3"/>
      <c r="P84" s="3"/>
    </row>
    <row r="85" ht="12.75" customHeight="1">
      <c r="A85" s="3"/>
      <c r="B85" s="62"/>
      <c r="C85" s="62"/>
      <c r="D85" s="62"/>
      <c r="E85" s="62"/>
      <c r="F85" s="62"/>
      <c r="G85" s="62"/>
      <c r="H85" s="62"/>
      <c r="I85" s="62"/>
      <c r="J85" s="62"/>
      <c r="K85" s="62"/>
      <c r="N85" s="3"/>
      <c r="O85" s="3"/>
      <c r="P85" s="3"/>
    </row>
    <row r="86" ht="12.75" customHeight="1">
      <c r="A86" s="3"/>
      <c r="B86" s="62"/>
      <c r="C86" s="62"/>
      <c r="D86" s="62"/>
      <c r="E86" s="62"/>
      <c r="F86" s="62"/>
      <c r="G86" s="62"/>
      <c r="H86" s="62"/>
      <c r="I86" s="62"/>
      <c r="J86" s="62"/>
      <c r="K86" s="62"/>
      <c r="N86" s="3"/>
      <c r="O86" s="3"/>
      <c r="P86" s="3"/>
    </row>
    <row r="87" ht="12.75" customHeight="1">
      <c r="A87" s="3"/>
      <c r="B87" s="62"/>
      <c r="C87" s="62"/>
      <c r="D87" s="62"/>
      <c r="E87" s="62"/>
      <c r="F87" s="62"/>
      <c r="G87" s="62"/>
      <c r="H87" s="62"/>
      <c r="I87" s="62"/>
      <c r="J87" s="62"/>
      <c r="K87" s="62"/>
      <c r="N87" s="3"/>
      <c r="O87" s="3"/>
      <c r="P87" s="3"/>
    </row>
    <row r="88" ht="12.75" customHeight="1">
      <c r="A88" s="3"/>
      <c r="B88" s="62"/>
      <c r="C88" s="62"/>
      <c r="D88" s="62"/>
      <c r="E88" s="62"/>
      <c r="F88" s="62"/>
      <c r="G88" s="62"/>
      <c r="H88" s="62"/>
      <c r="I88" s="62"/>
      <c r="J88" s="62"/>
      <c r="K88" s="62"/>
      <c r="N88" s="3"/>
      <c r="O88" s="3"/>
      <c r="P88" s="3"/>
    </row>
    <row r="89" ht="12.75" customHeight="1">
      <c r="A89" s="3"/>
      <c r="B89" s="62"/>
      <c r="C89" s="62"/>
      <c r="D89" s="62"/>
      <c r="E89" s="62"/>
      <c r="F89" s="62"/>
      <c r="G89" s="62"/>
      <c r="H89" s="62"/>
      <c r="I89" s="62"/>
      <c r="J89" s="62"/>
      <c r="K89" s="62"/>
      <c r="N89" s="3"/>
      <c r="O89" s="3"/>
      <c r="P89" s="3"/>
    </row>
    <row r="90" ht="12.75" customHeight="1">
      <c r="A90" s="3"/>
      <c r="B90" s="62"/>
      <c r="C90" s="62"/>
      <c r="D90" s="62"/>
      <c r="E90" s="62"/>
      <c r="F90" s="62"/>
      <c r="G90" s="62"/>
      <c r="H90" s="62"/>
      <c r="I90" s="62"/>
      <c r="J90" s="62"/>
      <c r="K90" s="62"/>
      <c r="N90" s="3"/>
      <c r="O90" s="3"/>
      <c r="P90" s="3"/>
    </row>
    <row r="91" ht="12.75" customHeight="1">
      <c r="A91" s="3"/>
      <c r="B91" s="62"/>
      <c r="C91" s="62"/>
      <c r="D91" s="62"/>
      <c r="E91" s="62"/>
      <c r="F91" s="62"/>
      <c r="G91" s="62"/>
      <c r="H91" s="62"/>
      <c r="I91" s="62"/>
      <c r="J91" s="62"/>
      <c r="K91" s="62"/>
      <c r="N91" s="3"/>
      <c r="O91" s="3"/>
      <c r="P91" s="3"/>
    </row>
    <row r="92" ht="12.75" customHeight="1">
      <c r="A92" s="3"/>
      <c r="B92" s="62"/>
      <c r="C92" s="62"/>
      <c r="D92" s="62"/>
      <c r="E92" s="62"/>
      <c r="F92" s="62"/>
      <c r="G92" s="62"/>
      <c r="H92" s="62"/>
      <c r="I92" s="62"/>
      <c r="J92" s="62"/>
      <c r="K92" s="62"/>
      <c r="N92" s="3"/>
      <c r="O92" s="3"/>
      <c r="P92" s="3"/>
    </row>
    <row r="93" ht="12.75" customHeight="1">
      <c r="A93" s="3"/>
      <c r="B93" s="62"/>
      <c r="C93" s="62"/>
      <c r="D93" s="62"/>
      <c r="E93" s="62"/>
      <c r="F93" s="62"/>
      <c r="G93" s="62"/>
      <c r="H93" s="62"/>
      <c r="I93" s="62"/>
      <c r="J93" s="62"/>
      <c r="K93" s="62"/>
      <c r="N93" s="3"/>
      <c r="O93" s="3"/>
      <c r="P93" s="3"/>
    </row>
    <row r="94" ht="12.75" customHeight="1">
      <c r="A94" s="3"/>
      <c r="B94" s="62"/>
      <c r="C94" s="62"/>
      <c r="D94" s="62"/>
      <c r="E94" s="62"/>
      <c r="F94" s="62"/>
      <c r="G94" s="62"/>
      <c r="H94" s="62"/>
      <c r="I94" s="62"/>
      <c r="J94" s="62"/>
      <c r="K94" s="62"/>
      <c r="N94" s="3"/>
      <c r="O94" s="3"/>
      <c r="P94" s="3"/>
    </row>
    <row r="95" ht="12.75" customHeight="1">
      <c r="A95" s="3"/>
      <c r="B95" s="62"/>
      <c r="C95" s="62"/>
      <c r="D95" s="62"/>
      <c r="E95" s="62"/>
      <c r="F95" s="62"/>
      <c r="G95" s="62"/>
      <c r="H95" s="62"/>
      <c r="I95" s="62"/>
      <c r="J95" s="62"/>
      <c r="K95" s="62"/>
      <c r="N95" s="3"/>
      <c r="O95" s="3"/>
      <c r="P95" s="3"/>
    </row>
    <row r="96" ht="12.75" customHeight="1">
      <c r="A96" s="3"/>
      <c r="B96" s="62"/>
      <c r="C96" s="62"/>
      <c r="D96" s="62"/>
      <c r="E96" s="62"/>
      <c r="F96" s="62"/>
      <c r="G96" s="62"/>
      <c r="H96" s="62"/>
      <c r="I96" s="62"/>
      <c r="J96" s="62"/>
      <c r="K96" s="62"/>
      <c r="N96" s="3"/>
      <c r="O96" s="3"/>
      <c r="P96" s="3"/>
    </row>
    <row r="97" ht="12.75" customHeight="1">
      <c r="A97" s="3"/>
      <c r="B97" s="62"/>
      <c r="C97" s="62"/>
      <c r="D97" s="62"/>
      <c r="E97" s="62"/>
      <c r="F97" s="62"/>
      <c r="G97" s="62"/>
      <c r="H97" s="62"/>
      <c r="I97" s="62"/>
      <c r="J97" s="62"/>
      <c r="K97" s="62"/>
      <c r="N97" s="3"/>
      <c r="O97" s="3"/>
      <c r="P97" s="3"/>
    </row>
    <row r="98" ht="12.75" customHeight="1">
      <c r="A98" s="3"/>
      <c r="B98" s="62"/>
      <c r="C98" s="62"/>
      <c r="D98" s="62"/>
      <c r="E98" s="62"/>
      <c r="F98" s="62"/>
      <c r="G98" s="62"/>
      <c r="H98" s="62"/>
      <c r="I98" s="62"/>
      <c r="J98" s="62"/>
      <c r="K98" s="62"/>
      <c r="N98" s="3"/>
      <c r="O98" s="3"/>
      <c r="P98" s="3"/>
    </row>
    <row r="99" ht="12.75" customHeight="1">
      <c r="A99" s="3"/>
      <c r="B99" s="62"/>
      <c r="C99" s="62"/>
      <c r="D99" s="62"/>
      <c r="E99" s="62"/>
      <c r="F99" s="62"/>
      <c r="G99" s="62"/>
      <c r="H99" s="62"/>
      <c r="I99" s="62"/>
      <c r="J99" s="62"/>
      <c r="K99" s="62"/>
      <c r="N99" s="3"/>
      <c r="O99" s="3"/>
      <c r="P99" s="3"/>
    </row>
    <row r="100" ht="12.75" customHeight="1">
      <c r="A100" s="3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N100" s="3"/>
      <c r="O100" s="3"/>
      <c r="P100" s="3"/>
    </row>
    <row r="101" ht="12.75" customHeight="1">
      <c r="A101" s="3"/>
      <c r="B101" s="57" t="s">
        <v>63</v>
      </c>
      <c r="C101" s="57" t="s">
        <v>64</v>
      </c>
      <c r="D101" s="57" t="s">
        <v>2</v>
      </c>
      <c r="E101" s="57" t="s">
        <v>110</v>
      </c>
      <c r="F101" s="57" t="s">
        <v>163</v>
      </c>
      <c r="G101" s="57" t="s">
        <v>164</v>
      </c>
      <c r="H101" s="57" t="s">
        <v>165</v>
      </c>
      <c r="I101" s="57" t="s">
        <v>166</v>
      </c>
      <c r="J101" s="57" t="s">
        <v>113</v>
      </c>
      <c r="K101" s="57" t="s">
        <v>114</v>
      </c>
      <c r="N101" s="3"/>
      <c r="O101" s="1"/>
      <c r="P101" s="45"/>
      <c r="Q101" s="1"/>
      <c r="R101" s="1"/>
      <c r="S101" s="1"/>
      <c r="T101" s="1"/>
      <c r="U101" s="1"/>
    </row>
    <row r="102" ht="12.75" customHeight="1">
      <c r="A102" s="2" t="s">
        <v>167</v>
      </c>
      <c r="B102" s="59">
        <v>45440.90327473379</v>
      </c>
      <c r="C102" s="63" t="s">
        <v>77</v>
      </c>
      <c r="D102" s="57">
        <v>21.0</v>
      </c>
      <c r="E102" s="64" t="s">
        <v>116</v>
      </c>
      <c r="F102" s="57"/>
      <c r="G102" s="57"/>
      <c r="H102" s="57"/>
      <c r="I102" s="57"/>
      <c r="J102" s="57" t="s">
        <v>121</v>
      </c>
      <c r="K102" s="57">
        <v>7.0</v>
      </c>
      <c r="L102" s="1"/>
      <c r="M102" s="58"/>
      <c r="N102" s="1"/>
      <c r="O102" s="1"/>
      <c r="P102" s="45"/>
      <c r="Q102" s="1"/>
      <c r="R102" s="1"/>
      <c r="S102" s="1"/>
      <c r="T102" s="1"/>
      <c r="U102" s="1"/>
    </row>
    <row r="103" ht="12.75" customHeight="1">
      <c r="A103" s="3"/>
      <c r="B103" s="59">
        <v>45461.90243670139</v>
      </c>
      <c r="C103" s="57" t="s">
        <v>82</v>
      </c>
      <c r="D103" s="57">
        <v>20.0</v>
      </c>
      <c r="E103" s="57" t="s">
        <v>116</v>
      </c>
      <c r="F103" s="57"/>
      <c r="G103" s="57"/>
      <c r="H103" s="57"/>
      <c r="I103" s="57"/>
      <c r="J103" s="57" t="s">
        <v>117</v>
      </c>
      <c r="K103" s="57">
        <v>4.0</v>
      </c>
      <c r="L103" s="1"/>
      <c r="M103" s="60"/>
      <c r="N103" s="3"/>
      <c r="O103" s="1"/>
      <c r="P103" s="45"/>
      <c r="Q103" s="1"/>
      <c r="R103" s="1"/>
      <c r="S103" s="1"/>
      <c r="T103" s="3"/>
      <c r="U103" s="3"/>
    </row>
    <row r="104" ht="12.75" customHeight="1">
      <c r="A104" s="3"/>
      <c r="B104" s="59">
        <v>45461.91988943287</v>
      </c>
      <c r="C104" s="57" t="s">
        <v>83</v>
      </c>
      <c r="D104" s="57">
        <v>22.0</v>
      </c>
      <c r="E104" s="57" t="s">
        <v>116</v>
      </c>
      <c r="F104" s="62"/>
      <c r="G104" s="57">
        <v>68.0</v>
      </c>
      <c r="H104" s="57"/>
      <c r="I104" s="57">
        <v>90.0</v>
      </c>
      <c r="J104" s="63" t="s">
        <v>117</v>
      </c>
      <c r="K104" s="57">
        <v>7.0</v>
      </c>
      <c r="L104" s="1"/>
      <c r="M104" s="61"/>
      <c r="N104" s="3"/>
      <c r="O104" s="1"/>
      <c r="P104" s="45"/>
      <c r="Q104" s="1"/>
      <c r="R104" s="1"/>
      <c r="S104" s="1"/>
      <c r="T104" s="3"/>
      <c r="U104" s="3"/>
    </row>
    <row r="105" ht="12.75" customHeight="1">
      <c r="A105" s="3"/>
      <c r="B105" s="59">
        <v>45461.96153021991</v>
      </c>
      <c r="C105" s="57" t="s">
        <v>85</v>
      </c>
      <c r="D105" s="57">
        <v>20.0</v>
      </c>
      <c r="E105" s="57" t="s">
        <v>116</v>
      </c>
      <c r="F105" s="57"/>
      <c r="G105" s="57"/>
      <c r="H105" s="57"/>
      <c r="I105" s="57"/>
      <c r="J105" s="63" t="s">
        <v>117</v>
      </c>
      <c r="K105" s="57">
        <v>5.0</v>
      </c>
      <c r="L105" s="1"/>
      <c r="M105" s="61"/>
      <c r="N105" s="3"/>
      <c r="O105" s="1"/>
      <c r="P105" s="45"/>
      <c r="Q105" s="1"/>
      <c r="R105" s="1"/>
      <c r="S105" s="1"/>
      <c r="T105" s="3"/>
      <c r="U105" s="3"/>
    </row>
    <row r="106" ht="12.75" customHeight="1">
      <c r="A106" s="3"/>
      <c r="B106" s="59">
        <v>45468.51485101852</v>
      </c>
      <c r="C106" s="57" t="s">
        <v>86</v>
      </c>
      <c r="D106" s="57">
        <v>20.0</v>
      </c>
      <c r="E106" s="57" t="s">
        <v>116</v>
      </c>
      <c r="F106" s="57">
        <v>59.0</v>
      </c>
      <c r="G106" s="57">
        <v>58.0</v>
      </c>
      <c r="H106" s="57">
        <v>89.0</v>
      </c>
      <c r="I106" s="57">
        <v>89.0</v>
      </c>
      <c r="J106" s="57" t="s">
        <v>118</v>
      </c>
      <c r="K106" s="57">
        <v>6.0</v>
      </c>
      <c r="L106" s="1"/>
      <c r="M106" s="61"/>
      <c r="N106" s="3"/>
      <c r="O106" s="1"/>
      <c r="P106" s="45"/>
      <c r="Q106" s="1"/>
      <c r="R106" s="1"/>
      <c r="S106" s="1"/>
      <c r="T106" s="1"/>
      <c r="U106" s="1"/>
    </row>
    <row r="107" ht="12.75" customHeight="1">
      <c r="A107" s="3"/>
      <c r="B107" s="59">
        <v>45468.632386805555</v>
      </c>
      <c r="C107" s="57" t="s">
        <v>87</v>
      </c>
      <c r="D107" s="57">
        <v>20.0</v>
      </c>
      <c r="E107" s="57" t="s">
        <v>50</v>
      </c>
      <c r="F107" s="57">
        <v>60.0</v>
      </c>
      <c r="G107" s="57">
        <v>127.0</v>
      </c>
      <c r="H107" s="63">
        <v>90.0</v>
      </c>
      <c r="I107" s="63">
        <v>99.0</v>
      </c>
      <c r="J107" s="57" t="s">
        <v>118</v>
      </c>
      <c r="K107" s="57">
        <v>3.0</v>
      </c>
      <c r="L107" s="1"/>
      <c r="M107" s="61"/>
      <c r="N107" s="3"/>
      <c r="O107" s="3"/>
      <c r="P107" s="45"/>
      <c r="Q107" s="1"/>
      <c r="R107" s="1"/>
      <c r="S107" s="1"/>
      <c r="T107" s="1"/>
      <c r="U107" s="1"/>
    </row>
    <row r="108" ht="12.75" customHeight="1">
      <c r="A108" s="3"/>
      <c r="B108" s="59">
        <v>45474.621697905095</v>
      </c>
      <c r="C108" s="57" t="s">
        <v>88</v>
      </c>
      <c r="D108" s="57">
        <v>24.0</v>
      </c>
      <c r="E108" s="57" t="s">
        <v>50</v>
      </c>
      <c r="F108" s="57">
        <v>100.0</v>
      </c>
      <c r="G108" s="57">
        <v>100.0</v>
      </c>
      <c r="H108" s="63"/>
      <c r="I108" s="63"/>
      <c r="J108" s="57" t="s">
        <v>121</v>
      </c>
      <c r="K108" s="57">
        <v>2.0</v>
      </c>
      <c r="L108" s="1"/>
      <c r="M108" s="61"/>
      <c r="N108" s="3"/>
      <c r="O108" s="3"/>
      <c r="P108" s="3"/>
      <c r="Q108" s="1"/>
      <c r="R108" s="1"/>
      <c r="S108" s="1"/>
      <c r="T108" s="1"/>
      <c r="U108" s="1"/>
    </row>
    <row r="109" ht="12.75" customHeight="1">
      <c r="A109" s="3"/>
      <c r="B109" s="59">
        <v>45476.52348021991</v>
      </c>
      <c r="C109" s="57" t="s">
        <v>86</v>
      </c>
      <c r="D109" s="57">
        <v>20.0</v>
      </c>
      <c r="E109" s="57" t="s">
        <v>50</v>
      </c>
      <c r="F109" s="57">
        <v>75.0</v>
      </c>
      <c r="G109" s="57">
        <v>70.0</v>
      </c>
      <c r="H109" s="63"/>
      <c r="I109" s="63"/>
      <c r="J109" s="57" t="s">
        <v>117</v>
      </c>
      <c r="K109" s="57">
        <v>5.0</v>
      </c>
      <c r="L109" s="1"/>
      <c r="M109" s="61"/>
      <c r="N109" s="3"/>
      <c r="O109" s="3"/>
      <c r="P109" s="3"/>
    </row>
    <row r="110" ht="12.75" customHeight="1">
      <c r="A110" s="3"/>
      <c r="B110" s="59">
        <v>45477.497455370365</v>
      </c>
      <c r="C110" s="57" t="s">
        <v>91</v>
      </c>
      <c r="D110" s="57">
        <v>21.0</v>
      </c>
      <c r="E110" s="64" t="s">
        <v>50</v>
      </c>
      <c r="F110" s="57">
        <v>80.0</v>
      </c>
      <c r="G110" s="57">
        <v>79.0</v>
      </c>
      <c r="H110" s="57">
        <v>96.0</v>
      </c>
      <c r="I110" s="57">
        <v>89.0</v>
      </c>
      <c r="J110" s="57" t="s">
        <v>117</v>
      </c>
      <c r="K110" s="57">
        <v>6.0</v>
      </c>
      <c r="L110" s="1"/>
      <c r="M110" s="61"/>
      <c r="N110" s="3"/>
      <c r="O110" s="1"/>
      <c r="P110" s="3"/>
    </row>
    <row r="111" ht="12.75" customHeight="1">
      <c r="A111" s="3"/>
      <c r="B111" s="59">
        <v>45477.654054467595</v>
      </c>
      <c r="C111" s="57" t="s">
        <v>87</v>
      </c>
      <c r="D111" s="57">
        <v>19.0</v>
      </c>
      <c r="E111" s="57" t="s">
        <v>50</v>
      </c>
      <c r="F111" s="57">
        <v>115.0</v>
      </c>
      <c r="G111" s="57">
        <v>121.0</v>
      </c>
      <c r="H111" s="57">
        <v>98.0</v>
      </c>
      <c r="I111" s="57">
        <v>98.0</v>
      </c>
      <c r="J111" s="57" t="s">
        <v>117</v>
      </c>
      <c r="K111" s="57">
        <v>5.0</v>
      </c>
      <c r="L111" s="1"/>
      <c r="M111" s="61"/>
      <c r="N111" s="3"/>
      <c r="O111" s="1"/>
      <c r="P111" s="3"/>
    </row>
    <row r="112" ht="12.75" customHeight="1">
      <c r="A112" s="3"/>
      <c r="B112" s="59">
        <v>45481.86173873843</v>
      </c>
      <c r="C112" s="57" t="s">
        <v>92</v>
      </c>
      <c r="D112" s="57">
        <v>25.0</v>
      </c>
      <c r="E112" s="57" t="s">
        <v>50</v>
      </c>
      <c r="F112" s="57">
        <v>78.0</v>
      </c>
      <c r="G112" s="57">
        <v>65.0</v>
      </c>
      <c r="H112" s="57">
        <v>99.0</v>
      </c>
      <c r="I112" s="57">
        <v>95.0</v>
      </c>
      <c r="J112" s="57" t="s">
        <v>118</v>
      </c>
      <c r="K112" s="57">
        <v>5.0</v>
      </c>
      <c r="L112" s="1"/>
      <c r="N112" s="3"/>
      <c r="O112" s="1"/>
      <c r="P112" s="3"/>
    </row>
    <row r="113" ht="12.75" customHeight="1">
      <c r="A113" s="3"/>
      <c r="B113" s="65">
        <v>45484.67543157407</v>
      </c>
      <c r="C113" s="66" t="s">
        <v>93</v>
      </c>
      <c r="D113" s="66">
        <v>21.0</v>
      </c>
      <c r="E113" s="66" t="s">
        <v>50</v>
      </c>
      <c r="F113" s="16">
        <v>88.0</v>
      </c>
      <c r="G113" s="17">
        <v>97.0</v>
      </c>
      <c r="H113" s="16">
        <v>95.0</v>
      </c>
      <c r="I113" s="17">
        <v>96.0</v>
      </c>
      <c r="J113" s="66" t="s">
        <v>121</v>
      </c>
      <c r="K113" s="66">
        <v>6.0</v>
      </c>
      <c r="N113" s="3"/>
      <c r="O113" s="3"/>
      <c r="P113" s="3"/>
    </row>
    <row r="114" ht="12.75" customHeight="1">
      <c r="A114" s="3"/>
      <c r="B114" s="65">
        <v>45485.68131642361</v>
      </c>
      <c r="C114" s="66" t="s">
        <v>94</v>
      </c>
      <c r="D114" s="66">
        <v>21.0</v>
      </c>
      <c r="E114" s="66" t="s">
        <v>50</v>
      </c>
      <c r="F114" s="16">
        <v>51.0</v>
      </c>
      <c r="G114" s="17">
        <v>60.0</v>
      </c>
      <c r="H114" s="16">
        <v>98.0</v>
      </c>
      <c r="I114" s="17">
        <v>99.0</v>
      </c>
      <c r="J114" s="66" t="s">
        <v>132</v>
      </c>
      <c r="K114" s="66">
        <v>8.0</v>
      </c>
      <c r="N114" s="3"/>
      <c r="O114" s="3"/>
      <c r="P114" s="3"/>
    </row>
    <row r="115" ht="12.75" customHeight="1">
      <c r="A115" s="3"/>
      <c r="B115" s="65">
        <v>45493.76596068287</v>
      </c>
      <c r="C115" s="16" t="s">
        <v>96</v>
      </c>
      <c r="D115" s="66">
        <v>21.0</v>
      </c>
      <c r="E115" s="66" t="s">
        <v>50</v>
      </c>
      <c r="F115" s="16">
        <v>78.0</v>
      </c>
      <c r="G115" s="16">
        <v>91.0</v>
      </c>
      <c r="H115" s="16">
        <v>86.0</v>
      </c>
      <c r="I115" s="17">
        <v>90.0</v>
      </c>
      <c r="J115" s="66" t="s">
        <v>132</v>
      </c>
      <c r="K115" s="66">
        <v>4.0</v>
      </c>
      <c r="N115" s="3"/>
      <c r="O115" s="3"/>
      <c r="P115" s="3"/>
    </row>
    <row r="116" ht="12.75" customHeight="1">
      <c r="A116" s="3"/>
      <c r="B116" s="65">
        <v>45493.84530914352</v>
      </c>
      <c r="C116" s="16" t="s">
        <v>97</v>
      </c>
      <c r="D116" s="66">
        <v>21.0</v>
      </c>
      <c r="E116" s="66" t="s">
        <v>50</v>
      </c>
      <c r="F116" s="16">
        <v>275.0</v>
      </c>
      <c r="G116" s="16">
        <v>284.0</v>
      </c>
      <c r="H116" s="16">
        <v>94.0</v>
      </c>
      <c r="I116" s="17">
        <v>95.0</v>
      </c>
      <c r="J116" s="66" t="s">
        <v>118</v>
      </c>
      <c r="K116" s="66">
        <v>5.0</v>
      </c>
      <c r="N116" s="3"/>
      <c r="O116" s="3"/>
      <c r="P116" s="3"/>
    </row>
    <row r="117" ht="12.75" customHeight="1">
      <c r="A117" s="3"/>
      <c r="B117" s="65">
        <v>45495.82452549769</v>
      </c>
      <c r="C117" s="16" t="s">
        <v>137</v>
      </c>
      <c r="D117" s="19">
        <v>21.0</v>
      </c>
      <c r="E117" s="19" t="s">
        <v>50</v>
      </c>
      <c r="F117" s="16">
        <v>65.0</v>
      </c>
      <c r="G117" s="16">
        <v>72.0</v>
      </c>
      <c r="H117" s="16">
        <v>94.0</v>
      </c>
      <c r="I117" s="16">
        <v>97.0</v>
      </c>
      <c r="J117" s="19" t="s">
        <v>117</v>
      </c>
      <c r="K117" s="19">
        <v>6.0</v>
      </c>
      <c r="N117" s="3"/>
      <c r="O117" s="3"/>
      <c r="P117" s="3"/>
    </row>
    <row r="118" ht="12.75" customHeight="1">
      <c r="A118" s="3"/>
      <c r="B118" s="65">
        <v>45495.90492850695</v>
      </c>
      <c r="C118" s="19" t="s">
        <v>99</v>
      </c>
      <c r="D118" s="19">
        <v>21.0</v>
      </c>
      <c r="E118" s="19" t="s">
        <v>50</v>
      </c>
      <c r="F118" s="16">
        <v>89.0</v>
      </c>
      <c r="G118" s="16">
        <v>101.0</v>
      </c>
      <c r="H118" s="17">
        <v>96.0</v>
      </c>
      <c r="I118" s="17">
        <v>98.0</v>
      </c>
      <c r="J118" s="19" t="s">
        <v>117</v>
      </c>
      <c r="K118" s="19">
        <v>6.0</v>
      </c>
      <c r="N118" s="3"/>
      <c r="O118" s="3"/>
      <c r="P118" s="3"/>
    </row>
    <row r="119" ht="12.75" customHeight="1">
      <c r="A119" s="3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N119" s="3"/>
      <c r="O119" s="3"/>
      <c r="P119" s="3"/>
    </row>
    <row r="120" ht="12.75" customHeight="1">
      <c r="A120" s="3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N120" s="3"/>
      <c r="O120" s="3"/>
      <c r="P120" s="3"/>
    </row>
    <row r="121" ht="12.75" customHeight="1">
      <c r="A121" s="3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N121" s="3"/>
      <c r="O121" s="3"/>
      <c r="P121" s="3"/>
    </row>
    <row r="122" ht="12.75" customHeight="1">
      <c r="A122" s="3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N122" s="3"/>
      <c r="O122" s="3"/>
      <c r="P122" s="3"/>
    </row>
    <row r="123" ht="12.75" customHeight="1">
      <c r="A123" s="3"/>
      <c r="B123" s="62"/>
      <c r="C123" s="62"/>
      <c r="D123" s="62"/>
      <c r="E123" s="62"/>
      <c r="F123" s="19"/>
      <c r="G123" s="19"/>
      <c r="H123" s="62"/>
      <c r="I123" s="62"/>
      <c r="J123" s="62"/>
      <c r="K123" s="62"/>
      <c r="N123" s="3"/>
      <c r="O123" s="3"/>
      <c r="P123" s="3"/>
    </row>
    <row r="124" ht="12.75" customHeight="1">
      <c r="A124" s="3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N124" s="3"/>
      <c r="O124" s="3"/>
      <c r="P124" s="3"/>
    </row>
    <row r="125" ht="12.75" customHeight="1">
      <c r="A125" s="3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N125" s="3"/>
      <c r="O125" s="3"/>
      <c r="P125" s="3"/>
    </row>
    <row r="126" ht="12.75" customHeight="1">
      <c r="A126" s="3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N126" s="3"/>
      <c r="O126" s="3"/>
      <c r="P126" s="3"/>
    </row>
    <row r="127" ht="12.75" customHeight="1">
      <c r="A127" s="3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N127" s="3"/>
      <c r="O127" s="3"/>
      <c r="P127" s="3"/>
    </row>
    <row r="128" ht="12.75" customHeight="1">
      <c r="A128" s="3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N128" s="3"/>
      <c r="O128" s="3"/>
      <c r="P128" s="3"/>
    </row>
    <row r="129" ht="12.75" customHeight="1">
      <c r="A129" s="3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N129" s="3"/>
      <c r="O129" s="3"/>
      <c r="P129" s="3"/>
    </row>
    <row r="130" ht="12.75" customHeight="1">
      <c r="A130" s="3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N130" s="3"/>
      <c r="O130" s="3"/>
      <c r="P130" s="3"/>
    </row>
    <row r="131" ht="12.75" customHeight="1">
      <c r="A131" s="3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N131" s="3"/>
      <c r="O131" s="3"/>
      <c r="P131" s="3"/>
    </row>
    <row r="132" ht="12.75" customHeight="1">
      <c r="A132" s="3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N132" s="3"/>
      <c r="O132" s="3"/>
      <c r="P132" s="3"/>
    </row>
    <row r="133" ht="12.75" customHeight="1">
      <c r="A133" s="3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N133" s="3"/>
      <c r="O133" s="3"/>
      <c r="P133" s="3"/>
    </row>
    <row r="134" ht="12.75" customHeight="1">
      <c r="A134" s="3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N134" s="3"/>
      <c r="O134" s="3"/>
      <c r="P134" s="3"/>
    </row>
    <row r="135" ht="12.75" customHeight="1">
      <c r="A135" s="3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N135" s="3"/>
      <c r="O135" s="3"/>
      <c r="P135" s="3"/>
    </row>
    <row r="136" ht="12.75" customHeight="1">
      <c r="A136" s="3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N136" s="3"/>
      <c r="O136" s="3"/>
      <c r="P136" s="3"/>
    </row>
    <row r="137" ht="12.75" customHeight="1">
      <c r="A137" s="3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N137" s="3"/>
      <c r="O137" s="3"/>
      <c r="P137" s="3"/>
    </row>
    <row r="138" ht="12.75" customHeight="1">
      <c r="A138" s="3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N138" s="3"/>
      <c r="O138" s="3"/>
      <c r="P138" s="3"/>
    </row>
    <row r="139" ht="12.75" customHeight="1">
      <c r="A139" s="3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N139" s="3"/>
      <c r="O139" s="3"/>
      <c r="P139" s="3"/>
    </row>
    <row r="140" ht="12.75" customHeight="1">
      <c r="A140" s="3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N140" s="3"/>
      <c r="O140" s="3"/>
      <c r="P140" s="3"/>
    </row>
    <row r="141" ht="12.75" customHeight="1">
      <c r="A141" s="3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N141" s="3"/>
      <c r="O141" s="3"/>
      <c r="P141" s="3"/>
    </row>
    <row r="142" ht="12.75" customHeight="1">
      <c r="A142" s="3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N142" s="3"/>
      <c r="O142" s="3"/>
      <c r="P142" s="3"/>
    </row>
    <row r="143" ht="12.75" customHeight="1">
      <c r="A143" s="3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N143" s="3"/>
      <c r="O143" s="3"/>
      <c r="P143" s="3"/>
    </row>
    <row r="144" ht="12.75" customHeight="1">
      <c r="A144" s="3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N144" s="3"/>
      <c r="O144" s="3"/>
      <c r="P144" s="3"/>
    </row>
    <row r="145" ht="12.75" customHeight="1">
      <c r="A145" s="3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N145" s="3"/>
      <c r="O145" s="3"/>
      <c r="P145" s="3"/>
    </row>
    <row r="146" ht="12.75" customHeight="1">
      <c r="A146" s="3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N146" s="3"/>
      <c r="O146" s="3"/>
      <c r="P146" s="3"/>
    </row>
    <row r="147" ht="12.75" customHeight="1">
      <c r="A147" s="3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N147" s="3"/>
      <c r="O147" s="3"/>
      <c r="P147" s="3"/>
    </row>
    <row r="148" ht="12.75" customHeight="1">
      <c r="A148" s="3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N148" s="3"/>
      <c r="O148" s="3"/>
      <c r="P148" s="3"/>
    </row>
    <row r="149" ht="12.75" customHeight="1">
      <c r="A149" s="3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N149" s="3"/>
      <c r="O149" s="3"/>
      <c r="P149" s="3"/>
    </row>
    <row r="150" ht="12.75" customHeight="1">
      <c r="A150" s="3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N150" s="3"/>
      <c r="O150" s="3"/>
      <c r="P150" s="3"/>
    </row>
    <row r="151" ht="12.75" customHeight="1">
      <c r="A151" s="3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N151" s="3"/>
      <c r="O151" s="3"/>
      <c r="P151" s="3"/>
    </row>
    <row r="152" ht="12.75" customHeight="1">
      <c r="A152" s="3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N152" s="3"/>
      <c r="O152" s="3"/>
      <c r="P152" s="3"/>
    </row>
    <row r="153" ht="12.75" customHeight="1">
      <c r="A153" s="3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N153" s="3"/>
      <c r="O153" s="3"/>
      <c r="P153" s="3"/>
    </row>
    <row r="154" ht="12.75" customHeight="1">
      <c r="A154" s="3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N154" s="3"/>
      <c r="O154" s="3"/>
      <c r="P154" s="3"/>
    </row>
    <row r="155" ht="12.75" customHeight="1">
      <c r="A155" s="3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N155" s="3"/>
      <c r="O155" s="3"/>
      <c r="P155" s="3"/>
    </row>
    <row r="156" ht="12.75" customHeight="1">
      <c r="A156" s="3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N156" s="3"/>
      <c r="O156" s="3"/>
      <c r="P156" s="3"/>
    </row>
    <row r="157" ht="12.75" customHeight="1">
      <c r="A157" s="3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N157" s="3"/>
      <c r="O157" s="3"/>
      <c r="P157" s="3"/>
    </row>
    <row r="158" ht="12.75" customHeight="1">
      <c r="A158" s="3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N158" s="3"/>
      <c r="O158" s="3"/>
      <c r="P158" s="3"/>
    </row>
    <row r="159" ht="12.75" customHeight="1">
      <c r="A159" s="3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N159" s="3"/>
      <c r="O159" s="3"/>
      <c r="P159" s="3"/>
    </row>
    <row r="160" ht="12.75" customHeight="1">
      <c r="A160" s="3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N160" s="3"/>
      <c r="O160" s="3"/>
      <c r="P160" s="3"/>
    </row>
    <row r="161" ht="12.75" customHeight="1">
      <c r="A161" s="3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N161" s="3"/>
      <c r="O161" s="3"/>
      <c r="P161" s="3"/>
    </row>
    <row r="162" ht="12.75" customHeight="1">
      <c r="A162" s="3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N162" s="3"/>
      <c r="O162" s="3"/>
      <c r="P162" s="3"/>
    </row>
    <row r="163" ht="12.75" customHeight="1">
      <c r="A163" s="3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N163" s="3"/>
      <c r="O163" s="3"/>
      <c r="P163" s="3"/>
    </row>
    <row r="164" ht="12.75" customHeight="1">
      <c r="A164" s="3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N164" s="3"/>
      <c r="O164" s="3"/>
      <c r="P164" s="3"/>
    </row>
    <row r="165" ht="12.75" customHeight="1">
      <c r="A165" s="3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N165" s="3"/>
      <c r="O165" s="3"/>
      <c r="P165" s="3"/>
    </row>
    <row r="166" ht="12.75" customHeight="1">
      <c r="A166" s="3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N166" s="3"/>
      <c r="O166" s="3"/>
      <c r="P166" s="3"/>
    </row>
    <row r="167" ht="12.75" customHeight="1">
      <c r="A167" s="3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N167" s="3"/>
      <c r="O167" s="3"/>
      <c r="P167" s="3"/>
    </row>
    <row r="168" ht="12.75" customHeight="1">
      <c r="A168" s="3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N168" s="3"/>
      <c r="O168" s="3"/>
      <c r="P168" s="3"/>
    </row>
    <row r="169" ht="12.75" customHeight="1">
      <c r="A169" s="3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N169" s="3"/>
      <c r="O169" s="3"/>
      <c r="P169" s="3"/>
    </row>
    <row r="170" ht="12.75" customHeight="1">
      <c r="A170" s="3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N170" s="3"/>
      <c r="O170" s="3"/>
      <c r="P170" s="3"/>
    </row>
    <row r="171" ht="12.75" customHeight="1">
      <c r="A171" s="3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N171" s="3"/>
      <c r="O171" s="3"/>
      <c r="P171" s="3"/>
    </row>
    <row r="172" ht="12.75" customHeight="1">
      <c r="A172" s="3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N172" s="3"/>
      <c r="O172" s="3"/>
      <c r="P172" s="3"/>
    </row>
    <row r="173" ht="12.75" customHeight="1">
      <c r="A173" s="3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N173" s="3"/>
      <c r="O173" s="3"/>
      <c r="P173" s="3"/>
    </row>
    <row r="174" ht="12.75" customHeight="1">
      <c r="A174" s="3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N174" s="3"/>
      <c r="O174" s="3"/>
      <c r="P174" s="3"/>
    </row>
    <row r="175" ht="12.75" customHeight="1">
      <c r="A175" s="3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N175" s="3"/>
      <c r="O175" s="3"/>
      <c r="P175" s="3"/>
    </row>
    <row r="176" ht="12.75" customHeight="1">
      <c r="A176" s="3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N176" s="3"/>
      <c r="O176" s="3"/>
      <c r="P176" s="3"/>
    </row>
    <row r="177" ht="12.75" customHeight="1">
      <c r="A177" s="3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N177" s="3"/>
      <c r="O177" s="3"/>
      <c r="P177" s="3"/>
    </row>
    <row r="178" ht="12.75" customHeight="1">
      <c r="A178" s="3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N178" s="3"/>
      <c r="O178" s="3"/>
      <c r="P178" s="3"/>
    </row>
    <row r="179" ht="12.75" customHeight="1">
      <c r="A179" s="3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N179" s="3"/>
      <c r="O179" s="3"/>
      <c r="P179" s="3"/>
    </row>
    <row r="180" ht="12.75" customHeight="1">
      <c r="A180" s="3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N180" s="3"/>
      <c r="O180" s="3"/>
      <c r="P180" s="3"/>
    </row>
    <row r="181" ht="12.75" customHeight="1">
      <c r="A181" s="3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N181" s="3"/>
      <c r="O181" s="3"/>
      <c r="P181" s="3"/>
    </row>
    <row r="182" ht="12.75" customHeight="1">
      <c r="A182" s="3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N182" s="3"/>
      <c r="O182" s="3"/>
      <c r="P182" s="3"/>
    </row>
    <row r="183" ht="12.75" customHeight="1">
      <c r="A183" s="3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N183" s="3"/>
      <c r="O183" s="3"/>
      <c r="P183" s="3"/>
    </row>
    <row r="184" ht="12.75" customHeight="1">
      <c r="A184" s="3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N184" s="3"/>
      <c r="O184" s="3"/>
      <c r="P184" s="3"/>
    </row>
    <row r="185" ht="12.75" customHeight="1">
      <c r="A185" s="3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N185" s="3"/>
      <c r="O185" s="3"/>
      <c r="P185" s="3"/>
    </row>
    <row r="186" ht="12.75" customHeight="1">
      <c r="A186" s="3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N186" s="3"/>
      <c r="O186" s="3"/>
      <c r="P186" s="3"/>
    </row>
    <row r="187" ht="12.75" customHeight="1">
      <c r="A187" s="3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N187" s="3"/>
      <c r="O187" s="3"/>
      <c r="P187" s="3"/>
    </row>
    <row r="188" ht="12.75" customHeight="1">
      <c r="A188" s="3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N188" s="3"/>
      <c r="O188" s="3"/>
      <c r="P188" s="3"/>
    </row>
    <row r="189" ht="12.75" customHeight="1">
      <c r="A189" s="3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N189" s="3"/>
      <c r="O189" s="3"/>
      <c r="P189" s="3"/>
    </row>
    <row r="190" ht="12.75" customHeight="1">
      <c r="A190" s="3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N190" s="3"/>
      <c r="O190" s="3"/>
      <c r="P190" s="3"/>
    </row>
    <row r="191" ht="12.75" customHeight="1">
      <c r="A191" s="3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N191" s="3"/>
      <c r="O191" s="3"/>
      <c r="P191" s="3"/>
    </row>
    <row r="192" ht="12.75" customHeight="1">
      <c r="A192" s="3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N192" s="3"/>
      <c r="O192" s="3"/>
      <c r="P192" s="3"/>
    </row>
    <row r="193" ht="12.75" customHeight="1">
      <c r="A193" s="3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N193" s="3"/>
      <c r="O193" s="3"/>
      <c r="P193" s="3"/>
    </row>
    <row r="194" ht="12.75" customHeight="1">
      <c r="A194" s="3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N194" s="3"/>
      <c r="O194" s="3"/>
      <c r="P194" s="3"/>
    </row>
    <row r="195" ht="12.75" customHeight="1">
      <c r="A195" s="3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N195" s="3"/>
      <c r="O195" s="3"/>
      <c r="P195" s="3"/>
    </row>
    <row r="196" ht="12.75" customHeight="1">
      <c r="A196" s="3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N196" s="3"/>
      <c r="O196" s="3"/>
      <c r="P196" s="3"/>
    </row>
    <row r="197" ht="12.75" customHeight="1">
      <c r="A197" s="3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N197" s="3"/>
      <c r="O197" s="3"/>
      <c r="P197" s="3"/>
    </row>
    <row r="198" ht="12.75" customHeight="1">
      <c r="A198" s="3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N198" s="3"/>
      <c r="O198" s="3"/>
      <c r="P198" s="3"/>
    </row>
    <row r="199" ht="12.75" customHeight="1">
      <c r="A199" s="3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N199" s="3"/>
      <c r="O199" s="3"/>
      <c r="P199" s="3"/>
    </row>
    <row r="200" ht="12.75" customHeight="1">
      <c r="A200" s="3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N200" s="3"/>
      <c r="O200" s="3"/>
      <c r="P200" s="3"/>
    </row>
    <row r="201" ht="12.75" customHeight="1">
      <c r="A201" s="3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N201" s="3"/>
      <c r="O201" s="3"/>
      <c r="P201" s="3"/>
    </row>
    <row r="202" ht="12.75" customHeight="1">
      <c r="A202" s="3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N202" s="3"/>
      <c r="O202" s="3"/>
      <c r="P202" s="3"/>
    </row>
    <row r="203" ht="12.75" customHeight="1">
      <c r="A203" s="3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N203" s="3"/>
      <c r="O203" s="3"/>
      <c r="P203" s="3"/>
    </row>
    <row r="204" ht="12.75" customHeight="1">
      <c r="A204" s="3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N204" s="3"/>
      <c r="O204" s="3"/>
      <c r="P204" s="3"/>
    </row>
    <row r="205" ht="12.75" customHeight="1">
      <c r="A205" s="3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N205" s="3"/>
      <c r="O205" s="3"/>
      <c r="P205" s="3"/>
    </row>
    <row r="206" ht="12.75" customHeight="1">
      <c r="A206" s="3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N206" s="3"/>
      <c r="O206" s="3"/>
      <c r="P206" s="3"/>
    </row>
    <row r="207" ht="12.75" customHeight="1">
      <c r="A207" s="3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N207" s="3"/>
      <c r="O207" s="3"/>
      <c r="P207" s="3"/>
    </row>
    <row r="208" ht="12.75" customHeight="1">
      <c r="A208" s="3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N208" s="3"/>
      <c r="O208" s="3"/>
      <c r="P208" s="3"/>
    </row>
    <row r="209" ht="12.75" customHeight="1">
      <c r="A209" s="3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N209" s="3"/>
      <c r="O209" s="3"/>
      <c r="P209" s="3"/>
    </row>
    <row r="210" ht="12.75" customHeight="1">
      <c r="A210" s="3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N210" s="3"/>
      <c r="O210" s="3"/>
      <c r="P210" s="3"/>
    </row>
    <row r="211" ht="12.75" customHeight="1">
      <c r="A211" s="3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N211" s="3"/>
      <c r="O211" s="3"/>
      <c r="P211" s="3"/>
    </row>
    <row r="212" ht="12.75" customHeight="1">
      <c r="A212" s="3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N212" s="3"/>
      <c r="O212" s="3"/>
      <c r="P212" s="3"/>
    </row>
    <row r="213" ht="12.75" customHeight="1">
      <c r="A213" s="3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N213" s="3"/>
      <c r="O213" s="3"/>
      <c r="P213" s="3"/>
    </row>
    <row r="214" ht="12.75" customHeight="1">
      <c r="A214" s="3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N214" s="3"/>
      <c r="O214" s="3"/>
      <c r="P214" s="3"/>
    </row>
    <row r="215" ht="12.75" customHeight="1">
      <c r="A215" s="3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N215" s="3"/>
      <c r="O215" s="3"/>
      <c r="P215" s="3"/>
    </row>
    <row r="216" ht="12.75" customHeight="1">
      <c r="A216" s="3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N216" s="3"/>
      <c r="O216" s="3"/>
      <c r="P216" s="3"/>
    </row>
    <row r="217" ht="12.75" customHeight="1">
      <c r="A217" s="3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N217" s="3"/>
      <c r="O217" s="3"/>
      <c r="P217" s="3"/>
    </row>
    <row r="218" ht="12.75" customHeight="1">
      <c r="A218" s="3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N218" s="3"/>
      <c r="O218" s="3"/>
      <c r="P218" s="3"/>
    </row>
    <row r="219" ht="12.75" customHeight="1">
      <c r="A219" s="3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N219" s="3"/>
      <c r="O219" s="3"/>
      <c r="P219" s="3"/>
    </row>
    <row r="220" ht="12.75" customHeight="1">
      <c r="A220" s="3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N220" s="3"/>
      <c r="O220" s="3"/>
      <c r="P220" s="3"/>
    </row>
    <row r="221" ht="12.75" customHeight="1">
      <c r="A221" s="3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N221" s="3"/>
      <c r="O221" s="3"/>
      <c r="P221" s="3"/>
    </row>
    <row r="222" ht="12.75" customHeight="1">
      <c r="A222" s="3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N222" s="3"/>
      <c r="O222" s="3"/>
      <c r="P222" s="3"/>
    </row>
    <row r="223" ht="12.75" customHeight="1">
      <c r="A223" s="3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N223" s="3"/>
      <c r="O223" s="3"/>
      <c r="P223" s="3"/>
    </row>
    <row r="224" ht="12.75" customHeight="1">
      <c r="A224" s="3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N224" s="3"/>
      <c r="O224" s="3"/>
      <c r="P224" s="3"/>
    </row>
    <row r="225" ht="12.75" customHeight="1">
      <c r="A225" s="3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N225" s="3"/>
      <c r="O225" s="3"/>
      <c r="P225" s="3"/>
    </row>
    <row r="226" ht="12.75" customHeight="1">
      <c r="A226" s="3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N226" s="3"/>
      <c r="O226" s="3"/>
      <c r="P226" s="3"/>
    </row>
    <row r="227" ht="12.75" customHeight="1">
      <c r="A227" s="3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N227" s="3"/>
      <c r="O227" s="3"/>
      <c r="P227" s="3"/>
    </row>
    <row r="228" ht="12.75" customHeight="1">
      <c r="A228" s="3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N228" s="3"/>
      <c r="O228" s="3"/>
      <c r="P228" s="3"/>
    </row>
    <row r="229" ht="12.75" customHeight="1">
      <c r="A229" s="3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N229" s="3"/>
      <c r="O229" s="3"/>
      <c r="P229" s="3"/>
    </row>
    <row r="230" ht="12.75" customHeight="1">
      <c r="A230" s="3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N230" s="3"/>
      <c r="O230" s="3"/>
      <c r="P230" s="3"/>
    </row>
    <row r="231" ht="12.75" customHeight="1">
      <c r="A231" s="3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N231" s="3"/>
      <c r="O231" s="3"/>
      <c r="P231" s="3"/>
    </row>
    <row r="232" ht="12.75" customHeight="1">
      <c r="A232" s="3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N232" s="3"/>
      <c r="O232" s="3"/>
      <c r="P232" s="3"/>
    </row>
    <row r="233" ht="12.75" customHeight="1">
      <c r="A233" s="3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N233" s="3"/>
      <c r="O233" s="3"/>
      <c r="P233" s="3"/>
    </row>
    <row r="234" ht="12.75" customHeight="1">
      <c r="A234" s="3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N234" s="3"/>
      <c r="O234" s="3"/>
      <c r="P234" s="3"/>
    </row>
    <row r="235" ht="12.75" customHeight="1">
      <c r="A235" s="3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N235" s="3"/>
      <c r="O235" s="3"/>
      <c r="P235" s="3"/>
    </row>
    <row r="236" ht="12.75" customHeight="1">
      <c r="A236" s="3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N236" s="3"/>
      <c r="O236" s="3"/>
      <c r="P236" s="3"/>
    </row>
    <row r="237" ht="12.75" customHeight="1">
      <c r="A237" s="3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N237" s="3"/>
      <c r="O237" s="3"/>
      <c r="P237" s="3"/>
    </row>
    <row r="238" ht="12.75" customHeight="1">
      <c r="A238" s="3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N238" s="3"/>
      <c r="O238" s="3"/>
      <c r="P238" s="3"/>
    </row>
    <row r="239" ht="12.75" customHeight="1">
      <c r="A239" s="3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N239" s="3"/>
      <c r="O239" s="3"/>
      <c r="P239" s="3"/>
    </row>
    <row r="240" ht="12.75" customHeight="1">
      <c r="A240" s="3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N240" s="3"/>
      <c r="O240" s="3"/>
      <c r="P240" s="3"/>
    </row>
    <row r="241" ht="12.75" customHeight="1">
      <c r="A241" s="3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N241" s="3"/>
      <c r="O241" s="3"/>
      <c r="P241" s="3"/>
    </row>
    <row r="242" ht="12.75" customHeight="1">
      <c r="A242" s="3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N242" s="3"/>
      <c r="O242" s="3"/>
      <c r="P242" s="3"/>
    </row>
    <row r="243" ht="12.75" customHeight="1">
      <c r="A243" s="3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N243" s="3"/>
      <c r="O243" s="3"/>
      <c r="P243" s="3"/>
    </row>
    <row r="244" ht="12.75" customHeight="1">
      <c r="A244" s="3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N244" s="3"/>
      <c r="O244" s="3"/>
      <c r="P244" s="3"/>
    </row>
    <row r="245" ht="12.75" customHeight="1">
      <c r="A245" s="3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N245" s="3"/>
      <c r="O245" s="3"/>
      <c r="P245" s="3"/>
    </row>
    <row r="246" ht="12.75" customHeight="1">
      <c r="A246" s="3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N246" s="3"/>
      <c r="O246" s="3"/>
      <c r="P246" s="3"/>
    </row>
    <row r="247" ht="12.75" customHeight="1">
      <c r="A247" s="3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N247" s="3"/>
      <c r="O247" s="3"/>
      <c r="P247" s="3"/>
    </row>
    <row r="248" ht="12.75" customHeight="1">
      <c r="A248" s="3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N248" s="3"/>
      <c r="O248" s="3"/>
      <c r="P248" s="3"/>
    </row>
    <row r="249" ht="12.75" customHeight="1">
      <c r="A249" s="3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N249" s="3"/>
      <c r="O249" s="3"/>
      <c r="P249" s="3"/>
    </row>
    <row r="250" ht="12.75" customHeight="1">
      <c r="A250" s="3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N250" s="3"/>
      <c r="O250" s="3"/>
      <c r="P250" s="3"/>
    </row>
    <row r="251" ht="12.75" customHeight="1">
      <c r="A251" s="3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N251" s="3"/>
      <c r="O251" s="3"/>
      <c r="P251" s="3"/>
    </row>
    <row r="252" ht="12.75" customHeight="1">
      <c r="A252" s="3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N252" s="3"/>
      <c r="O252" s="3"/>
      <c r="P252" s="3"/>
    </row>
    <row r="253" ht="12.75" customHeight="1">
      <c r="A253" s="3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N253" s="3"/>
      <c r="O253" s="3"/>
      <c r="P253" s="3"/>
    </row>
    <row r="254" ht="12.75" customHeight="1">
      <c r="A254" s="3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N254" s="3"/>
      <c r="O254" s="3"/>
      <c r="P254" s="3"/>
    </row>
    <row r="255" ht="12.75" customHeight="1">
      <c r="A255" s="3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N255" s="3"/>
      <c r="O255" s="3"/>
      <c r="P255" s="3"/>
    </row>
    <row r="256" ht="12.75" customHeight="1">
      <c r="A256" s="3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N256" s="3"/>
      <c r="O256" s="3"/>
      <c r="P256" s="3"/>
    </row>
    <row r="257" ht="12.75" customHeight="1">
      <c r="A257" s="3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N257" s="3"/>
      <c r="O257" s="3"/>
      <c r="P257" s="3"/>
    </row>
    <row r="258" ht="12.75" customHeight="1">
      <c r="A258" s="3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N258" s="3"/>
      <c r="O258" s="3"/>
      <c r="P258" s="3"/>
    </row>
    <row r="259" ht="12.75" customHeight="1">
      <c r="A259" s="3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N259" s="3"/>
      <c r="O259" s="3"/>
      <c r="P259" s="3"/>
    </row>
    <row r="260" ht="12.75" customHeight="1">
      <c r="A260" s="3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N260" s="3"/>
      <c r="O260" s="3"/>
      <c r="P260" s="3"/>
    </row>
    <row r="261" ht="12.75" customHeight="1">
      <c r="A261" s="3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N261" s="3"/>
      <c r="O261" s="3"/>
      <c r="P261" s="3"/>
    </row>
    <row r="262" ht="12.75" customHeight="1">
      <c r="A262" s="3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N262" s="3"/>
      <c r="O262" s="3"/>
      <c r="P262" s="3"/>
    </row>
    <row r="263" ht="12.75" customHeight="1">
      <c r="A263" s="3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N263" s="3"/>
      <c r="O263" s="3"/>
      <c r="P263" s="3"/>
    </row>
    <row r="264" ht="12.75" customHeight="1">
      <c r="A264" s="3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N264" s="3"/>
      <c r="O264" s="3"/>
      <c r="P264" s="3"/>
    </row>
    <row r="265" ht="12.75" customHeight="1">
      <c r="A265" s="3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N265" s="3"/>
      <c r="O265" s="3"/>
      <c r="P265" s="3"/>
    </row>
    <row r="266" ht="12.75" customHeight="1">
      <c r="A266" s="3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N266" s="3"/>
      <c r="O266" s="3"/>
      <c r="P266" s="3"/>
    </row>
    <row r="267" ht="12.75" customHeight="1">
      <c r="A267" s="3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N267" s="3"/>
      <c r="O267" s="3"/>
      <c r="P267" s="3"/>
    </row>
    <row r="268" ht="12.75" customHeight="1">
      <c r="A268" s="3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N268" s="3"/>
      <c r="O268" s="3"/>
      <c r="P268" s="3"/>
    </row>
    <row r="269" ht="12.75" customHeight="1">
      <c r="A269" s="3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N269" s="3"/>
      <c r="O269" s="3"/>
      <c r="P269" s="3"/>
    </row>
    <row r="270" ht="12.75" customHeight="1">
      <c r="A270" s="3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N270" s="3"/>
      <c r="O270" s="3"/>
      <c r="P270" s="3"/>
    </row>
    <row r="271" ht="12.75" customHeight="1">
      <c r="A271" s="3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N271" s="3"/>
      <c r="O271" s="3"/>
      <c r="P271" s="3"/>
    </row>
    <row r="272" ht="12.75" customHeight="1">
      <c r="A272" s="3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N272" s="3"/>
      <c r="O272" s="3"/>
      <c r="P272" s="3"/>
    </row>
    <row r="273" ht="12.75" customHeight="1">
      <c r="A273" s="3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N273" s="3"/>
      <c r="O273" s="3"/>
      <c r="P273" s="3"/>
    </row>
    <row r="274" ht="12.75" customHeight="1">
      <c r="A274" s="3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N274" s="3"/>
      <c r="O274" s="3"/>
      <c r="P274" s="3"/>
    </row>
    <row r="275" ht="12.75" customHeight="1">
      <c r="A275" s="3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N275" s="3"/>
      <c r="O275" s="3"/>
      <c r="P275" s="3"/>
    </row>
    <row r="276" ht="12.75" customHeight="1">
      <c r="A276" s="3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N276" s="3"/>
      <c r="O276" s="3"/>
      <c r="P276" s="3"/>
    </row>
    <row r="277" ht="12.75" customHeight="1">
      <c r="A277" s="3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N277" s="3"/>
      <c r="O277" s="3"/>
      <c r="P277" s="3"/>
    </row>
    <row r="278" ht="12.75" customHeight="1">
      <c r="A278" s="3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N278" s="3"/>
      <c r="O278" s="3"/>
      <c r="P278" s="3"/>
    </row>
    <row r="279" ht="12.75" customHeight="1">
      <c r="A279" s="3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N279" s="3"/>
      <c r="O279" s="3"/>
      <c r="P279" s="3"/>
    </row>
    <row r="280" ht="12.75" customHeight="1">
      <c r="A280" s="3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N280" s="3"/>
      <c r="O280" s="3"/>
      <c r="P280" s="3"/>
    </row>
    <row r="281" ht="12.75" customHeight="1">
      <c r="A281" s="3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N281" s="3"/>
      <c r="O281" s="3"/>
      <c r="P281" s="3"/>
    </row>
    <row r="282" ht="12.75" customHeight="1">
      <c r="A282" s="3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N282" s="3"/>
      <c r="O282" s="3"/>
      <c r="P282" s="3"/>
    </row>
    <row r="283" ht="12.75" customHeight="1">
      <c r="A283" s="3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N283" s="3"/>
      <c r="O283" s="3"/>
      <c r="P283" s="3"/>
    </row>
    <row r="284" ht="12.75" customHeight="1">
      <c r="A284" s="3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N284" s="3"/>
      <c r="O284" s="3"/>
      <c r="P284" s="3"/>
    </row>
    <row r="285" ht="12.75" customHeight="1">
      <c r="A285" s="3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N285" s="3"/>
      <c r="O285" s="3"/>
      <c r="P285" s="3"/>
    </row>
    <row r="286" ht="12.75" customHeight="1">
      <c r="A286" s="3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N286" s="3"/>
      <c r="O286" s="3"/>
      <c r="P286" s="3"/>
    </row>
    <row r="287" ht="12.75" customHeight="1">
      <c r="A287" s="3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N287" s="3"/>
      <c r="O287" s="3"/>
      <c r="P287" s="3"/>
    </row>
    <row r="288" ht="12.75" customHeight="1">
      <c r="A288" s="3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N288" s="3"/>
      <c r="O288" s="3"/>
      <c r="P288" s="3"/>
    </row>
    <row r="289" ht="12.75" customHeight="1">
      <c r="A289" s="3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N289" s="3"/>
      <c r="O289" s="3"/>
      <c r="P289" s="3"/>
    </row>
    <row r="290" ht="12.75" customHeight="1">
      <c r="A290" s="3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N290" s="3"/>
      <c r="O290" s="3"/>
      <c r="P290" s="3"/>
    </row>
    <row r="291" ht="12.75" customHeight="1">
      <c r="A291" s="3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N291" s="3"/>
      <c r="O291" s="3"/>
      <c r="P291" s="3"/>
    </row>
    <row r="292" ht="12.75" customHeight="1">
      <c r="A292" s="3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N292" s="3"/>
      <c r="O292" s="3"/>
      <c r="P292" s="3"/>
    </row>
    <row r="293" ht="12.75" customHeight="1">
      <c r="A293" s="3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N293" s="3"/>
      <c r="O293" s="3"/>
      <c r="P293" s="3"/>
    </row>
    <row r="294" ht="12.75" customHeight="1">
      <c r="A294" s="3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N294" s="3"/>
      <c r="O294" s="3"/>
      <c r="P294" s="3"/>
    </row>
    <row r="295" ht="12.75" customHeight="1">
      <c r="A295" s="3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N295" s="3"/>
      <c r="O295" s="3"/>
      <c r="P295" s="3"/>
    </row>
    <row r="296" ht="12.75" customHeight="1">
      <c r="A296" s="3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N296" s="3"/>
      <c r="O296" s="3"/>
      <c r="P296" s="3"/>
    </row>
    <row r="297" ht="12.75" customHeight="1">
      <c r="A297" s="3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N297" s="3"/>
      <c r="O297" s="3"/>
      <c r="P297" s="3"/>
    </row>
    <row r="298" ht="12.75" customHeight="1">
      <c r="A298" s="3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N298" s="3"/>
      <c r="O298" s="3"/>
      <c r="P298" s="3"/>
    </row>
    <row r="299" ht="12.75" customHeight="1">
      <c r="A299" s="3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N299" s="3"/>
      <c r="O299" s="3"/>
      <c r="P299" s="3"/>
    </row>
    <row r="300" ht="12.75" customHeight="1">
      <c r="A300" s="3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N300" s="3"/>
      <c r="O300" s="3"/>
      <c r="P300" s="3"/>
    </row>
    <row r="301" ht="12.75" customHeight="1">
      <c r="A301" s="3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N301" s="3"/>
      <c r="O301" s="3"/>
      <c r="P301" s="3"/>
    </row>
    <row r="302" ht="12.75" customHeight="1">
      <c r="A302" s="3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N302" s="3"/>
      <c r="O302" s="3"/>
      <c r="P302" s="3"/>
    </row>
    <row r="303" ht="12.75" customHeight="1">
      <c r="A303" s="3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N303" s="3"/>
      <c r="O303" s="3"/>
      <c r="P303" s="3"/>
    </row>
    <row r="304" ht="12.75" customHeight="1">
      <c r="A304" s="3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N304" s="3"/>
      <c r="O304" s="3"/>
      <c r="P304" s="3"/>
    </row>
    <row r="305" ht="12.75" customHeight="1">
      <c r="A305" s="3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N305" s="3"/>
      <c r="O305" s="3"/>
      <c r="P305" s="3"/>
    </row>
    <row r="306" ht="12.75" customHeight="1">
      <c r="A306" s="3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N306" s="3"/>
      <c r="O306" s="3"/>
      <c r="P306" s="3"/>
    </row>
    <row r="307" ht="12.75" customHeight="1">
      <c r="A307" s="3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N307" s="3"/>
      <c r="O307" s="3"/>
      <c r="P307" s="3"/>
    </row>
    <row r="308" ht="12.75" customHeight="1">
      <c r="A308" s="3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N308" s="3"/>
      <c r="O308" s="3"/>
      <c r="P308" s="3"/>
    </row>
    <row r="309" ht="12.75" customHeight="1">
      <c r="A309" s="3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N309" s="3"/>
      <c r="O309" s="3"/>
      <c r="P309" s="3"/>
    </row>
    <row r="310" ht="12.75" customHeight="1">
      <c r="A310" s="3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N310" s="3"/>
      <c r="O310" s="3"/>
      <c r="P310" s="3"/>
    </row>
    <row r="311" ht="12.75" customHeight="1">
      <c r="A311" s="3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N311" s="3"/>
      <c r="O311" s="3"/>
      <c r="P311" s="3"/>
    </row>
    <row r="312" ht="12.75" customHeight="1">
      <c r="A312" s="3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N312" s="3"/>
      <c r="O312" s="3"/>
      <c r="P312" s="3"/>
    </row>
    <row r="313" ht="12.75" customHeight="1">
      <c r="A313" s="3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N313" s="3"/>
      <c r="O313" s="3"/>
      <c r="P313" s="3"/>
    </row>
    <row r="314" ht="12.75" customHeight="1">
      <c r="A314" s="3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N314" s="3"/>
      <c r="O314" s="3"/>
      <c r="P314" s="3"/>
    </row>
    <row r="315" ht="12.75" customHeight="1">
      <c r="A315" s="3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N315" s="3"/>
      <c r="O315" s="3"/>
      <c r="P315" s="3"/>
    </row>
    <row r="316" ht="12.75" customHeight="1">
      <c r="A316" s="3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N316" s="3"/>
      <c r="O316" s="3"/>
      <c r="P316" s="3"/>
    </row>
    <row r="317" ht="12.75" customHeight="1">
      <c r="A317" s="3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N317" s="3"/>
      <c r="O317" s="3"/>
      <c r="P317" s="3"/>
    </row>
    <row r="318" ht="12.75" customHeight="1">
      <c r="A318" s="3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N318" s="3"/>
      <c r="O318" s="3"/>
      <c r="P318" s="3"/>
    </row>
    <row r="319" ht="12.75" customHeight="1">
      <c r="A319" s="3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N319" s="3"/>
      <c r="O319" s="3"/>
      <c r="P319" s="3"/>
    </row>
    <row r="320" ht="12.75" customHeight="1">
      <c r="A320" s="3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N320" s="3"/>
      <c r="O320" s="3"/>
      <c r="P320" s="3"/>
    </row>
    <row r="321" ht="12.75" customHeight="1">
      <c r="A321" s="3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N321" s="3"/>
      <c r="O321" s="3"/>
      <c r="P321" s="3"/>
    </row>
    <row r="322" ht="12.75" customHeight="1">
      <c r="A322" s="3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N322" s="3"/>
      <c r="O322" s="3"/>
      <c r="P322" s="3"/>
    </row>
    <row r="323" ht="12.75" customHeight="1">
      <c r="A323" s="3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N323" s="3"/>
      <c r="O323" s="3"/>
      <c r="P323" s="3"/>
    </row>
    <row r="324" ht="12.75" customHeight="1">
      <c r="A324" s="3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N324" s="3"/>
      <c r="O324" s="3"/>
      <c r="P324" s="3"/>
    </row>
    <row r="325" ht="12.75" customHeight="1">
      <c r="A325" s="3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N325" s="3"/>
      <c r="O325" s="3"/>
      <c r="P325" s="3"/>
    </row>
    <row r="326" ht="12.75" customHeight="1">
      <c r="A326" s="3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N326" s="3"/>
      <c r="O326" s="3"/>
      <c r="P326" s="3"/>
    </row>
    <row r="327" ht="12.75" customHeight="1">
      <c r="A327" s="3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N327" s="3"/>
      <c r="O327" s="3"/>
      <c r="P327" s="3"/>
    </row>
    <row r="328" ht="12.75" customHeight="1">
      <c r="A328" s="3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N328" s="3"/>
      <c r="O328" s="3"/>
      <c r="P328" s="3"/>
    </row>
    <row r="329" ht="12.75" customHeight="1">
      <c r="A329" s="3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N329" s="3"/>
      <c r="O329" s="3"/>
      <c r="P329" s="3"/>
    </row>
    <row r="330" ht="12.75" customHeight="1">
      <c r="A330" s="3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N330" s="3"/>
      <c r="O330" s="3"/>
      <c r="P330" s="3"/>
    </row>
    <row r="331" ht="12.75" customHeight="1">
      <c r="A331" s="3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N331" s="3"/>
      <c r="O331" s="3"/>
      <c r="P331" s="3"/>
    </row>
    <row r="332" ht="12.75" customHeight="1">
      <c r="A332" s="3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N332" s="3"/>
      <c r="O332" s="3"/>
      <c r="P332" s="3"/>
    </row>
    <row r="333" ht="12.75" customHeight="1">
      <c r="A333" s="3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N333" s="3"/>
      <c r="O333" s="3"/>
      <c r="P333" s="3"/>
    </row>
    <row r="334" ht="12.75" customHeight="1">
      <c r="A334" s="3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N334" s="3"/>
      <c r="O334" s="3"/>
      <c r="P334" s="3"/>
    </row>
    <row r="335" ht="12.75" customHeight="1">
      <c r="A335" s="3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N335" s="3"/>
      <c r="O335" s="3"/>
      <c r="P335" s="3"/>
    </row>
    <row r="336" ht="12.75" customHeight="1">
      <c r="A336" s="3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N336" s="3"/>
      <c r="O336" s="3"/>
      <c r="P336" s="3"/>
    </row>
    <row r="337" ht="12.75" customHeight="1">
      <c r="A337" s="3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N337" s="3"/>
      <c r="O337" s="3"/>
      <c r="P337" s="3"/>
    </row>
    <row r="338" ht="12.75" customHeight="1">
      <c r="A338" s="3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N338" s="3"/>
      <c r="O338" s="3"/>
      <c r="P338" s="3"/>
    </row>
    <row r="339" ht="12.75" customHeight="1">
      <c r="A339" s="3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N339" s="3"/>
      <c r="O339" s="3"/>
      <c r="P339" s="3"/>
    </row>
    <row r="340" ht="12.75" customHeight="1">
      <c r="A340" s="3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N340" s="3"/>
      <c r="O340" s="3"/>
      <c r="P340" s="3"/>
    </row>
    <row r="341" ht="12.75" customHeight="1">
      <c r="A341" s="3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N341" s="3"/>
      <c r="O341" s="3"/>
      <c r="P341" s="3"/>
    </row>
    <row r="342" ht="12.75" customHeight="1">
      <c r="A342" s="3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N342" s="3"/>
      <c r="O342" s="3"/>
      <c r="P342" s="3"/>
    </row>
    <row r="343" ht="12.75" customHeight="1">
      <c r="A343" s="3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N343" s="3"/>
      <c r="O343" s="3"/>
      <c r="P343" s="3"/>
    </row>
    <row r="344" ht="12.75" customHeight="1">
      <c r="A344" s="3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N344" s="3"/>
      <c r="O344" s="3"/>
      <c r="P344" s="3"/>
    </row>
    <row r="345" ht="12.75" customHeight="1">
      <c r="A345" s="3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N345" s="3"/>
      <c r="O345" s="3"/>
      <c r="P345" s="3"/>
    </row>
    <row r="346" ht="12.75" customHeight="1">
      <c r="A346" s="3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N346" s="3"/>
      <c r="O346" s="3"/>
      <c r="P346" s="3"/>
    </row>
    <row r="347" ht="12.75" customHeight="1">
      <c r="A347" s="3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N347" s="3"/>
      <c r="O347" s="3"/>
      <c r="P347" s="3"/>
    </row>
    <row r="348" ht="12.75" customHeight="1">
      <c r="A348" s="3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N348" s="3"/>
      <c r="O348" s="3"/>
      <c r="P348" s="3"/>
    </row>
    <row r="349" ht="12.75" customHeight="1">
      <c r="A349" s="3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N349" s="3"/>
      <c r="O349" s="3"/>
      <c r="P349" s="3"/>
    </row>
    <row r="350" ht="12.75" customHeight="1">
      <c r="A350" s="3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N350" s="3"/>
      <c r="O350" s="3"/>
      <c r="P350" s="3"/>
    </row>
    <row r="351" ht="12.75" customHeight="1">
      <c r="A351" s="3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N351" s="3"/>
      <c r="O351" s="3"/>
      <c r="P351" s="3"/>
    </row>
    <row r="352" ht="12.75" customHeight="1">
      <c r="A352" s="3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N352" s="3"/>
      <c r="O352" s="3"/>
      <c r="P352" s="3"/>
    </row>
    <row r="353" ht="12.75" customHeight="1">
      <c r="A353" s="3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N353" s="3"/>
      <c r="O353" s="3"/>
      <c r="P353" s="3"/>
    </row>
    <row r="354" ht="12.75" customHeight="1">
      <c r="A354" s="3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N354" s="3"/>
      <c r="O354" s="3"/>
      <c r="P354" s="3"/>
    </row>
    <row r="355" ht="12.75" customHeight="1">
      <c r="A355" s="3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N355" s="3"/>
      <c r="O355" s="3"/>
      <c r="P355" s="3"/>
    </row>
    <row r="356" ht="12.75" customHeight="1">
      <c r="A356" s="3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N356" s="3"/>
      <c r="O356" s="3"/>
      <c r="P356" s="3"/>
    </row>
    <row r="357" ht="12.75" customHeight="1">
      <c r="A357" s="3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N357" s="3"/>
      <c r="O357" s="3"/>
      <c r="P357" s="3"/>
    </row>
    <row r="358" ht="12.75" customHeight="1">
      <c r="A358" s="3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N358" s="3"/>
      <c r="O358" s="3"/>
      <c r="P358" s="3"/>
    </row>
    <row r="359" ht="12.75" customHeight="1">
      <c r="A359" s="3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N359" s="3"/>
      <c r="O359" s="3"/>
      <c r="P359" s="3"/>
    </row>
    <row r="360" ht="12.75" customHeight="1">
      <c r="A360" s="3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N360" s="3"/>
      <c r="O360" s="3"/>
      <c r="P360" s="3"/>
    </row>
    <row r="361" ht="12.75" customHeight="1">
      <c r="A361" s="3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N361" s="3"/>
      <c r="O361" s="3"/>
      <c r="P361" s="3"/>
    </row>
    <row r="362" ht="12.75" customHeight="1">
      <c r="A362" s="3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N362" s="3"/>
      <c r="O362" s="3"/>
      <c r="P362" s="3"/>
    </row>
    <row r="363" ht="12.75" customHeight="1">
      <c r="A363" s="3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N363" s="3"/>
      <c r="O363" s="3"/>
      <c r="P363" s="3"/>
    </row>
    <row r="364" ht="12.75" customHeight="1">
      <c r="A364" s="3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N364" s="3"/>
      <c r="O364" s="3"/>
      <c r="P364" s="3"/>
    </row>
    <row r="365" ht="12.75" customHeight="1">
      <c r="A365" s="3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N365" s="3"/>
      <c r="O365" s="3"/>
      <c r="P365" s="3"/>
    </row>
    <row r="366" ht="12.75" customHeight="1">
      <c r="A366" s="3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N366" s="3"/>
      <c r="O366" s="3"/>
      <c r="P366" s="3"/>
    </row>
    <row r="367" ht="12.75" customHeight="1">
      <c r="A367" s="3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N367" s="3"/>
      <c r="O367" s="3"/>
      <c r="P367" s="3"/>
    </row>
    <row r="368" ht="12.75" customHeight="1">
      <c r="A368" s="3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N368" s="3"/>
      <c r="O368" s="3"/>
      <c r="P368" s="3"/>
    </row>
    <row r="369" ht="12.75" customHeight="1">
      <c r="A369" s="3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N369" s="3"/>
      <c r="O369" s="3"/>
      <c r="P369" s="3"/>
    </row>
    <row r="370" ht="12.75" customHeight="1">
      <c r="A370" s="3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N370" s="3"/>
      <c r="O370" s="3"/>
      <c r="P370" s="3"/>
    </row>
    <row r="371" ht="12.75" customHeight="1">
      <c r="A371" s="3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N371" s="3"/>
      <c r="O371" s="3"/>
      <c r="P371" s="3"/>
    </row>
    <row r="372" ht="12.75" customHeight="1">
      <c r="A372" s="3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N372" s="3"/>
      <c r="O372" s="3"/>
      <c r="P372" s="3"/>
    </row>
    <row r="373" ht="12.75" customHeight="1">
      <c r="A373" s="3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N373" s="3"/>
      <c r="O373" s="3"/>
      <c r="P373" s="3"/>
    </row>
    <row r="374" ht="12.75" customHeight="1">
      <c r="A374" s="3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N374" s="3"/>
      <c r="O374" s="3"/>
      <c r="P374" s="3"/>
    </row>
    <row r="375" ht="12.75" customHeight="1">
      <c r="A375" s="3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N375" s="3"/>
      <c r="O375" s="3"/>
      <c r="P375" s="3"/>
    </row>
    <row r="376" ht="12.75" customHeight="1">
      <c r="A376" s="3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N376" s="3"/>
      <c r="O376" s="3"/>
      <c r="P376" s="3"/>
    </row>
    <row r="377" ht="12.75" customHeight="1">
      <c r="A377" s="3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N377" s="3"/>
      <c r="O377" s="3"/>
      <c r="P377" s="3"/>
    </row>
    <row r="378" ht="12.75" customHeight="1">
      <c r="A378" s="3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N378" s="3"/>
      <c r="O378" s="3"/>
      <c r="P378" s="3"/>
    </row>
    <row r="379" ht="12.75" customHeight="1">
      <c r="A379" s="3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N379" s="3"/>
      <c r="O379" s="3"/>
      <c r="P379" s="3"/>
    </row>
    <row r="380" ht="12.75" customHeight="1">
      <c r="A380" s="3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N380" s="3"/>
      <c r="O380" s="3"/>
      <c r="P380" s="3"/>
    </row>
    <row r="381" ht="12.75" customHeight="1">
      <c r="A381" s="3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N381" s="3"/>
      <c r="O381" s="3"/>
      <c r="P381" s="3"/>
    </row>
    <row r="382" ht="12.75" customHeight="1">
      <c r="A382" s="3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N382" s="3"/>
      <c r="O382" s="3"/>
      <c r="P382" s="3"/>
    </row>
    <row r="383" ht="12.75" customHeight="1">
      <c r="A383" s="3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N383" s="3"/>
      <c r="O383" s="3"/>
      <c r="P383" s="3"/>
    </row>
    <row r="384" ht="12.75" customHeight="1">
      <c r="A384" s="3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N384" s="3"/>
      <c r="O384" s="3"/>
      <c r="P384" s="3"/>
    </row>
    <row r="385" ht="12.75" customHeight="1">
      <c r="A385" s="3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N385" s="3"/>
      <c r="O385" s="3"/>
      <c r="P385" s="3"/>
    </row>
    <row r="386" ht="12.75" customHeight="1">
      <c r="A386" s="3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N386" s="3"/>
      <c r="O386" s="3"/>
      <c r="P386" s="3"/>
    </row>
    <row r="387" ht="12.75" customHeight="1">
      <c r="A387" s="3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N387" s="3"/>
      <c r="O387" s="3"/>
      <c r="P387" s="3"/>
    </row>
    <row r="388" ht="12.75" customHeight="1">
      <c r="A388" s="3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N388" s="3"/>
      <c r="O388" s="3"/>
      <c r="P388" s="3"/>
    </row>
    <row r="389" ht="12.75" customHeight="1">
      <c r="A389" s="3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N389" s="3"/>
      <c r="O389" s="3"/>
      <c r="P389" s="3"/>
    </row>
    <row r="390" ht="12.75" customHeight="1">
      <c r="A390" s="3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N390" s="3"/>
      <c r="O390" s="3"/>
      <c r="P390" s="3"/>
    </row>
    <row r="391" ht="12.75" customHeight="1">
      <c r="A391" s="3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N391" s="3"/>
      <c r="O391" s="3"/>
      <c r="P391" s="3"/>
    </row>
    <row r="392" ht="12.75" customHeight="1">
      <c r="A392" s="3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N392" s="3"/>
      <c r="O392" s="3"/>
      <c r="P392" s="3"/>
    </row>
    <row r="393" ht="12.75" customHeight="1">
      <c r="A393" s="3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N393" s="3"/>
      <c r="O393" s="3"/>
      <c r="P393" s="3"/>
    </row>
    <row r="394" ht="12.75" customHeight="1">
      <c r="A394" s="3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N394" s="3"/>
      <c r="O394" s="3"/>
      <c r="P394" s="3"/>
    </row>
    <row r="395" ht="12.75" customHeight="1">
      <c r="A395" s="3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N395" s="3"/>
      <c r="O395" s="3"/>
      <c r="P395" s="3"/>
    </row>
    <row r="396" ht="12.75" customHeight="1">
      <c r="A396" s="3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N396" s="3"/>
      <c r="O396" s="3"/>
      <c r="P396" s="3"/>
    </row>
    <row r="397" ht="12.75" customHeight="1">
      <c r="A397" s="3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N397" s="3"/>
      <c r="O397" s="3"/>
      <c r="P397" s="3"/>
    </row>
    <row r="398" ht="12.75" customHeight="1">
      <c r="A398" s="3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N398" s="3"/>
      <c r="O398" s="3"/>
      <c r="P398" s="3"/>
    </row>
    <row r="399" ht="12.75" customHeight="1">
      <c r="A399" s="3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N399" s="3"/>
      <c r="O399" s="3"/>
      <c r="P399" s="3"/>
    </row>
    <row r="400" ht="12.75" customHeight="1">
      <c r="A400" s="3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N400" s="3"/>
      <c r="O400" s="3"/>
      <c r="P400" s="3"/>
    </row>
    <row r="401" ht="12.75" customHeight="1">
      <c r="A401" s="3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N401" s="3"/>
      <c r="O401" s="3"/>
      <c r="P401" s="3"/>
    </row>
    <row r="402" ht="12.75" customHeight="1">
      <c r="A402" s="3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N402" s="3"/>
      <c r="O402" s="3"/>
      <c r="P402" s="3"/>
    </row>
    <row r="403" ht="12.75" customHeight="1">
      <c r="A403" s="3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N403" s="3"/>
      <c r="O403" s="3"/>
      <c r="P403" s="3"/>
    </row>
    <row r="404" ht="12.75" customHeight="1">
      <c r="A404" s="3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N404" s="3"/>
      <c r="O404" s="3"/>
      <c r="P404" s="3"/>
    </row>
    <row r="405" ht="12.75" customHeight="1">
      <c r="A405" s="3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N405" s="3"/>
      <c r="O405" s="3"/>
      <c r="P405" s="3"/>
    </row>
    <row r="406" ht="12.75" customHeight="1">
      <c r="A406" s="3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N406" s="3"/>
      <c r="O406" s="3"/>
      <c r="P406" s="3"/>
    </row>
    <row r="407" ht="12.75" customHeight="1">
      <c r="A407" s="3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N407" s="3"/>
      <c r="O407" s="3"/>
      <c r="P407" s="3"/>
    </row>
    <row r="408" ht="12.75" customHeight="1">
      <c r="A408" s="3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N408" s="3"/>
      <c r="O408" s="3"/>
      <c r="P408" s="3"/>
    </row>
    <row r="409" ht="12.75" customHeight="1">
      <c r="A409" s="3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N409" s="3"/>
      <c r="O409" s="3"/>
      <c r="P409" s="3"/>
    </row>
    <row r="410" ht="12.75" customHeight="1">
      <c r="A410" s="3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N410" s="3"/>
      <c r="O410" s="3"/>
      <c r="P410" s="3"/>
    </row>
    <row r="411" ht="12.75" customHeight="1">
      <c r="A411" s="3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N411" s="3"/>
      <c r="O411" s="3"/>
      <c r="P411" s="3"/>
    </row>
    <row r="412" ht="12.75" customHeight="1">
      <c r="A412" s="3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N412" s="3"/>
      <c r="O412" s="3"/>
      <c r="P412" s="3"/>
    </row>
    <row r="413" ht="12.75" customHeight="1">
      <c r="A413" s="3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N413" s="3"/>
      <c r="O413" s="3"/>
      <c r="P413" s="3"/>
    </row>
    <row r="414" ht="12.75" customHeight="1">
      <c r="A414" s="3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N414" s="3"/>
      <c r="O414" s="3"/>
      <c r="P414" s="3"/>
    </row>
    <row r="415" ht="12.75" customHeight="1">
      <c r="A415" s="3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N415" s="3"/>
      <c r="O415" s="3"/>
      <c r="P415" s="3"/>
    </row>
    <row r="416" ht="12.75" customHeight="1">
      <c r="A416" s="3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N416" s="3"/>
      <c r="O416" s="3"/>
      <c r="P416" s="3"/>
    </row>
    <row r="417" ht="12.75" customHeight="1">
      <c r="A417" s="3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N417" s="3"/>
      <c r="O417" s="3"/>
      <c r="P417" s="3"/>
    </row>
    <row r="418" ht="12.75" customHeight="1">
      <c r="A418" s="3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N418" s="3"/>
      <c r="O418" s="3"/>
      <c r="P418" s="3"/>
    </row>
    <row r="419" ht="12.75" customHeight="1">
      <c r="A419" s="3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N419" s="3"/>
      <c r="O419" s="3"/>
      <c r="P419" s="3"/>
    </row>
    <row r="420" ht="12.75" customHeight="1">
      <c r="A420" s="3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N420" s="3"/>
      <c r="O420" s="3"/>
      <c r="P420" s="3"/>
    </row>
    <row r="421" ht="12.75" customHeight="1">
      <c r="A421" s="3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N421" s="3"/>
      <c r="O421" s="3"/>
      <c r="P421" s="3"/>
    </row>
    <row r="422" ht="12.75" customHeight="1">
      <c r="A422" s="3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N422" s="3"/>
      <c r="O422" s="3"/>
      <c r="P422" s="3"/>
    </row>
    <row r="423" ht="12.75" customHeight="1">
      <c r="A423" s="3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N423" s="3"/>
      <c r="O423" s="3"/>
      <c r="P423" s="3"/>
    </row>
    <row r="424" ht="12.75" customHeight="1">
      <c r="A424" s="3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N424" s="3"/>
      <c r="O424" s="3"/>
      <c r="P424" s="3"/>
    </row>
    <row r="425" ht="12.75" customHeight="1">
      <c r="A425" s="3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N425" s="3"/>
      <c r="O425" s="3"/>
      <c r="P425" s="3"/>
    </row>
    <row r="426" ht="12.75" customHeight="1">
      <c r="A426" s="3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N426" s="3"/>
      <c r="O426" s="3"/>
      <c r="P426" s="3"/>
    </row>
    <row r="427" ht="12.75" customHeight="1">
      <c r="A427" s="3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N427" s="3"/>
      <c r="O427" s="3"/>
      <c r="P427" s="3"/>
    </row>
    <row r="428" ht="12.75" customHeight="1">
      <c r="A428" s="3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N428" s="3"/>
      <c r="O428" s="3"/>
      <c r="P428" s="3"/>
    </row>
    <row r="429" ht="12.75" customHeight="1">
      <c r="A429" s="3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N429" s="3"/>
      <c r="O429" s="3"/>
      <c r="P429" s="3"/>
    </row>
    <row r="430" ht="12.75" customHeight="1">
      <c r="A430" s="3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N430" s="3"/>
      <c r="O430" s="3"/>
      <c r="P430" s="3"/>
    </row>
    <row r="431" ht="12.75" customHeight="1">
      <c r="A431" s="3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N431" s="3"/>
      <c r="O431" s="3"/>
      <c r="P431" s="3"/>
    </row>
    <row r="432" ht="12.75" customHeight="1">
      <c r="A432" s="3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N432" s="3"/>
      <c r="O432" s="3"/>
      <c r="P432" s="3"/>
    </row>
    <row r="433" ht="12.75" customHeight="1">
      <c r="A433" s="3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N433" s="3"/>
      <c r="O433" s="3"/>
      <c r="P433" s="3"/>
    </row>
    <row r="434" ht="12.75" customHeight="1">
      <c r="A434" s="3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N434" s="3"/>
      <c r="O434" s="3"/>
      <c r="P434" s="3"/>
    </row>
    <row r="435" ht="12.75" customHeight="1">
      <c r="A435" s="3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N435" s="3"/>
      <c r="O435" s="3"/>
      <c r="P435" s="3"/>
    </row>
    <row r="436" ht="12.75" customHeight="1">
      <c r="A436" s="3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N436" s="3"/>
      <c r="O436" s="3"/>
      <c r="P436" s="3"/>
    </row>
    <row r="437" ht="12.75" customHeight="1">
      <c r="A437" s="3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N437" s="3"/>
      <c r="O437" s="3"/>
      <c r="P437" s="3"/>
    </row>
    <row r="438" ht="12.75" customHeight="1">
      <c r="A438" s="3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N438" s="3"/>
      <c r="O438" s="3"/>
      <c r="P438" s="3"/>
    </row>
    <row r="439" ht="12.75" customHeight="1">
      <c r="A439" s="3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N439" s="3"/>
      <c r="O439" s="3"/>
      <c r="P439" s="3"/>
    </row>
    <row r="440" ht="12.75" customHeight="1">
      <c r="A440" s="3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N440" s="3"/>
      <c r="O440" s="3"/>
      <c r="P440" s="3"/>
    </row>
    <row r="441" ht="12.75" customHeight="1">
      <c r="A441" s="3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N441" s="3"/>
      <c r="O441" s="3"/>
      <c r="P441" s="3"/>
    </row>
    <row r="442" ht="12.75" customHeight="1">
      <c r="A442" s="3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N442" s="3"/>
      <c r="O442" s="3"/>
      <c r="P442" s="3"/>
    </row>
    <row r="443" ht="12.75" customHeight="1">
      <c r="A443" s="3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N443" s="3"/>
      <c r="O443" s="3"/>
      <c r="P443" s="3"/>
    </row>
    <row r="444" ht="12.75" customHeight="1">
      <c r="A444" s="3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N444" s="3"/>
      <c r="O444" s="3"/>
      <c r="P444" s="3"/>
    </row>
    <row r="445" ht="12.75" customHeight="1">
      <c r="A445" s="3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N445" s="3"/>
      <c r="O445" s="3"/>
      <c r="P445" s="3"/>
    </row>
    <row r="446" ht="12.75" customHeight="1">
      <c r="A446" s="3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N446" s="3"/>
      <c r="O446" s="3"/>
      <c r="P446" s="3"/>
    </row>
    <row r="447" ht="12.75" customHeight="1">
      <c r="A447" s="3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N447" s="3"/>
      <c r="O447" s="3"/>
      <c r="P447" s="3"/>
    </row>
    <row r="448" ht="12.75" customHeight="1">
      <c r="A448" s="3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N448" s="3"/>
      <c r="O448" s="3"/>
      <c r="P448" s="3"/>
    </row>
    <row r="449" ht="12.75" customHeight="1">
      <c r="A449" s="3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N449" s="3"/>
      <c r="O449" s="3"/>
      <c r="P449" s="3"/>
    </row>
    <row r="450" ht="12.75" customHeight="1">
      <c r="A450" s="3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N450" s="3"/>
      <c r="O450" s="3"/>
      <c r="P450" s="3"/>
    </row>
    <row r="451" ht="12.75" customHeight="1">
      <c r="A451" s="3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N451" s="3"/>
      <c r="O451" s="3"/>
      <c r="P451" s="3"/>
    </row>
    <row r="452" ht="12.75" customHeight="1">
      <c r="A452" s="3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N452" s="3"/>
      <c r="O452" s="3"/>
      <c r="P452" s="3"/>
    </row>
    <row r="453" ht="12.75" customHeight="1">
      <c r="A453" s="3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N453" s="3"/>
      <c r="O453" s="3"/>
      <c r="P453" s="3"/>
    </row>
    <row r="454" ht="12.75" customHeight="1">
      <c r="A454" s="3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N454" s="3"/>
      <c r="O454" s="3"/>
      <c r="P454" s="3"/>
    </row>
    <row r="455" ht="12.75" customHeight="1">
      <c r="A455" s="3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N455" s="3"/>
      <c r="O455" s="3"/>
      <c r="P455" s="3"/>
    </row>
    <row r="456" ht="12.75" customHeight="1">
      <c r="A456" s="3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N456" s="3"/>
      <c r="O456" s="3"/>
      <c r="P456" s="3"/>
    </row>
    <row r="457" ht="12.75" customHeight="1">
      <c r="A457" s="3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N457" s="3"/>
      <c r="O457" s="3"/>
      <c r="P457" s="3"/>
    </row>
    <row r="458" ht="12.75" customHeight="1">
      <c r="A458" s="3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N458" s="3"/>
      <c r="O458" s="3"/>
      <c r="P458" s="3"/>
    </row>
    <row r="459" ht="12.75" customHeight="1">
      <c r="A459" s="3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N459" s="3"/>
      <c r="O459" s="3"/>
      <c r="P459" s="3"/>
    </row>
    <row r="460" ht="12.75" customHeight="1">
      <c r="A460" s="3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N460" s="3"/>
      <c r="O460" s="3"/>
      <c r="P460" s="3"/>
    </row>
    <row r="461" ht="12.75" customHeight="1">
      <c r="A461" s="3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N461" s="3"/>
      <c r="O461" s="3"/>
      <c r="P461" s="3"/>
    </row>
    <row r="462" ht="12.75" customHeight="1">
      <c r="A462" s="3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N462" s="3"/>
      <c r="O462" s="3"/>
      <c r="P462" s="3"/>
    </row>
    <row r="463" ht="12.75" customHeight="1">
      <c r="A463" s="3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N463" s="3"/>
      <c r="O463" s="3"/>
      <c r="P463" s="3"/>
    </row>
    <row r="464" ht="12.75" customHeight="1">
      <c r="A464" s="3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N464" s="3"/>
      <c r="O464" s="3"/>
      <c r="P464" s="3"/>
    </row>
    <row r="465" ht="12.75" customHeight="1">
      <c r="A465" s="3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N465" s="3"/>
      <c r="O465" s="3"/>
      <c r="P465" s="3"/>
    </row>
    <row r="466" ht="12.75" customHeight="1">
      <c r="A466" s="3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N466" s="3"/>
      <c r="O466" s="3"/>
      <c r="P466" s="3"/>
    </row>
    <row r="467" ht="12.75" customHeight="1">
      <c r="A467" s="3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N467" s="3"/>
      <c r="O467" s="3"/>
      <c r="P467" s="3"/>
    </row>
    <row r="468" ht="12.75" customHeight="1">
      <c r="A468" s="3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N468" s="3"/>
      <c r="O468" s="3"/>
      <c r="P468" s="3"/>
    </row>
    <row r="469" ht="12.75" customHeight="1">
      <c r="A469" s="3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N469" s="3"/>
      <c r="O469" s="3"/>
      <c r="P469" s="3"/>
    </row>
    <row r="470" ht="12.75" customHeight="1">
      <c r="A470" s="3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N470" s="3"/>
      <c r="O470" s="3"/>
      <c r="P470" s="3"/>
    </row>
    <row r="471" ht="12.75" customHeight="1">
      <c r="A471" s="3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N471" s="3"/>
      <c r="O471" s="3"/>
      <c r="P471" s="3"/>
    </row>
    <row r="472" ht="12.75" customHeight="1">
      <c r="A472" s="3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N472" s="3"/>
      <c r="O472" s="3"/>
      <c r="P472" s="3"/>
    </row>
    <row r="473" ht="12.75" customHeight="1">
      <c r="A473" s="3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N473" s="3"/>
      <c r="O473" s="3"/>
      <c r="P473" s="3"/>
    </row>
    <row r="474" ht="12.75" customHeight="1">
      <c r="A474" s="3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N474" s="3"/>
      <c r="O474" s="3"/>
      <c r="P474" s="3"/>
    </row>
    <row r="475" ht="12.75" customHeight="1">
      <c r="A475" s="3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N475" s="3"/>
      <c r="O475" s="3"/>
      <c r="P475" s="3"/>
    </row>
    <row r="476" ht="12.75" customHeight="1">
      <c r="A476" s="3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N476" s="3"/>
      <c r="O476" s="3"/>
      <c r="P476" s="3"/>
    </row>
    <row r="477" ht="12.75" customHeight="1">
      <c r="A477" s="3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N477" s="3"/>
      <c r="O477" s="3"/>
      <c r="P477" s="3"/>
    </row>
    <row r="478" ht="12.75" customHeight="1">
      <c r="A478" s="3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N478" s="3"/>
      <c r="O478" s="3"/>
      <c r="P478" s="3"/>
    </row>
    <row r="479" ht="12.75" customHeight="1">
      <c r="A479" s="3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N479" s="3"/>
      <c r="O479" s="3"/>
      <c r="P479" s="3"/>
    </row>
    <row r="480" ht="12.75" customHeight="1">
      <c r="A480" s="3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N480" s="3"/>
      <c r="O480" s="3"/>
      <c r="P480" s="3"/>
    </row>
    <row r="481" ht="12.75" customHeight="1">
      <c r="A481" s="3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N481" s="3"/>
      <c r="O481" s="3"/>
      <c r="P481" s="3"/>
    </row>
    <row r="482" ht="12.75" customHeight="1">
      <c r="A482" s="3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N482" s="3"/>
      <c r="O482" s="3"/>
      <c r="P482" s="3"/>
    </row>
    <row r="483" ht="12.75" customHeight="1">
      <c r="A483" s="3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N483" s="3"/>
      <c r="O483" s="3"/>
      <c r="P483" s="3"/>
    </row>
    <row r="484" ht="12.75" customHeight="1">
      <c r="A484" s="3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N484" s="3"/>
      <c r="O484" s="3"/>
      <c r="P484" s="3"/>
    </row>
    <row r="485" ht="12.75" customHeight="1">
      <c r="A485" s="3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N485" s="3"/>
      <c r="O485" s="3"/>
      <c r="P485" s="3"/>
    </row>
    <row r="486" ht="12.75" customHeight="1">
      <c r="A486" s="3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N486" s="3"/>
      <c r="O486" s="3"/>
      <c r="P486" s="3"/>
    </row>
    <row r="487" ht="12.75" customHeight="1">
      <c r="A487" s="3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N487" s="3"/>
      <c r="O487" s="3"/>
      <c r="P487" s="3"/>
    </row>
    <row r="488" ht="12.75" customHeight="1">
      <c r="A488" s="3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N488" s="3"/>
      <c r="O488" s="3"/>
      <c r="P488" s="3"/>
    </row>
    <row r="489" ht="12.75" customHeight="1">
      <c r="A489" s="3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N489" s="3"/>
      <c r="O489" s="3"/>
      <c r="P489" s="3"/>
    </row>
    <row r="490" ht="12.75" customHeight="1">
      <c r="A490" s="3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N490" s="3"/>
      <c r="O490" s="3"/>
      <c r="P490" s="3"/>
    </row>
    <row r="491" ht="12.75" customHeight="1">
      <c r="A491" s="3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N491" s="3"/>
      <c r="O491" s="3"/>
      <c r="P491" s="3"/>
    </row>
    <row r="492" ht="12.75" customHeight="1">
      <c r="A492" s="3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N492" s="3"/>
      <c r="O492" s="3"/>
      <c r="P492" s="3"/>
    </row>
    <row r="493" ht="12.75" customHeight="1">
      <c r="A493" s="3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N493" s="3"/>
      <c r="O493" s="3"/>
      <c r="P493" s="3"/>
    </row>
    <row r="494" ht="12.75" customHeight="1">
      <c r="A494" s="3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N494" s="3"/>
      <c r="O494" s="3"/>
      <c r="P494" s="3"/>
    </row>
    <row r="495" ht="12.75" customHeight="1">
      <c r="A495" s="3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N495" s="3"/>
      <c r="O495" s="3"/>
      <c r="P495" s="3"/>
    </row>
    <row r="496" ht="12.75" customHeight="1">
      <c r="A496" s="3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N496" s="3"/>
      <c r="O496" s="3"/>
      <c r="P496" s="3"/>
    </row>
    <row r="497" ht="12.75" customHeight="1">
      <c r="A497" s="3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N497" s="3"/>
      <c r="O497" s="3"/>
      <c r="P497" s="3"/>
    </row>
    <row r="498" ht="12.75" customHeight="1">
      <c r="A498" s="3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N498" s="3"/>
      <c r="O498" s="3"/>
      <c r="P498" s="3"/>
    </row>
    <row r="499" ht="12.75" customHeight="1">
      <c r="A499" s="3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N499" s="3"/>
      <c r="O499" s="3"/>
      <c r="P499" s="3"/>
    </row>
    <row r="500" ht="12.75" customHeight="1">
      <c r="A500" s="3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N500" s="3"/>
      <c r="O500" s="3"/>
      <c r="P500" s="3"/>
    </row>
    <row r="501" ht="12.75" customHeight="1">
      <c r="A501" s="3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N501" s="3"/>
      <c r="O501" s="3"/>
      <c r="P501" s="3"/>
    </row>
    <row r="502" ht="12.75" customHeight="1">
      <c r="A502" s="3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N502" s="3"/>
      <c r="O502" s="3"/>
      <c r="P502" s="3"/>
    </row>
    <row r="503" ht="12.75" customHeight="1">
      <c r="A503" s="3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N503" s="3"/>
      <c r="O503" s="3"/>
      <c r="P503" s="3"/>
    </row>
    <row r="504" ht="12.75" customHeight="1">
      <c r="A504" s="3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N504" s="3"/>
      <c r="O504" s="3"/>
      <c r="P504" s="3"/>
    </row>
    <row r="505" ht="12.75" customHeight="1">
      <c r="A505" s="3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N505" s="3"/>
      <c r="O505" s="3"/>
      <c r="P505" s="3"/>
    </row>
    <row r="506" ht="12.75" customHeight="1">
      <c r="A506" s="3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N506" s="3"/>
      <c r="O506" s="3"/>
      <c r="P506" s="3"/>
    </row>
    <row r="507" ht="12.75" customHeight="1">
      <c r="A507" s="3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N507" s="3"/>
      <c r="O507" s="3"/>
      <c r="P507" s="3"/>
    </row>
    <row r="508" ht="12.75" customHeight="1">
      <c r="A508" s="3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N508" s="3"/>
      <c r="O508" s="3"/>
      <c r="P508" s="3"/>
    </row>
    <row r="509" ht="12.75" customHeight="1">
      <c r="A509" s="3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N509" s="3"/>
      <c r="O509" s="3"/>
      <c r="P509" s="3"/>
    </row>
    <row r="510" ht="12.75" customHeight="1">
      <c r="A510" s="3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N510" s="3"/>
      <c r="O510" s="3"/>
      <c r="P510" s="3"/>
    </row>
    <row r="511" ht="12.75" customHeight="1">
      <c r="A511" s="3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N511" s="3"/>
      <c r="O511" s="3"/>
      <c r="P511" s="3"/>
    </row>
    <row r="512" ht="12.75" customHeight="1">
      <c r="A512" s="3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N512" s="3"/>
      <c r="O512" s="3"/>
      <c r="P512" s="3"/>
    </row>
    <row r="513" ht="12.75" customHeight="1">
      <c r="A513" s="3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N513" s="3"/>
      <c r="O513" s="3"/>
      <c r="P513" s="3"/>
    </row>
    <row r="514" ht="12.75" customHeight="1">
      <c r="A514" s="3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N514" s="3"/>
      <c r="O514" s="3"/>
      <c r="P514" s="3"/>
    </row>
    <row r="515" ht="12.75" customHeight="1">
      <c r="A515" s="3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N515" s="3"/>
      <c r="O515" s="3"/>
      <c r="P515" s="3"/>
    </row>
    <row r="516" ht="12.75" customHeight="1">
      <c r="A516" s="3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N516" s="3"/>
      <c r="O516" s="3"/>
      <c r="P516" s="3"/>
    </row>
    <row r="517" ht="12.75" customHeight="1">
      <c r="A517" s="3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N517" s="3"/>
      <c r="O517" s="3"/>
      <c r="P517" s="3"/>
    </row>
    <row r="518" ht="12.75" customHeight="1">
      <c r="A518" s="3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N518" s="3"/>
      <c r="O518" s="3"/>
      <c r="P518" s="3"/>
    </row>
    <row r="519" ht="12.75" customHeight="1">
      <c r="A519" s="3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N519" s="3"/>
      <c r="O519" s="3"/>
      <c r="P519" s="3"/>
    </row>
    <row r="520" ht="12.75" customHeight="1">
      <c r="A520" s="3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N520" s="3"/>
      <c r="O520" s="3"/>
      <c r="P520" s="3"/>
    </row>
    <row r="521" ht="12.75" customHeight="1">
      <c r="A521" s="3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N521" s="3"/>
      <c r="O521" s="3"/>
      <c r="P521" s="3"/>
    </row>
    <row r="522" ht="12.75" customHeight="1">
      <c r="A522" s="3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N522" s="3"/>
      <c r="O522" s="3"/>
      <c r="P522" s="3"/>
    </row>
    <row r="523" ht="12.75" customHeight="1">
      <c r="A523" s="3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N523" s="3"/>
      <c r="O523" s="3"/>
      <c r="P523" s="3"/>
    </row>
    <row r="524" ht="12.75" customHeight="1">
      <c r="A524" s="3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N524" s="3"/>
      <c r="O524" s="3"/>
      <c r="P524" s="3"/>
    </row>
    <row r="525" ht="12.75" customHeight="1">
      <c r="A525" s="3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N525" s="3"/>
      <c r="O525" s="3"/>
      <c r="P525" s="3"/>
    </row>
    <row r="526" ht="12.75" customHeight="1">
      <c r="A526" s="3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N526" s="3"/>
      <c r="O526" s="3"/>
      <c r="P526" s="3"/>
    </row>
    <row r="527" ht="12.75" customHeight="1">
      <c r="A527" s="3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N527" s="3"/>
      <c r="O527" s="3"/>
      <c r="P527" s="3"/>
    </row>
    <row r="528" ht="12.75" customHeight="1">
      <c r="A528" s="3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N528" s="3"/>
      <c r="O528" s="3"/>
      <c r="P528" s="3"/>
    </row>
    <row r="529" ht="12.75" customHeight="1">
      <c r="A529" s="3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N529" s="3"/>
      <c r="O529" s="3"/>
      <c r="P529" s="3"/>
    </row>
    <row r="530" ht="12.75" customHeight="1">
      <c r="A530" s="3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N530" s="3"/>
      <c r="O530" s="3"/>
      <c r="P530" s="3"/>
    </row>
    <row r="531" ht="12.75" customHeight="1">
      <c r="A531" s="3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N531" s="3"/>
      <c r="O531" s="3"/>
      <c r="P531" s="3"/>
    </row>
    <row r="532" ht="12.75" customHeight="1">
      <c r="A532" s="3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N532" s="3"/>
      <c r="O532" s="3"/>
      <c r="P532" s="3"/>
    </row>
    <row r="533" ht="12.75" customHeight="1">
      <c r="A533" s="3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N533" s="3"/>
      <c r="O533" s="3"/>
      <c r="P533" s="3"/>
    </row>
    <row r="534" ht="12.75" customHeight="1">
      <c r="A534" s="3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N534" s="3"/>
      <c r="O534" s="3"/>
      <c r="P534" s="3"/>
    </row>
    <row r="535" ht="12.75" customHeight="1">
      <c r="A535" s="3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N535" s="3"/>
      <c r="O535" s="3"/>
      <c r="P535" s="3"/>
    </row>
    <row r="536" ht="12.75" customHeight="1">
      <c r="A536" s="3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N536" s="3"/>
      <c r="O536" s="3"/>
      <c r="P536" s="3"/>
    </row>
    <row r="537" ht="12.75" customHeight="1">
      <c r="A537" s="3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N537" s="3"/>
      <c r="O537" s="3"/>
      <c r="P537" s="3"/>
    </row>
    <row r="538" ht="12.75" customHeight="1">
      <c r="A538" s="3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N538" s="3"/>
      <c r="O538" s="3"/>
      <c r="P538" s="3"/>
    </row>
    <row r="539" ht="12.75" customHeight="1">
      <c r="A539" s="3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N539" s="3"/>
      <c r="O539" s="3"/>
      <c r="P539" s="3"/>
    </row>
    <row r="540" ht="12.75" customHeight="1">
      <c r="A540" s="3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N540" s="3"/>
      <c r="O540" s="3"/>
      <c r="P540" s="3"/>
    </row>
    <row r="541" ht="12.75" customHeight="1">
      <c r="A541" s="3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N541" s="3"/>
      <c r="O541" s="3"/>
      <c r="P541" s="3"/>
    </row>
    <row r="542" ht="12.75" customHeight="1">
      <c r="A542" s="3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N542" s="3"/>
      <c r="O542" s="3"/>
      <c r="P542" s="3"/>
    </row>
    <row r="543" ht="12.75" customHeight="1">
      <c r="A543" s="3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N543" s="3"/>
      <c r="O543" s="3"/>
      <c r="P543" s="3"/>
    </row>
    <row r="544" ht="12.75" customHeight="1">
      <c r="A544" s="3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N544" s="3"/>
      <c r="O544" s="3"/>
      <c r="P544" s="3"/>
    </row>
    <row r="545" ht="12.75" customHeight="1">
      <c r="A545" s="3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N545" s="3"/>
      <c r="O545" s="3"/>
      <c r="P545" s="3"/>
    </row>
    <row r="546" ht="12.75" customHeight="1">
      <c r="A546" s="3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N546" s="3"/>
      <c r="O546" s="3"/>
      <c r="P546" s="3"/>
    </row>
    <row r="547" ht="12.75" customHeight="1">
      <c r="A547" s="3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N547" s="3"/>
      <c r="O547" s="3"/>
      <c r="P547" s="3"/>
    </row>
    <row r="548" ht="12.75" customHeight="1">
      <c r="A548" s="3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N548" s="3"/>
      <c r="O548" s="3"/>
      <c r="P548" s="3"/>
    </row>
    <row r="549" ht="12.75" customHeight="1">
      <c r="A549" s="3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N549" s="3"/>
      <c r="O549" s="3"/>
      <c r="P549" s="3"/>
    </row>
    <row r="550" ht="12.75" customHeight="1">
      <c r="A550" s="3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N550" s="3"/>
      <c r="O550" s="3"/>
      <c r="P550" s="3"/>
    </row>
    <row r="551" ht="12.75" customHeight="1">
      <c r="A551" s="3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N551" s="3"/>
      <c r="O551" s="3"/>
      <c r="P551" s="3"/>
    </row>
    <row r="552" ht="12.75" customHeight="1">
      <c r="A552" s="3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N552" s="3"/>
      <c r="O552" s="3"/>
      <c r="P552" s="3"/>
    </row>
    <row r="553" ht="12.75" customHeight="1">
      <c r="A553" s="3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N553" s="3"/>
      <c r="O553" s="3"/>
      <c r="P553" s="3"/>
    </row>
    <row r="554" ht="12.75" customHeight="1">
      <c r="A554" s="3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N554" s="3"/>
      <c r="O554" s="3"/>
      <c r="P554" s="3"/>
    </row>
    <row r="555" ht="12.75" customHeight="1">
      <c r="A555" s="3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N555" s="3"/>
      <c r="O555" s="3"/>
      <c r="P555" s="3"/>
    </row>
    <row r="556" ht="12.75" customHeight="1">
      <c r="A556" s="3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N556" s="3"/>
      <c r="O556" s="3"/>
      <c r="P556" s="3"/>
    </row>
    <row r="557" ht="12.75" customHeight="1">
      <c r="A557" s="3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N557" s="3"/>
      <c r="O557" s="3"/>
      <c r="P557" s="3"/>
    </row>
    <row r="558" ht="12.75" customHeight="1">
      <c r="A558" s="3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N558" s="3"/>
      <c r="O558" s="3"/>
      <c r="P558" s="3"/>
    </row>
    <row r="559" ht="12.75" customHeight="1">
      <c r="A559" s="3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N559" s="3"/>
      <c r="O559" s="3"/>
      <c r="P559" s="3"/>
    </row>
    <row r="560" ht="12.75" customHeight="1">
      <c r="A560" s="3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N560" s="3"/>
      <c r="O560" s="3"/>
      <c r="P560" s="3"/>
    </row>
    <row r="561" ht="12.75" customHeight="1">
      <c r="A561" s="3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N561" s="3"/>
      <c r="O561" s="3"/>
      <c r="P561" s="3"/>
    </row>
    <row r="562" ht="12.75" customHeight="1">
      <c r="A562" s="3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N562" s="3"/>
      <c r="O562" s="3"/>
      <c r="P562" s="3"/>
    </row>
    <row r="563" ht="12.75" customHeight="1">
      <c r="A563" s="3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N563" s="3"/>
      <c r="O563" s="3"/>
      <c r="P563" s="3"/>
    </row>
    <row r="564" ht="12.75" customHeight="1">
      <c r="A564" s="3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N564" s="3"/>
      <c r="O564" s="3"/>
      <c r="P564" s="3"/>
    </row>
    <row r="565" ht="12.75" customHeight="1">
      <c r="A565" s="3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N565" s="3"/>
      <c r="O565" s="3"/>
      <c r="P565" s="3"/>
    </row>
    <row r="566" ht="12.75" customHeight="1">
      <c r="A566" s="3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N566" s="3"/>
      <c r="O566" s="3"/>
      <c r="P566" s="3"/>
    </row>
    <row r="567" ht="12.75" customHeight="1">
      <c r="A567" s="3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N567" s="3"/>
      <c r="O567" s="3"/>
      <c r="P567" s="3"/>
    </row>
    <row r="568" ht="12.75" customHeight="1">
      <c r="A568" s="3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N568" s="3"/>
      <c r="O568" s="3"/>
      <c r="P568" s="3"/>
    </row>
    <row r="569" ht="12.75" customHeight="1">
      <c r="A569" s="3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N569" s="3"/>
      <c r="O569" s="3"/>
      <c r="P569" s="3"/>
    </row>
    <row r="570" ht="12.75" customHeight="1">
      <c r="A570" s="3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N570" s="3"/>
      <c r="O570" s="3"/>
      <c r="P570" s="3"/>
    </row>
    <row r="571" ht="12.75" customHeight="1">
      <c r="A571" s="3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N571" s="3"/>
      <c r="O571" s="3"/>
      <c r="P571" s="3"/>
    </row>
    <row r="572" ht="12.75" customHeight="1">
      <c r="A572" s="3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N572" s="3"/>
      <c r="O572" s="3"/>
      <c r="P572" s="3"/>
    </row>
    <row r="573" ht="12.75" customHeight="1">
      <c r="A573" s="3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N573" s="3"/>
      <c r="O573" s="3"/>
      <c r="P573" s="3"/>
    </row>
    <row r="574" ht="12.75" customHeight="1">
      <c r="A574" s="3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N574" s="3"/>
      <c r="O574" s="3"/>
      <c r="P574" s="3"/>
    </row>
    <row r="575" ht="12.75" customHeight="1">
      <c r="A575" s="3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N575" s="3"/>
      <c r="O575" s="3"/>
      <c r="P575" s="3"/>
    </row>
    <row r="576" ht="12.75" customHeight="1">
      <c r="A576" s="3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N576" s="3"/>
      <c r="O576" s="3"/>
      <c r="P576" s="3"/>
    </row>
    <row r="577" ht="12.75" customHeight="1">
      <c r="A577" s="3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N577" s="3"/>
      <c r="O577" s="3"/>
      <c r="P577" s="3"/>
    </row>
    <row r="578" ht="12.75" customHeight="1">
      <c r="A578" s="3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N578" s="3"/>
      <c r="O578" s="3"/>
      <c r="P578" s="3"/>
    </row>
    <row r="579" ht="12.75" customHeight="1">
      <c r="A579" s="3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N579" s="3"/>
      <c r="O579" s="3"/>
      <c r="P579" s="3"/>
    </row>
    <row r="580" ht="12.75" customHeight="1">
      <c r="A580" s="3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N580" s="3"/>
      <c r="O580" s="3"/>
      <c r="P580" s="3"/>
    </row>
    <row r="581" ht="12.75" customHeight="1">
      <c r="A581" s="3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N581" s="3"/>
      <c r="O581" s="3"/>
      <c r="P581" s="3"/>
    </row>
    <row r="582" ht="12.75" customHeight="1">
      <c r="A582" s="3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N582" s="3"/>
      <c r="O582" s="3"/>
      <c r="P582" s="3"/>
    </row>
    <row r="583" ht="12.75" customHeight="1">
      <c r="A583" s="3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N583" s="3"/>
      <c r="O583" s="3"/>
      <c r="P583" s="3"/>
    </row>
    <row r="584" ht="12.75" customHeight="1">
      <c r="A584" s="3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N584" s="3"/>
      <c r="O584" s="3"/>
      <c r="P584" s="3"/>
    </row>
    <row r="585" ht="12.75" customHeight="1">
      <c r="A585" s="3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N585" s="3"/>
      <c r="O585" s="3"/>
      <c r="P585" s="3"/>
    </row>
    <row r="586" ht="12.75" customHeight="1">
      <c r="A586" s="3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N586" s="3"/>
      <c r="O586" s="3"/>
      <c r="P586" s="3"/>
    </row>
    <row r="587" ht="12.75" customHeight="1">
      <c r="A587" s="3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N587" s="3"/>
      <c r="O587" s="3"/>
      <c r="P587" s="3"/>
    </row>
    <row r="588" ht="12.75" customHeight="1">
      <c r="A588" s="3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N588" s="3"/>
      <c r="O588" s="3"/>
      <c r="P588" s="3"/>
    </row>
    <row r="589" ht="12.75" customHeight="1">
      <c r="A589" s="3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N589" s="3"/>
      <c r="O589" s="3"/>
      <c r="P589" s="3"/>
    </row>
    <row r="590" ht="12.75" customHeight="1">
      <c r="A590" s="3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N590" s="3"/>
      <c r="O590" s="3"/>
      <c r="P590" s="3"/>
    </row>
    <row r="591" ht="12.75" customHeight="1">
      <c r="A591" s="3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N591" s="3"/>
      <c r="O591" s="3"/>
      <c r="P591" s="3"/>
    </row>
    <row r="592" ht="12.75" customHeight="1">
      <c r="A592" s="3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N592" s="3"/>
      <c r="O592" s="3"/>
      <c r="P592" s="3"/>
    </row>
    <row r="593" ht="12.75" customHeight="1">
      <c r="A593" s="3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N593" s="3"/>
      <c r="O593" s="3"/>
      <c r="P593" s="3"/>
    </row>
    <row r="594" ht="12.75" customHeight="1">
      <c r="A594" s="3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N594" s="3"/>
      <c r="O594" s="3"/>
      <c r="P594" s="3"/>
    </row>
    <row r="595" ht="12.75" customHeight="1">
      <c r="A595" s="3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N595" s="3"/>
      <c r="O595" s="3"/>
      <c r="P595" s="3"/>
    </row>
    <row r="596" ht="12.75" customHeight="1">
      <c r="A596" s="3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N596" s="3"/>
      <c r="O596" s="3"/>
      <c r="P596" s="3"/>
    </row>
    <row r="597" ht="12.75" customHeight="1">
      <c r="A597" s="3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N597" s="3"/>
      <c r="O597" s="3"/>
      <c r="P597" s="3"/>
    </row>
    <row r="598" ht="12.75" customHeight="1">
      <c r="A598" s="3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N598" s="3"/>
      <c r="O598" s="3"/>
      <c r="P598" s="3"/>
    </row>
    <row r="599" ht="12.75" customHeight="1">
      <c r="A599" s="3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N599" s="3"/>
      <c r="O599" s="3"/>
      <c r="P599" s="3"/>
    </row>
    <row r="600" ht="12.75" customHeight="1">
      <c r="A600" s="3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N600" s="3"/>
      <c r="O600" s="3"/>
      <c r="P600" s="3"/>
    </row>
    <row r="601" ht="12.75" customHeight="1">
      <c r="A601" s="3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N601" s="3"/>
      <c r="O601" s="3"/>
      <c r="P601" s="3"/>
    </row>
    <row r="602" ht="12.75" customHeight="1">
      <c r="A602" s="3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N602" s="3"/>
      <c r="O602" s="3"/>
      <c r="P602" s="3"/>
    </row>
    <row r="603" ht="12.75" customHeight="1">
      <c r="A603" s="3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N603" s="3"/>
      <c r="O603" s="3"/>
      <c r="P603" s="3"/>
    </row>
    <row r="604" ht="12.75" customHeight="1">
      <c r="A604" s="3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N604" s="3"/>
      <c r="O604" s="3"/>
      <c r="P604" s="3"/>
    </row>
    <row r="605" ht="12.75" customHeight="1">
      <c r="A605" s="3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N605" s="3"/>
      <c r="O605" s="3"/>
      <c r="P605" s="3"/>
    </row>
    <row r="606" ht="12.75" customHeight="1">
      <c r="A606" s="3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N606" s="3"/>
      <c r="O606" s="3"/>
      <c r="P606" s="3"/>
    </row>
    <row r="607" ht="12.75" customHeight="1">
      <c r="A607" s="3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N607" s="3"/>
      <c r="O607" s="3"/>
      <c r="P607" s="3"/>
    </row>
    <row r="608" ht="12.75" customHeight="1">
      <c r="A608" s="3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N608" s="3"/>
      <c r="O608" s="3"/>
      <c r="P608" s="3"/>
    </row>
    <row r="609" ht="12.75" customHeight="1">
      <c r="A609" s="3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N609" s="3"/>
      <c r="O609" s="3"/>
      <c r="P609" s="3"/>
    </row>
    <row r="610" ht="12.75" customHeight="1">
      <c r="A610" s="3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N610" s="3"/>
      <c r="O610" s="3"/>
      <c r="P610" s="3"/>
    </row>
    <row r="611" ht="12.75" customHeight="1">
      <c r="A611" s="3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N611" s="3"/>
      <c r="O611" s="3"/>
      <c r="P611" s="3"/>
    </row>
    <row r="612" ht="12.75" customHeight="1">
      <c r="A612" s="3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N612" s="3"/>
      <c r="O612" s="3"/>
      <c r="P612" s="3"/>
    </row>
    <row r="613" ht="12.75" customHeight="1">
      <c r="A613" s="3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N613" s="3"/>
      <c r="O613" s="3"/>
      <c r="P613" s="3"/>
    </row>
    <row r="614" ht="12.75" customHeight="1">
      <c r="A614" s="3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N614" s="3"/>
      <c r="O614" s="3"/>
      <c r="P614" s="3"/>
    </row>
    <row r="615" ht="12.75" customHeight="1">
      <c r="A615" s="3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N615" s="3"/>
      <c r="O615" s="3"/>
      <c r="P615" s="3"/>
    </row>
    <row r="616" ht="12.75" customHeight="1">
      <c r="A616" s="3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N616" s="3"/>
      <c r="O616" s="3"/>
      <c r="P616" s="3"/>
    </row>
    <row r="617" ht="12.75" customHeight="1">
      <c r="A617" s="3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N617" s="3"/>
      <c r="O617" s="3"/>
      <c r="P617" s="3"/>
    </row>
    <row r="618" ht="12.75" customHeight="1">
      <c r="A618" s="3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N618" s="3"/>
      <c r="O618" s="3"/>
      <c r="P618" s="3"/>
    </row>
    <row r="619" ht="12.75" customHeight="1">
      <c r="A619" s="3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N619" s="3"/>
      <c r="O619" s="3"/>
      <c r="P619" s="3"/>
    </row>
    <row r="620" ht="12.75" customHeight="1">
      <c r="A620" s="3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N620" s="3"/>
      <c r="O620" s="3"/>
      <c r="P620" s="3"/>
    </row>
    <row r="621" ht="12.75" customHeight="1">
      <c r="A621" s="3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N621" s="3"/>
      <c r="O621" s="3"/>
      <c r="P621" s="3"/>
    </row>
    <row r="622" ht="12.75" customHeight="1">
      <c r="A622" s="3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N622" s="3"/>
      <c r="O622" s="3"/>
      <c r="P622" s="3"/>
    </row>
    <row r="623" ht="12.75" customHeight="1">
      <c r="A623" s="3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N623" s="3"/>
      <c r="O623" s="3"/>
      <c r="P623" s="3"/>
    </row>
    <row r="624" ht="12.75" customHeight="1">
      <c r="A624" s="3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N624" s="3"/>
      <c r="O624" s="3"/>
      <c r="P624" s="3"/>
    </row>
    <row r="625" ht="12.75" customHeight="1">
      <c r="A625" s="3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N625" s="3"/>
      <c r="O625" s="3"/>
      <c r="P625" s="3"/>
    </row>
    <row r="626" ht="12.75" customHeight="1">
      <c r="A626" s="3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N626" s="3"/>
      <c r="O626" s="3"/>
      <c r="P626" s="3"/>
    </row>
    <row r="627" ht="12.75" customHeight="1">
      <c r="A627" s="3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N627" s="3"/>
      <c r="O627" s="3"/>
      <c r="P627" s="3"/>
    </row>
    <row r="628" ht="12.75" customHeight="1">
      <c r="A628" s="3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N628" s="3"/>
      <c r="O628" s="3"/>
      <c r="P628" s="3"/>
    </row>
    <row r="629" ht="12.75" customHeight="1">
      <c r="A629" s="3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N629" s="3"/>
      <c r="O629" s="3"/>
      <c r="P629" s="3"/>
    </row>
    <row r="630" ht="12.75" customHeight="1">
      <c r="A630" s="3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N630" s="3"/>
      <c r="O630" s="3"/>
      <c r="P630" s="3"/>
    </row>
    <row r="631" ht="12.75" customHeight="1">
      <c r="A631" s="3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N631" s="3"/>
      <c r="O631" s="3"/>
      <c r="P631" s="3"/>
    </row>
    <row r="632" ht="12.75" customHeight="1">
      <c r="A632" s="3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N632" s="3"/>
      <c r="O632" s="3"/>
      <c r="P632" s="3"/>
    </row>
    <row r="633" ht="12.75" customHeight="1">
      <c r="A633" s="3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N633" s="3"/>
      <c r="O633" s="3"/>
      <c r="P633" s="3"/>
    </row>
    <row r="634" ht="12.75" customHeight="1">
      <c r="A634" s="3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N634" s="3"/>
      <c r="O634" s="3"/>
      <c r="P634" s="3"/>
    </row>
    <row r="635" ht="12.75" customHeight="1">
      <c r="A635" s="3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N635" s="3"/>
      <c r="O635" s="3"/>
      <c r="P635" s="3"/>
    </row>
    <row r="636" ht="12.75" customHeight="1">
      <c r="A636" s="3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N636" s="3"/>
      <c r="O636" s="3"/>
      <c r="P636" s="3"/>
    </row>
    <row r="637" ht="12.75" customHeight="1">
      <c r="A637" s="3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N637" s="3"/>
      <c r="O637" s="3"/>
      <c r="P637" s="3"/>
    </row>
    <row r="638" ht="12.75" customHeight="1">
      <c r="A638" s="3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N638" s="3"/>
      <c r="O638" s="3"/>
      <c r="P638" s="3"/>
    </row>
    <row r="639" ht="12.75" customHeight="1">
      <c r="A639" s="3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N639" s="3"/>
      <c r="O639" s="3"/>
      <c r="P639" s="3"/>
    </row>
    <row r="640" ht="12.75" customHeight="1">
      <c r="A640" s="3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N640" s="3"/>
      <c r="O640" s="3"/>
      <c r="P640" s="3"/>
    </row>
    <row r="641" ht="12.75" customHeight="1">
      <c r="A641" s="3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N641" s="3"/>
      <c r="O641" s="3"/>
      <c r="P641" s="3"/>
    </row>
    <row r="642" ht="12.75" customHeight="1">
      <c r="A642" s="3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N642" s="3"/>
      <c r="O642" s="3"/>
      <c r="P642" s="3"/>
    </row>
    <row r="643" ht="12.75" customHeight="1">
      <c r="A643" s="3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N643" s="3"/>
      <c r="O643" s="3"/>
      <c r="P643" s="3"/>
    </row>
    <row r="644" ht="12.75" customHeight="1">
      <c r="A644" s="3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N644" s="3"/>
      <c r="O644" s="3"/>
      <c r="P644" s="3"/>
    </row>
    <row r="645" ht="12.75" customHeight="1">
      <c r="A645" s="3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N645" s="3"/>
      <c r="O645" s="3"/>
      <c r="P645" s="3"/>
    </row>
    <row r="646" ht="12.75" customHeight="1">
      <c r="A646" s="3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N646" s="3"/>
      <c r="O646" s="3"/>
      <c r="P646" s="3"/>
    </row>
    <row r="647" ht="12.75" customHeight="1">
      <c r="A647" s="3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N647" s="3"/>
      <c r="O647" s="3"/>
      <c r="P647" s="3"/>
    </row>
    <row r="648" ht="12.75" customHeight="1">
      <c r="A648" s="3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N648" s="3"/>
      <c r="O648" s="3"/>
      <c r="P648" s="3"/>
    </row>
    <row r="649" ht="12.75" customHeight="1">
      <c r="A649" s="3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N649" s="3"/>
      <c r="O649" s="3"/>
      <c r="P649" s="3"/>
    </row>
    <row r="650" ht="12.75" customHeight="1">
      <c r="A650" s="3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N650" s="3"/>
      <c r="O650" s="3"/>
      <c r="P650" s="3"/>
    </row>
    <row r="651" ht="12.75" customHeight="1">
      <c r="A651" s="3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N651" s="3"/>
      <c r="O651" s="3"/>
      <c r="P651" s="3"/>
    </row>
    <row r="652" ht="12.75" customHeight="1">
      <c r="A652" s="3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N652" s="3"/>
      <c r="O652" s="3"/>
      <c r="P652" s="3"/>
    </row>
    <row r="653" ht="12.75" customHeight="1">
      <c r="A653" s="3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N653" s="3"/>
      <c r="O653" s="3"/>
      <c r="P653" s="3"/>
    </row>
    <row r="654" ht="12.75" customHeight="1">
      <c r="A654" s="3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N654" s="3"/>
      <c r="O654" s="3"/>
      <c r="P654" s="3"/>
    </row>
    <row r="655" ht="12.75" customHeight="1">
      <c r="A655" s="3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N655" s="3"/>
      <c r="O655" s="3"/>
      <c r="P655" s="3"/>
    </row>
    <row r="656" ht="12.75" customHeight="1">
      <c r="A656" s="3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N656" s="3"/>
      <c r="O656" s="3"/>
      <c r="P656" s="3"/>
    </row>
    <row r="657" ht="12.75" customHeight="1">
      <c r="A657" s="3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N657" s="3"/>
      <c r="O657" s="3"/>
      <c r="P657" s="3"/>
    </row>
    <row r="658" ht="12.75" customHeight="1">
      <c r="A658" s="3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N658" s="3"/>
      <c r="O658" s="3"/>
      <c r="P658" s="3"/>
    </row>
    <row r="659" ht="12.75" customHeight="1">
      <c r="A659" s="3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N659" s="3"/>
      <c r="O659" s="3"/>
      <c r="P659" s="3"/>
    </row>
    <row r="660" ht="12.75" customHeight="1">
      <c r="A660" s="3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N660" s="3"/>
      <c r="O660" s="3"/>
      <c r="P660" s="3"/>
    </row>
    <row r="661" ht="12.75" customHeight="1">
      <c r="A661" s="3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N661" s="3"/>
      <c r="O661" s="3"/>
      <c r="P661" s="3"/>
    </row>
    <row r="662" ht="12.75" customHeight="1">
      <c r="A662" s="3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N662" s="3"/>
      <c r="O662" s="3"/>
      <c r="P662" s="3"/>
    </row>
    <row r="663" ht="12.75" customHeight="1">
      <c r="A663" s="3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N663" s="3"/>
      <c r="O663" s="3"/>
      <c r="P663" s="3"/>
    </row>
    <row r="664" ht="12.75" customHeight="1">
      <c r="A664" s="3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N664" s="3"/>
      <c r="O664" s="3"/>
      <c r="P664" s="3"/>
    </row>
    <row r="665" ht="12.75" customHeight="1">
      <c r="A665" s="3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N665" s="3"/>
      <c r="O665" s="3"/>
      <c r="P665" s="3"/>
    </row>
    <row r="666" ht="12.75" customHeight="1">
      <c r="A666" s="3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N666" s="3"/>
      <c r="O666" s="3"/>
      <c r="P666" s="3"/>
    </row>
    <row r="667" ht="12.75" customHeight="1">
      <c r="A667" s="3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N667" s="3"/>
      <c r="O667" s="3"/>
      <c r="P667" s="3"/>
    </row>
    <row r="668" ht="12.75" customHeight="1">
      <c r="A668" s="3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N668" s="3"/>
      <c r="O668" s="3"/>
      <c r="P668" s="3"/>
    </row>
    <row r="669" ht="12.75" customHeight="1">
      <c r="A669" s="3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N669" s="3"/>
      <c r="O669" s="3"/>
      <c r="P669" s="3"/>
    </row>
    <row r="670" ht="12.75" customHeight="1">
      <c r="A670" s="3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N670" s="3"/>
      <c r="O670" s="3"/>
      <c r="P670" s="3"/>
    </row>
    <row r="671" ht="12.75" customHeight="1">
      <c r="A671" s="3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N671" s="3"/>
      <c r="O671" s="3"/>
      <c r="P671" s="3"/>
    </row>
    <row r="672" ht="12.75" customHeight="1">
      <c r="A672" s="3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N672" s="3"/>
      <c r="O672" s="3"/>
      <c r="P672" s="3"/>
    </row>
    <row r="673" ht="12.75" customHeight="1">
      <c r="A673" s="3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N673" s="3"/>
      <c r="O673" s="3"/>
      <c r="P673" s="3"/>
    </row>
    <row r="674" ht="12.75" customHeight="1">
      <c r="A674" s="3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N674" s="3"/>
      <c r="O674" s="3"/>
      <c r="P674" s="3"/>
    </row>
    <row r="675" ht="12.75" customHeight="1">
      <c r="A675" s="3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N675" s="3"/>
      <c r="O675" s="3"/>
      <c r="P675" s="3"/>
    </row>
    <row r="676" ht="12.75" customHeight="1">
      <c r="A676" s="3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N676" s="3"/>
      <c r="O676" s="3"/>
      <c r="P676" s="3"/>
    </row>
    <row r="677" ht="12.75" customHeight="1">
      <c r="A677" s="3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N677" s="3"/>
      <c r="O677" s="3"/>
      <c r="P677" s="3"/>
    </row>
    <row r="678" ht="12.75" customHeight="1">
      <c r="A678" s="3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N678" s="3"/>
      <c r="O678" s="3"/>
      <c r="P678" s="3"/>
    </row>
    <row r="679" ht="12.75" customHeight="1">
      <c r="A679" s="3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N679" s="3"/>
      <c r="O679" s="3"/>
      <c r="P679" s="3"/>
    </row>
    <row r="680" ht="12.75" customHeight="1">
      <c r="A680" s="3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N680" s="3"/>
      <c r="O680" s="3"/>
      <c r="P680" s="3"/>
    </row>
    <row r="681" ht="12.75" customHeight="1">
      <c r="A681" s="3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N681" s="3"/>
      <c r="O681" s="3"/>
      <c r="P681" s="3"/>
    </row>
    <row r="682" ht="12.75" customHeight="1">
      <c r="A682" s="3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N682" s="3"/>
      <c r="O682" s="3"/>
      <c r="P682" s="3"/>
    </row>
    <row r="683" ht="12.75" customHeight="1">
      <c r="A683" s="3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N683" s="3"/>
      <c r="O683" s="3"/>
      <c r="P683" s="3"/>
    </row>
    <row r="684" ht="12.75" customHeight="1">
      <c r="A684" s="3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N684" s="3"/>
      <c r="O684" s="3"/>
      <c r="P684" s="3"/>
    </row>
    <row r="685" ht="12.75" customHeight="1">
      <c r="A685" s="3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N685" s="3"/>
      <c r="O685" s="3"/>
      <c r="P685" s="3"/>
    </row>
    <row r="686" ht="12.75" customHeight="1">
      <c r="A686" s="3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N686" s="3"/>
      <c r="O686" s="3"/>
      <c r="P686" s="3"/>
    </row>
    <row r="687" ht="12.75" customHeight="1">
      <c r="A687" s="3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N687" s="3"/>
      <c r="O687" s="3"/>
      <c r="P687" s="3"/>
    </row>
    <row r="688" ht="12.75" customHeight="1">
      <c r="A688" s="3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N688" s="3"/>
      <c r="O688" s="3"/>
      <c r="P688" s="3"/>
    </row>
    <row r="689" ht="12.75" customHeight="1">
      <c r="A689" s="3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N689" s="3"/>
      <c r="O689" s="3"/>
      <c r="P689" s="3"/>
    </row>
    <row r="690" ht="12.75" customHeight="1">
      <c r="A690" s="3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N690" s="3"/>
      <c r="O690" s="3"/>
      <c r="P690" s="3"/>
    </row>
    <row r="691" ht="12.75" customHeight="1">
      <c r="A691" s="3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N691" s="3"/>
      <c r="O691" s="3"/>
      <c r="P691" s="3"/>
    </row>
    <row r="692" ht="12.75" customHeight="1">
      <c r="A692" s="3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N692" s="3"/>
      <c r="O692" s="3"/>
      <c r="P692" s="3"/>
    </row>
    <row r="693" ht="12.75" customHeight="1">
      <c r="A693" s="3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N693" s="3"/>
      <c r="O693" s="3"/>
      <c r="P693" s="3"/>
    </row>
    <row r="694" ht="12.75" customHeight="1">
      <c r="A694" s="3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N694" s="3"/>
      <c r="O694" s="3"/>
      <c r="P694" s="3"/>
    </row>
    <row r="695" ht="12.75" customHeight="1">
      <c r="A695" s="3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N695" s="3"/>
      <c r="O695" s="3"/>
      <c r="P695" s="3"/>
    </row>
    <row r="696" ht="12.75" customHeight="1">
      <c r="A696" s="3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N696" s="3"/>
      <c r="O696" s="3"/>
      <c r="P696" s="3"/>
    </row>
    <row r="697" ht="12.75" customHeight="1">
      <c r="A697" s="3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N697" s="3"/>
      <c r="O697" s="3"/>
      <c r="P697" s="3"/>
    </row>
    <row r="698" ht="12.75" customHeight="1">
      <c r="A698" s="3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N698" s="3"/>
      <c r="O698" s="3"/>
      <c r="P698" s="3"/>
    </row>
    <row r="699" ht="12.75" customHeight="1">
      <c r="A699" s="3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N699" s="3"/>
      <c r="O699" s="3"/>
      <c r="P699" s="3"/>
    </row>
    <row r="700" ht="12.75" customHeight="1">
      <c r="A700" s="3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N700" s="3"/>
      <c r="O700" s="3"/>
      <c r="P700" s="3"/>
    </row>
    <row r="701" ht="12.75" customHeight="1">
      <c r="A701" s="3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N701" s="3"/>
      <c r="O701" s="3"/>
      <c r="P701" s="3"/>
    </row>
    <row r="702" ht="12.75" customHeight="1">
      <c r="A702" s="3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N702" s="3"/>
      <c r="O702" s="3"/>
      <c r="P702" s="3"/>
    </row>
    <row r="703" ht="12.75" customHeight="1">
      <c r="A703" s="3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N703" s="3"/>
      <c r="O703" s="3"/>
      <c r="P703" s="3"/>
    </row>
    <row r="704" ht="12.75" customHeight="1">
      <c r="A704" s="3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N704" s="3"/>
      <c r="O704" s="3"/>
      <c r="P704" s="3"/>
    </row>
    <row r="705" ht="12.75" customHeight="1">
      <c r="A705" s="3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N705" s="3"/>
      <c r="O705" s="3"/>
      <c r="P705" s="3"/>
    </row>
    <row r="706" ht="12.75" customHeight="1">
      <c r="A706" s="3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N706" s="3"/>
      <c r="O706" s="3"/>
      <c r="P706" s="3"/>
    </row>
    <row r="707" ht="12.75" customHeight="1">
      <c r="A707" s="3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N707" s="3"/>
      <c r="O707" s="3"/>
      <c r="P707" s="3"/>
    </row>
    <row r="708" ht="12.75" customHeight="1">
      <c r="A708" s="3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N708" s="3"/>
      <c r="O708" s="3"/>
      <c r="P708" s="3"/>
    </row>
    <row r="709" ht="12.75" customHeight="1">
      <c r="A709" s="3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N709" s="3"/>
      <c r="O709" s="3"/>
      <c r="P709" s="3"/>
    </row>
    <row r="710" ht="12.75" customHeight="1">
      <c r="A710" s="3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N710" s="3"/>
      <c r="O710" s="3"/>
      <c r="P710" s="3"/>
    </row>
    <row r="711" ht="12.75" customHeight="1">
      <c r="A711" s="3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N711" s="3"/>
      <c r="O711" s="3"/>
      <c r="P711" s="3"/>
    </row>
    <row r="712" ht="12.75" customHeight="1">
      <c r="A712" s="3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N712" s="3"/>
      <c r="O712" s="3"/>
      <c r="P712" s="3"/>
    </row>
    <row r="713" ht="12.75" customHeight="1">
      <c r="A713" s="3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N713" s="3"/>
      <c r="O713" s="3"/>
      <c r="P713" s="3"/>
    </row>
    <row r="714" ht="12.75" customHeight="1">
      <c r="A714" s="3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N714" s="3"/>
      <c r="O714" s="3"/>
      <c r="P714" s="3"/>
    </row>
    <row r="715" ht="12.75" customHeight="1">
      <c r="A715" s="3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N715" s="3"/>
      <c r="O715" s="3"/>
      <c r="P715" s="3"/>
    </row>
    <row r="716" ht="12.75" customHeight="1">
      <c r="A716" s="3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N716" s="3"/>
      <c r="O716" s="3"/>
      <c r="P716" s="3"/>
    </row>
    <row r="717" ht="12.75" customHeight="1">
      <c r="A717" s="3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N717" s="3"/>
      <c r="O717" s="3"/>
      <c r="P717" s="3"/>
    </row>
    <row r="718" ht="12.75" customHeight="1">
      <c r="A718" s="3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N718" s="3"/>
      <c r="O718" s="3"/>
      <c r="P718" s="3"/>
    </row>
    <row r="719" ht="12.75" customHeight="1">
      <c r="A719" s="3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N719" s="3"/>
      <c r="O719" s="3"/>
      <c r="P719" s="3"/>
    </row>
    <row r="720" ht="12.75" customHeight="1">
      <c r="A720" s="3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N720" s="3"/>
      <c r="O720" s="3"/>
      <c r="P720" s="3"/>
    </row>
    <row r="721" ht="12.75" customHeight="1">
      <c r="A721" s="3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N721" s="3"/>
      <c r="O721" s="3"/>
      <c r="P721" s="3"/>
    </row>
    <row r="722" ht="12.75" customHeight="1">
      <c r="A722" s="3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N722" s="3"/>
      <c r="O722" s="3"/>
      <c r="P722" s="3"/>
    </row>
    <row r="723" ht="12.75" customHeight="1">
      <c r="A723" s="3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N723" s="3"/>
      <c r="O723" s="3"/>
      <c r="P723" s="3"/>
    </row>
    <row r="724" ht="12.75" customHeight="1">
      <c r="A724" s="3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N724" s="3"/>
      <c r="O724" s="3"/>
      <c r="P724" s="3"/>
    </row>
    <row r="725" ht="12.75" customHeight="1">
      <c r="A725" s="3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N725" s="3"/>
      <c r="O725" s="3"/>
      <c r="P725" s="3"/>
    </row>
    <row r="726" ht="12.75" customHeight="1">
      <c r="A726" s="3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N726" s="3"/>
      <c r="O726" s="3"/>
      <c r="P726" s="3"/>
    </row>
    <row r="727" ht="12.75" customHeight="1">
      <c r="A727" s="3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N727" s="3"/>
      <c r="O727" s="3"/>
      <c r="P727" s="3"/>
    </row>
    <row r="728" ht="12.75" customHeight="1">
      <c r="A728" s="3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N728" s="3"/>
      <c r="O728" s="3"/>
      <c r="P728" s="3"/>
    </row>
    <row r="729" ht="12.75" customHeight="1">
      <c r="A729" s="3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N729" s="3"/>
      <c r="O729" s="3"/>
      <c r="P729" s="3"/>
    </row>
    <row r="730" ht="12.75" customHeight="1">
      <c r="A730" s="3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N730" s="3"/>
      <c r="O730" s="3"/>
      <c r="P730" s="3"/>
    </row>
    <row r="731" ht="12.75" customHeight="1">
      <c r="A731" s="3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N731" s="3"/>
      <c r="O731" s="3"/>
      <c r="P731" s="3"/>
    </row>
    <row r="732" ht="12.75" customHeight="1">
      <c r="A732" s="3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N732" s="3"/>
      <c r="O732" s="3"/>
      <c r="P732" s="3"/>
    </row>
    <row r="733" ht="12.75" customHeight="1">
      <c r="A733" s="3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N733" s="3"/>
      <c r="O733" s="3"/>
      <c r="P733" s="3"/>
    </row>
    <row r="734" ht="12.75" customHeight="1">
      <c r="A734" s="3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N734" s="3"/>
      <c r="O734" s="3"/>
      <c r="P734" s="3"/>
    </row>
    <row r="735" ht="12.75" customHeight="1">
      <c r="A735" s="3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N735" s="3"/>
      <c r="O735" s="3"/>
      <c r="P735" s="3"/>
    </row>
    <row r="736" ht="12.75" customHeight="1">
      <c r="A736" s="3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N736" s="3"/>
      <c r="O736" s="3"/>
      <c r="P736" s="3"/>
    </row>
    <row r="737" ht="12.75" customHeight="1">
      <c r="A737" s="3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N737" s="3"/>
      <c r="O737" s="3"/>
      <c r="P737" s="3"/>
    </row>
    <row r="738" ht="12.75" customHeight="1">
      <c r="A738" s="3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N738" s="3"/>
      <c r="O738" s="3"/>
      <c r="P738" s="3"/>
    </row>
    <row r="739" ht="12.75" customHeight="1">
      <c r="A739" s="3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N739" s="3"/>
      <c r="O739" s="3"/>
      <c r="P739" s="3"/>
    </row>
    <row r="740" ht="12.75" customHeight="1">
      <c r="A740" s="3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N740" s="3"/>
      <c r="O740" s="3"/>
      <c r="P740" s="3"/>
    </row>
    <row r="741" ht="12.75" customHeight="1">
      <c r="A741" s="3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N741" s="3"/>
      <c r="O741" s="3"/>
      <c r="P741" s="3"/>
    </row>
    <row r="742" ht="12.75" customHeight="1">
      <c r="A742" s="3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N742" s="3"/>
      <c r="O742" s="3"/>
      <c r="P742" s="3"/>
    </row>
    <row r="743" ht="12.75" customHeight="1">
      <c r="A743" s="3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N743" s="3"/>
      <c r="O743" s="3"/>
      <c r="P743" s="3"/>
    </row>
    <row r="744" ht="12.75" customHeight="1">
      <c r="A744" s="3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N744" s="3"/>
      <c r="O744" s="3"/>
      <c r="P744" s="3"/>
    </row>
    <row r="745" ht="12.75" customHeight="1">
      <c r="A745" s="3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N745" s="3"/>
      <c r="O745" s="3"/>
      <c r="P745" s="3"/>
    </row>
    <row r="746" ht="12.75" customHeight="1">
      <c r="A746" s="3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N746" s="3"/>
      <c r="O746" s="3"/>
      <c r="P746" s="3"/>
    </row>
    <row r="747" ht="12.75" customHeight="1">
      <c r="A747" s="3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N747" s="3"/>
      <c r="O747" s="3"/>
      <c r="P747" s="3"/>
    </row>
    <row r="748" ht="12.75" customHeight="1">
      <c r="A748" s="3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N748" s="3"/>
      <c r="O748" s="3"/>
      <c r="P748" s="3"/>
    </row>
    <row r="749" ht="12.75" customHeight="1">
      <c r="A749" s="3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N749" s="3"/>
      <c r="O749" s="3"/>
      <c r="P749" s="3"/>
    </row>
    <row r="750" ht="12.75" customHeight="1">
      <c r="A750" s="3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N750" s="3"/>
      <c r="O750" s="3"/>
      <c r="P750" s="3"/>
    </row>
    <row r="751" ht="12.75" customHeight="1">
      <c r="A751" s="3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N751" s="3"/>
      <c r="O751" s="3"/>
      <c r="P751" s="3"/>
    </row>
    <row r="752" ht="12.75" customHeight="1">
      <c r="A752" s="3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N752" s="3"/>
      <c r="O752" s="3"/>
      <c r="P752" s="3"/>
    </row>
    <row r="753" ht="12.75" customHeight="1">
      <c r="A753" s="3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N753" s="3"/>
      <c r="O753" s="3"/>
      <c r="P753" s="3"/>
    </row>
    <row r="754" ht="12.75" customHeight="1">
      <c r="A754" s="3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N754" s="3"/>
      <c r="O754" s="3"/>
      <c r="P754" s="3"/>
    </row>
    <row r="755" ht="12.75" customHeight="1">
      <c r="A755" s="3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N755" s="3"/>
      <c r="O755" s="3"/>
      <c r="P755" s="3"/>
    </row>
    <row r="756" ht="12.75" customHeight="1">
      <c r="A756" s="3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N756" s="3"/>
      <c r="O756" s="3"/>
      <c r="P756" s="3"/>
    </row>
    <row r="757" ht="12.75" customHeight="1">
      <c r="A757" s="3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N757" s="3"/>
      <c r="O757" s="3"/>
      <c r="P757" s="3"/>
    </row>
    <row r="758" ht="12.75" customHeight="1">
      <c r="A758" s="3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N758" s="3"/>
      <c r="O758" s="3"/>
      <c r="P758" s="3"/>
    </row>
    <row r="759" ht="12.75" customHeight="1">
      <c r="A759" s="3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N759" s="3"/>
      <c r="O759" s="3"/>
      <c r="P759" s="3"/>
    </row>
    <row r="760" ht="12.75" customHeight="1">
      <c r="A760" s="3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N760" s="3"/>
      <c r="O760" s="3"/>
      <c r="P760" s="3"/>
    </row>
    <row r="761" ht="12.75" customHeight="1">
      <c r="A761" s="3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N761" s="3"/>
      <c r="O761" s="3"/>
      <c r="P761" s="3"/>
    </row>
    <row r="762" ht="12.75" customHeight="1">
      <c r="A762" s="3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N762" s="3"/>
      <c r="O762" s="3"/>
      <c r="P762" s="3"/>
    </row>
    <row r="763" ht="12.75" customHeight="1">
      <c r="A763" s="3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N763" s="3"/>
      <c r="O763" s="3"/>
      <c r="P763" s="3"/>
    </row>
    <row r="764" ht="12.75" customHeight="1">
      <c r="A764" s="3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N764" s="3"/>
      <c r="O764" s="3"/>
      <c r="P764" s="3"/>
    </row>
    <row r="765" ht="12.75" customHeight="1">
      <c r="A765" s="3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N765" s="3"/>
      <c r="O765" s="3"/>
      <c r="P765" s="3"/>
    </row>
    <row r="766" ht="12.75" customHeight="1">
      <c r="A766" s="3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N766" s="3"/>
      <c r="O766" s="3"/>
      <c r="P766" s="3"/>
    </row>
    <row r="767" ht="12.75" customHeight="1">
      <c r="A767" s="3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N767" s="3"/>
      <c r="O767" s="3"/>
      <c r="P767" s="3"/>
    </row>
    <row r="768" ht="12.75" customHeight="1">
      <c r="A768" s="3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N768" s="3"/>
      <c r="O768" s="3"/>
      <c r="P768" s="3"/>
    </row>
    <row r="769" ht="12.75" customHeight="1">
      <c r="A769" s="3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N769" s="3"/>
      <c r="O769" s="3"/>
      <c r="P769" s="3"/>
    </row>
    <row r="770" ht="12.75" customHeight="1">
      <c r="A770" s="3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N770" s="3"/>
      <c r="O770" s="3"/>
      <c r="P770" s="3"/>
    </row>
    <row r="771" ht="12.75" customHeight="1">
      <c r="A771" s="3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N771" s="3"/>
      <c r="O771" s="3"/>
      <c r="P771" s="3"/>
    </row>
    <row r="772" ht="12.75" customHeight="1">
      <c r="A772" s="3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N772" s="3"/>
      <c r="O772" s="3"/>
      <c r="P772" s="3"/>
    </row>
    <row r="773" ht="12.75" customHeight="1">
      <c r="A773" s="3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N773" s="3"/>
      <c r="O773" s="3"/>
      <c r="P773" s="3"/>
    </row>
    <row r="774" ht="12.75" customHeight="1">
      <c r="A774" s="3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N774" s="3"/>
      <c r="O774" s="3"/>
      <c r="P774" s="3"/>
    </row>
    <row r="775" ht="12.75" customHeight="1">
      <c r="A775" s="3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N775" s="3"/>
      <c r="O775" s="3"/>
      <c r="P775" s="3"/>
    </row>
    <row r="776" ht="12.75" customHeight="1">
      <c r="A776" s="3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N776" s="3"/>
      <c r="O776" s="3"/>
      <c r="P776" s="3"/>
    </row>
    <row r="777" ht="12.75" customHeight="1">
      <c r="A777" s="3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N777" s="3"/>
      <c r="O777" s="3"/>
      <c r="P777" s="3"/>
    </row>
    <row r="778" ht="12.75" customHeight="1">
      <c r="A778" s="3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N778" s="3"/>
      <c r="O778" s="3"/>
      <c r="P778" s="3"/>
    </row>
    <row r="779" ht="12.75" customHeight="1">
      <c r="A779" s="3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N779" s="3"/>
      <c r="O779" s="3"/>
      <c r="P779" s="3"/>
    </row>
    <row r="780" ht="12.75" customHeight="1">
      <c r="A780" s="3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N780" s="3"/>
      <c r="O780" s="3"/>
      <c r="P780" s="3"/>
    </row>
    <row r="781" ht="12.75" customHeight="1">
      <c r="A781" s="3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N781" s="3"/>
      <c r="O781" s="3"/>
      <c r="P781" s="3"/>
    </row>
    <row r="782" ht="12.75" customHeight="1">
      <c r="A782" s="3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N782" s="3"/>
      <c r="O782" s="3"/>
      <c r="P782" s="3"/>
    </row>
    <row r="783" ht="12.75" customHeight="1">
      <c r="A783" s="3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N783" s="3"/>
      <c r="O783" s="3"/>
      <c r="P783" s="3"/>
    </row>
    <row r="784" ht="12.75" customHeight="1">
      <c r="A784" s="3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N784" s="3"/>
      <c r="O784" s="3"/>
      <c r="P784" s="3"/>
    </row>
    <row r="785" ht="12.75" customHeight="1">
      <c r="A785" s="3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N785" s="3"/>
      <c r="O785" s="3"/>
      <c r="P785" s="3"/>
    </row>
    <row r="786" ht="12.75" customHeight="1">
      <c r="A786" s="3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N786" s="3"/>
      <c r="O786" s="3"/>
      <c r="P786" s="3"/>
    </row>
    <row r="787" ht="12.75" customHeight="1">
      <c r="A787" s="3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N787" s="3"/>
      <c r="O787" s="3"/>
      <c r="P787" s="3"/>
    </row>
    <row r="788" ht="12.75" customHeight="1">
      <c r="A788" s="3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N788" s="3"/>
      <c r="O788" s="3"/>
      <c r="P788" s="3"/>
    </row>
    <row r="789" ht="12.75" customHeight="1">
      <c r="A789" s="3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N789" s="3"/>
      <c r="O789" s="3"/>
      <c r="P789" s="3"/>
    </row>
    <row r="790" ht="12.75" customHeight="1">
      <c r="A790" s="3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N790" s="3"/>
      <c r="O790" s="3"/>
      <c r="P790" s="3"/>
    </row>
    <row r="791" ht="12.75" customHeight="1">
      <c r="A791" s="3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N791" s="3"/>
      <c r="O791" s="3"/>
      <c r="P791" s="3"/>
    </row>
    <row r="792" ht="12.75" customHeight="1">
      <c r="A792" s="3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N792" s="3"/>
      <c r="O792" s="3"/>
      <c r="P792" s="3"/>
    </row>
    <row r="793" ht="12.75" customHeight="1">
      <c r="A793" s="3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N793" s="3"/>
      <c r="O793" s="3"/>
      <c r="P793" s="3"/>
    </row>
    <row r="794" ht="12.75" customHeight="1">
      <c r="A794" s="3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N794" s="3"/>
      <c r="O794" s="3"/>
      <c r="P794" s="3"/>
    </row>
    <row r="795" ht="12.75" customHeight="1">
      <c r="A795" s="3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N795" s="3"/>
      <c r="O795" s="3"/>
      <c r="P795" s="3"/>
    </row>
    <row r="796" ht="12.75" customHeight="1">
      <c r="A796" s="3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N796" s="3"/>
      <c r="O796" s="3"/>
      <c r="P796" s="3"/>
    </row>
    <row r="797" ht="12.75" customHeight="1">
      <c r="A797" s="3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N797" s="3"/>
      <c r="O797" s="3"/>
      <c r="P797" s="3"/>
    </row>
    <row r="798" ht="12.75" customHeight="1">
      <c r="A798" s="3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N798" s="3"/>
      <c r="O798" s="3"/>
      <c r="P798" s="3"/>
    </row>
    <row r="799" ht="12.75" customHeight="1">
      <c r="A799" s="3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N799" s="3"/>
      <c r="O799" s="3"/>
      <c r="P799" s="3"/>
    </row>
    <row r="800" ht="12.75" customHeight="1">
      <c r="A800" s="3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N800" s="3"/>
      <c r="O800" s="3"/>
      <c r="P800" s="3"/>
    </row>
    <row r="801" ht="12.75" customHeight="1">
      <c r="A801" s="3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N801" s="3"/>
      <c r="O801" s="3"/>
      <c r="P801" s="3"/>
    </row>
    <row r="802" ht="12.75" customHeight="1">
      <c r="A802" s="3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N802" s="3"/>
      <c r="O802" s="3"/>
      <c r="P802" s="3"/>
    </row>
    <row r="803" ht="12.75" customHeight="1">
      <c r="A803" s="3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N803" s="3"/>
      <c r="O803" s="3"/>
      <c r="P803" s="3"/>
    </row>
    <row r="804" ht="12.75" customHeight="1">
      <c r="A804" s="3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N804" s="3"/>
      <c r="O804" s="3"/>
      <c r="P804" s="3"/>
    </row>
    <row r="805" ht="12.75" customHeight="1">
      <c r="A805" s="3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N805" s="3"/>
      <c r="O805" s="3"/>
      <c r="P805" s="3"/>
    </row>
    <row r="806" ht="12.75" customHeight="1">
      <c r="A806" s="3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N806" s="3"/>
      <c r="O806" s="3"/>
      <c r="P806" s="3"/>
    </row>
    <row r="807" ht="12.75" customHeight="1">
      <c r="A807" s="3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N807" s="3"/>
      <c r="O807" s="3"/>
      <c r="P807" s="3"/>
    </row>
    <row r="808" ht="12.75" customHeight="1">
      <c r="A808" s="3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N808" s="3"/>
      <c r="O808" s="3"/>
      <c r="P808" s="3"/>
    </row>
    <row r="809" ht="12.75" customHeight="1">
      <c r="A809" s="3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N809" s="3"/>
      <c r="O809" s="3"/>
      <c r="P809" s="3"/>
    </row>
    <row r="810" ht="12.75" customHeight="1">
      <c r="A810" s="3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N810" s="3"/>
      <c r="O810" s="3"/>
      <c r="P810" s="3"/>
    </row>
    <row r="811" ht="12.75" customHeight="1">
      <c r="A811" s="3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N811" s="3"/>
      <c r="O811" s="3"/>
      <c r="P811" s="3"/>
    </row>
    <row r="812" ht="12.75" customHeight="1">
      <c r="A812" s="3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N812" s="3"/>
      <c r="O812" s="3"/>
      <c r="P812" s="3"/>
    </row>
    <row r="813" ht="12.75" customHeight="1">
      <c r="A813" s="3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N813" s="3"/>
      <c r="O813" s="3"/>
      <c r="P813" s="3"/>
    </row>
    <row r="814" ht="12.75" customHeight="1">
      <c r="A814" s="3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N814" s="3"/>
      <c r="O814" s="3"/>
      <c r="P814" s="3"/>
    </row>
    <row r="815" ht="12.75" customHeight="1">
      <c r="A815" s="3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N815" s="3"/>
      <c r="O815" s="3"/>
      <c r="P815" s="3"/>
    </row>
    <row r="816" ht="12.75" customHeight="1">
      <c r="A816" s="3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N816" s="3"/>
      <c r="O816" s="3"/>
      <c r="P816" s="3"/>
    </row>
    <row r="817" ht="12.75" customHeight="1">
      <c r="A817" s="3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N817" s="3"/>
      <c r="O817" s="3"/>
      <c r="P817" s="3"/>
    </row>
    <row r="818" ht="12.75" customHeight="1">
      <c r="A818" s="3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N818" s="3"/>
      <c r="O818" s="3"/>
      <c r="P818" s="3"/>
    </row>
    <row r="819" ht="12.75" customHeight="1">
      <c r="A819" s="3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N819" s="3"/>
      <c r="O819" s="3"/>
      <c r="P819" s="3"/>
    </row>
    <row r="820" ht="12.75" customHeight="1">
      <c r="A820" s="3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N820" s="3"/>
      <c r="O820" s="3"/>
      <c r="P820" s="3"/>
    </row>
    <row r="821" ht="12.75" customHeight="1">
      <c r="A821" s="3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N821" s="3"/>
      <c r="O821" s="3"/>
      <c r="P821" s="3"/>
    </row>
    <row r="822" ht="12.75" customHeight="1">
      <c r="A822" s="3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N822" s="3"/>
      <c r="O822" s="3"/>
      <c r="P822" s="3"/>
    </row>
    <row r="823" ht="12.75" customHeight="1">
      <c r="A823" s="3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N823" s="3"/>
      <c r="O823" s="3"/>
      <c r="P823" s="3"/>
    </row>
    <row r="824" ht="12.75" customHeight="1">
      <c r="A824" s="3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N824" s="3"/>
      <c r="O824" s="3"/>
      <c r="P824" s="3"/>
    </row>
    <row r="825" ht="12.75" customHeight="1">
      <c r="A825" s="3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N825" s="3"/>
      <c r="O825" s="3"/>
      <c r="P825" s="3"/>
    </row>
    <row r="826" ht="12.75" customHeight="1">
      <c r="A826" s="3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N826" s="3"/>
      <c r="O826" s="3"/>
      <c r="P826" s="3"/>
    </row>
    <row r="827" ht="12.75" customHeight="1">
      <c r="A827" s="3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N827" s="3"/>
      <c r="O827" s="3"/>
      <c r="P827" s="3"/>
    </row>
    <row r="828" ht="12.75" customHeight="1">
      <c r="A828" s="3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N828" s="3"/>
      <c r="O828" s="3"/>
      <c r="P828" s="3"/>
    </row>
    <row r="829" ht="12.75" customHeight="1">
      <c r="A829" s="3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N829" s="3"/>
      <c r="O829" s="3"/>
      <c r="P829" s="3"/>
    </row>
    <row r="830" ht="12.75" customHeight="1">
      <c r="A830" s="3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N830" s="3"/>
      <c r="O830" s="3"/>
      <c r="P830" s="3"/>
    </row>
    <row r="831" ht="12.75" customHeight="1">
      <c r="A831" s="3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N831" s="3"/>
      <c r="O831" s="3"/>
      <c r="P831" s="3"/>
    </row>
    <row r="832" ht="12.75" customHeight="1">
      <c r="A832" s="3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N832" s="3"/>
      <c r="O832" s="3"/>
      <c r="P832" s="3"/>
    </row>
    <row r="833" ht="12.75" customHeight="1">
      <c r="A833" s="3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N833" s="3"/>
      <c r="O833" s="3"/>
      <c r="P833" s="3"/>
    </row>
    <row r="834" ht="12.75" customHeight="1">
      <c r="A834" s="3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N834" s="3"/>
      <c r="O834" s="3"/>
      <c r="P834" s="3"/>
    </row>
    <row r="835" ht="12.75" customHeight="1">
      <c r="A835" s="3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N835" s="3"/>
      <c r="O835" s="3"/>
      <c r="P835" s="3"/>
    </row>
    <row r="836" ht="12.75" customHeight="1">
      <c r="A836" s="3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N836" s="3"/>
      <c r="O836" s="3"/>
      <c r="P836" s="3"/>
    </row>
    <row r="837" ht="12.75" customHeight="1">
      <c r="A837" s="3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N837" s="3"/>
      <c r="O837" s="3"/>
      <c r="P837" s="3"/>
    </row>
    <row r="838" ht="12.75" customHeight="1">
      <c r="A838" s="3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N838" s="3"/>
      <c r="O838" s="3"/>
      <c r="P838" s="3"/>
    </row>
    <row r="839" ht="12.75" customHeight="1">
      <c r="A839" s="3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N839" s="3"/>
      <c r="O839" s="3"/>
      <c r="P839" s="3"/>
    </row>
    <row r="840" ht="12.75" customHeight="1">
      <c r="A840" s="3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N840" s="3"/>
      <c r="O840" s="3"/>
      <c r="P840" s="3"/>
    </row>
    <row r="841" ht="12.75" customHeight="1">
      <c r="A841" s="3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N841" s="3"/>
      <c r="O841" s="3"/>
      <c r="P841" s="3"/>
    </row>
    <row r="842" ht="12.75" customHeight="1">
      <c r="A842" s="3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N842" s="3"/>
      <c r="O842" s="3"/>
      <c r="P842" s="3"/>
    </row>
    <row r="843" ht="12.75" customHeight="1">
      <c r="A843" s="3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N843" s="3"/>
      <c r="O843" s="3"/>
      <c r="P843" s="3"/>
    </row>
    <row r="844" ht="12.75" customHeight="1">
      <c r="A844" s="3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N844" s="3"/>
      <c r="O844" s="3"/>
      <c r="P844" s="3"/>
    </row>
    <row r="845" ht="12.75" customHeight="1">
      <c r="A845" s="3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N845" s="3"/>
      <c r="O845" s="3"/>
      <c r="P845" s="3"/>
    </row>
    <row r="846" ht="12.75" customHeight="1">
      <c r="A846" s="3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N846" s="3"/>
      <c r="O846" s="3"/>
      <c r="P846" s="3"/>
    </row>
    <row r="847" ht="12.75" customHeight="1">
      <c r="A847" s="3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N847" s="3"/>
      <c r="O847" s="3"/>
      <c r="P847" s="3"/>
    </row>
    <row r="848" ht="12.75" customHeight="1">
      <c r="A848" s="3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N848" s="3"/>
      <c r="O848" s="3"/>
      <c r="P848" s="3"/>
    </row>
    <row r="849" ht="12.75" customHeight="1">
      <c r="A849" s="3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N849" s="3"/>
      <c r="O849" s="3"/>
      <c r="P849" s="3"/>
    </row>
    <row r="850" ht="12.75" customHeight="1">
      <c r="A850" s="3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N850" s="3"/>
      <c r="O850" s="3"/>
      <c r="P850" s="3"/>
    </row>
    <row r="851" ht="12.75" customHeight="1">
      <c r="A851" s="3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N851" s="3"/>
      <c r="O851" s="3"/>
      <c r="P851" s="3"/>
    </row>
    <row r="852" ht="12.75" customHeight="1">
      <c r="A852" s="3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N852" s="3"/>
      <c r="O852" s="3"/>
      <c r="P852" s="3"/>
    </row>
    <row r="853" ht="12.75" customHeight="1">
      <c r="A853" s="3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N853" s="3"/>
      <c r="O853" s="3"/>
      <c r="P853" s="3"/>
    </row>
    <row r="854" ht="12.75" customHeight="1">
      <c r="A854" s="3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N854" s="3"/>
      <c r="O854" s="3"/>
      <c r="P854" s="3"/>
    </row>
    <row r="855" ht="12.75" customHeight="1">
      <c r="A855" s="3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N855" s="3"/>
      <c r="O855" s="3"/>
      <c r="P855" s="3"/>
    </row>
    <row r="856" ht="12.75" customHeight="1">
      <c r="A856" s="3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N856" s="3"/>
      <c r="O856" s="3"/>
      <c r="P856" s="3"/>
    </row>
    <row r="857" ht="12.75" customHeight="1">
      <c r="A857" s="3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N857" s="3"/>
      <c r="O857" s="3"/>
      <c r="P857" s="3"/>
    </row>
    <row r="858" ht="12.75" customHeight="1">
      <c r="A858" s="3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N858" s="3"/>
      <c r="O858" s="3"/>
      <c r="P858" s="3"/>
    </row>
    <row r="859" ht="12.75" customHeight="1">
      <c r="A859" s="3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N859" s="3"/>
      <c r="O859" s="3"/>
      <c r="P859" s="3"/>
    </row>
    <row r="860" ht="12.75" customHeight="1">
      <c r="A860" s="3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N860" s="3"/>
      <c r="O860" s="3"/>
      <c r="P860" s="3"/>
    </row>
    <row r="861" ht="12.75" customHeight="1">
      <c r="A861" s="3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N861" s="3"/>
      <c r="O861" s="3"/>
      <c r="P861" s="3"/>
    </row>
    <row r="862" ht="12.75" customHeight="1">
      <c r="A862" s="3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N862" s="3"/>
      <c r="O862" s="3"/>
      <c r="P862" s="3"/>
    </row>
    <row r="863" ht="12.75" customHeight="1">
      <c r="A863" s="3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N863" s="3"/>
      <c r="O863" s="3"/>
      <c r="P863" s="3"/>
    </row>
    <row r="864" ht="12.75" customHeight="1">
      <c r="A864" s="3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N864" s="3"/>
      <c r="O864" s="3"/>
      <c r="P864" s="3"/>
    </row>
    <row r="865" ht="12.75" customHeight="1">
      <c r="A865" s="3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N865" s="3"/>
      <c r="O865" s="3"/>
      <c r="P865" s="3"/>
    </row>
    <row r="866" ht="12.75" customHeight="1">
      <c r="A866" s="3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N866" s="3"/>
      <c r="O866" s="3"/>
      <c r="P866" s="3"/>
    </row>
    <row r="867" ht="12.75" customHeight="1">
      <c r="A867" s="3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N867" s="3"/>
      <c r="O867" s="3"/>
      <c r="P867" s="3"/>
    </row>
    <row r="868" ht="12.75" customHeight="1">
      <c r="A868" s="3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N868" s="3"/>
      <c r="O868" s="3"/>
      <c r="P868" s="3"/>
    </row>
    <row r="869" ht="12.75" customHeight="1">
      <c r="A869" s="3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N869" s="3"/>
      <c r="O869" s="3"/>
      <c r="P869" s="3"/>
    </row>
    <row r="870" ht="12.75" customHeight="1">
      <c r="A870" s="3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N870" s="3"/>
      <c r="O870" s="3"/>
      <c r="P870" s="3"/>
    </row>
    <row r="871" ht="12.75" customHeight="1">
      <c r="A871" s="3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N871" s="3"/>
      <c r="O871" s="3"/>
      <c r="P871" s="3"/>
    </row>
    <row r="872" ht="12.75" customHeight="1">
      <c r="A872" s="3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N872" s="3"/>
      <c r="O872" s="3"/>
      <c r="P872" s="3"/>
    </row>
    <row r="873" ht="12.75" customHeight="1">
      <c r="A873" s="3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N873" s="3"/>
      <c r="O873" s="3"/>
      <c r="P873" s="3"/>
    </row>
    <row r="874" ht="12.75" customHeight="1">
      <c r="A874" s="3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N874" s="3"/>
      <c r="O874" s="3"/>
      <c r="P874" s="3"/>
    </row>
    <row r="875" ht="12.75" customHeight="1">
      <c r="A875" s="3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N875" s="3"/>
      <c r="O875" s="3"/>
      <c r="P875" s="3"/>
    </row>
    <row r="876" ht="12.75" customHeight="1">
      <c r="A876" s="3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N876" s="3"/>
      <c r="O876" s="3"/>
      <c r="P876" s="3"/>
    </row>
    <row r="877" ht="12.75" customHeight="1">
      <c r="A877" s="3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N877" s="3"/>
      <c r="O877" s="3"/>
      <c r="P877" s="3"/>
    </row>
    <row r="878" ht="12.75" customHeight="1">
      <c r="A878" s="3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N878" s="3"/>
      <c r="O878" s="3"/>
      <c r="P878" s="3"/>
    </row>
    <row r="879" ht="12.75" customHeight="1">
      <c r="A879" s="3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N879" s="3"/>
      <c r="O879" s="3"/>
      <c r="P879" s="3"/>
    </row>
    <row r="880" ht="12.75" customHeight="1">
      <c r="A880" s="3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N880" s="3"/>
      <c r="O880" s="3"/>
      <c r="P880" s="3"/>
    </row>
    <row r="881" ht="12.75" customHeight="1">
      <c r="A881" s="3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N881" s="3"/>
      <c r="O881" s="3"/>
      <c r="P881" s="3"/>
    </row>
    <row r="882" ht="12.75" customHeight="1">
      <c r="A882" s="3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N882" s="3"/>
      <c r="O882" s="3"/>
      <c r="P882" s="3"/>
    </row>
    <row r="883" ht="12.75" customHeight="1">
      <c r="A883" s="3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N883" s="3"/>
      <c r="O883" s="3"/>
      <c r="P883" s="3"/>
    </row>
    <row r="884" ht="12.75" customHeight="1">
      <c r="A884" s="3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N884" s="3"/>
      <c r="O884" s="3"/>
      <c r="P884" s="3"/>
    </row>
    <row r="885" ht="12.75" customHeight="1">
      <c r="A885" s="3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N885" s="3"/>
      <c r="O885" s="3"/>
      <c r="P885" s="3"/>
    </row>
    <row r="886" ht="12.75" customHeight="1">
      <c r="A886" s="3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N886" s="3"/>
      <c r="O886" s="3"/>
      <c r="P886" s="3"/>
    </row>
    <row r="887" ht="12.75" customHeight="1">
      <c r="A887" s="3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N887" s="3"/>
      <c r="O887" s="3"/>
      <c r="P887" s="3"/>
    </row>
    <row r="888" ht="12.75" customHeight="1">
      <c r="A888" s="3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N888" s="3"/>
      <c r="O888" s="3"/>
      <c r="P888" s="3"/>
    </row>
    <row r="889" ht="12.75" customHeight="1">
      <c r="A889" s="3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N889" s="3"/>
      <c r="O889" s="3"/>
      <c r="P889" s="3"/>
    </row>
    <row r="890" ht="12.75" customHeight="1">
      <c r="A890" s="3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N890" s="3"/>
      <c r="O890" s="3"/>
      <c r="P890" s="3"/>
    </row>
    <row r="891" ht="12.75" customHeight="1">
      <c r="A891" s="3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N891" s="3"/>
      <c r="O891" s="3"/>
      <c r="P891" s="3"/>
    </row>
    <row r="892" ht="12.75" customHeight="1">
      <c r="A892" s="3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N892" s="3"/>
      <c r="O892" s="3"/>
      <c r="P892" s="3"/>
    </row>
    <row r="893" ht="12.75" customHeight="1">
      <c r="A893" s="3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N893" s="3"/>
      <c r="O893" s="3"/>
      <c r="P893" s="3"/>
    </row>
    <row r="894" ht="12.75" customHeight="1">
      <c r="A894" s="3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N894" s="3"/>
      <c r="O894" s="3"/>
      <c r="P894" s="3"/>
    </row>
    <row r="895" ht="12.75" customHeight="1">
      <c r="A895" s="3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N895" s="3"/>
      <c r="O895" s="3"/>
      <c r="P895" s="3"/>
    </row>
    <row r="896" ht="12.75" customHeight="1">
      <c r="A896" s="3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N896" s="3"/>
      <c r="O896" s="3"/>
      <c r="P896" s="3"/>
    </row>
    <row r="897" ht="12.75" customHeight="1">
      <c r="A897" s="3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N897" s="3"/>
      <c r="O897" s="3"/>
      <c r="P897" s="3"/>
    </row>
    <row r="898" ht="12.75" customHeight="1">
      <c r="A898" s="3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N898" s="3"/>
      <c r="O898" s="3"/>
      <c r="P898" s="3"/>
    </row>
    <row r="899" ht="12.75" customHeight="1">
      <c r="A899" s="3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N899" s="3"/>
      <c r="O899" s="3"/>
      <c r="P899" s="3"/>
    </row>
    <row r="900" ht="12.75" customHeight="1">
      <c r="A900" s="3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N900" s="3"/>
      <c r="O900" s="3"/>
      <c r="P900" s="3"/>
    </row>
    <row r="901" ht="12.75" customHeight="1">
      <c r="A901" s="3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N901" s="3"/>
      <c r="O901" s="3"/>
      <c r="P901" s="3"/>
    </row>
    <row r="902" ht="12.75" customHeight="1">
      <c r="A902" s="3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N902" s="3"/>
      <c r="O902" s="3"/>
      <c r="P902" s="3"/>
    </row>
    <row r="903" ht="12.75" customHeight="1">
      <c r="A903" s="3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N903" s="3"/>
      <c r="O903" s="3"/>
      <c r="P903" s="3"/>
    </row>
    <row r="904" ht="12.75" customHeight="1">
      <c r="A904" s="3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N904" s="3"/>
      <c r="O904" s="3"/>
      <c r="P904" s="3"/>
    </row>
    <row r="905" ht="12.75" customHeight="1">
      <c r="A905" s="3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N905" s="3"/>
      <c r="O905" s="3"/>
      <c r="P905" s="3"/>
    </row>
    <row r="906" ht="12.75" customHeight="1">
      <c r="A906" s="3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N906" s="3"/>
      <c r="O906" s="3"/>
      <c r="P906" s="3"/>
    </row>
    <row r="907" ht="12.75" customHeight="1">
      <c r="A907" s="3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N907" s="3"/>
      <c r="O907" s="3"/>
      <c r="P907" s="3"/>
    </row>
    <row r="908" ht="12.75" customHeight="1">
      <c r="A908" s="3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N908" s="3"/>
      <c r="O908" s="3"/>
      <c r="P908" s="3"/>
    </row>
    <row r="909" ht="12.75" customHeight="1">
      <c r="A909" s="3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N909" s="3"/>
      <c r="O909" s="3"/>
      <c r="P909" s="3"/>
    </row>
    <row r="910" ht="12.75" customHeight="1">
      <c r="A910" s="3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N910" s="3"/>
      <c r="O910" s="3"/>
      <c r="P910" s="3"/>
    </row>
    <row r="911" ht="12.75" customHeight="1">
      <c r="A911" s="3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N911" s="3"/>
      <c r="O911" s="3"/>
      <c r="P911" s="3"/>
    </row>
    <row r="912" ht="12.75" customHeight="1">
      <c r="A912" s="3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N912" s="3"/>
      <c r="O912" s="3"/>
      <c r="P912" s="3"/>
    </row>
    <row r="913" ht="12.75" customHeight="1">
      <c r="A913" s="3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N913" s="3"/>
      <c r="O913" s="3"/>
      <c r="P913" s="3"/>
    </row>
    <row r="914" ht="12.75" customHeight="1">
      <c r="A914" s="3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N914" s="3"/>
      <c r="O914" s="3"/>
      <c r="P914" s="3"/>
    </row>
    <row r="915" ht="12.75" customHeight="1">
      <c r="A915" s="3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N915" s="3"/>
      <c r="O915" s="3"/>
      <c r="P915" s="3"/>
    </row>
    <row r="916" ht="12.75" customHeight="1">
      <c r="A916" s="3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N916" s="3"/>
      <c r="O916" s="3"/>
      <c r="P916" s="3"/>
    </row>
    <row r="917" ht="12.75" customHeight="1">
      <c r="A917" s="3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N917" s="3"/>
      <c r="O917" s="3"/>
      <c r="P917" s="3"/>
    </row>
    <row r="918" ht="12.75" customHeight="1">
      <c r="A918" s="3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N918" s="3"/>
      <c r="O918" s="3"/>
      <c r="P918" s="3"/>
    </row>
    <row r="919" ht="12.75" customHeight="1">
      <c r="A919" s="3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N919" s="3"/>
      <c r="O919" s="3"/>
      <c r="P919" s="3"/>
    </row>
    <row r="920" ht="12.75" customHeight="1">
      <c r="A920" s="3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N920" s="3"/>
      <c r="O920" s="3"/>
      <c r="P920" s="3"/>
    </row>
    <row r="921" ht="12.75" customHeight="1">
      <c r="A921" s="3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N921" s="3"/>
      <c r="O921" s="3"/>
      <c r="P921" s="3"/>
    </row>
    <row r="922" ht="12.75" customHeight="1">
      <c r="A922" s="3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N922" s="3"/>
      <c r="O922" s="3"/>
      <c r="P922" s="3"/>
    </row>
    <row r="923" ht="12.75" customHeight="1">
      <c r="A923" s="3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N923" s="3"/>
      <c r="O923" s="3"/>
      <c r="P923" s="3"/>
    </row>
    <row r="924" ht="12.75" customHeight="1">
      <c r="A924" s="3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N924" s="3"/>
      <c r="O924" s="3"/>
      <c r="P924" s="3"/>
    </row>
    <row r="925" ht="12.75" customHeight="1">
      <c r="A925" s="3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N925" s="3"/>
      <c r="O925" s="3"/>
      <c r="P925" s="3"/>
    </row>
    <row r="926" ht="12.75" customHeight="1">
      <c r="A926" s="3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N926" s="3"/>
      <c r="O926" s="3"/>
      <c r="P926" s="3"/>
    </row>
    <row r="927" ht="12.75" customHeight="1">
      <c r="A927" s="3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N927" s="3"/>
      <c r="O927" s="3"/>
      <c r="P927" s="3"/>
    </row>
    <row r="928" ht="12.75" customHeight="1">
      <c r="A928" s="3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N928" s="3"/>
      <c r="O928" s="3"/>
      <c r="P928" s="3"/>
    </row>
    <row r="929" ht="12.75" customHeight="1">
      <c r="A929" s="3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N929" s="3"/>
      <c r="O929" s="3"/>
      <c r="P929" s="3"/>
    </row>
    <row r="930" ht="12.75" customHeight="1">
      <c r="A930" s="3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N930" s="3"/>
      <c r="O930" s="3"/>
      <c r="P930" s="3"/>
    </row>
    <row r="931" ht="12.75" customHeight="1">
      <c r="A931" s="3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N931" s="3"/>
      <c r="O931" s="3"/>
      <c r="P931" s="3"/>
    </row>
    <row r="932" ht="12.75" customHeight="1">
      <c r="A932" s="3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N932" s="3"/>
      <c r="O932" s="3"/>
      <c r="P932" s="3"/>
    </row>
    <row r="933" ht="12.75" customHeight="1">
      <c r="A933" s="3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N933" s="3"/>
      <c r="O933" s="3"/>
      <c r="P933" s="3"/>
    </row>
    <row r="934" ht="12.75" customHeight="1">
      <c r="A934" s="3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N934" s="3"/>
      <c r="O934" s="3"/>
      <c r="P934" s="3"/>
    </row>
    <row r="935" ht="12.75" customHeight="1">
      <c r="A935" s="3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N935" s="3"/>
      <c r="O935" s="3"/>
      <c r="P935" s="3"/>
    </row>
    <row r="936" ht="12.75" customHeight="1">
      <c r="A936" s="3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N936" s="3"/>
      <c r="O936" s="3"/>
      <c r="P936" s="3"/>
    </row>
    <row r="937" ht="12.75" customHeight="1">
      <c r="A937" s="3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N937" s="3"/>
      <c r="O937" s="3"/>
      <c r="P937" s="3"/>
    </row>
    <row r="938" ht="12.75" customHeight="1">
      <c r="A938" s="3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N938" s="3"/>
      <c r="O938" s="3"/>
      <c r="P938" s="3"/>
    </row>
    <row r="939" ht="12.75" customHeight="1">
      <c r="A939" s="3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N939" s="3"/>
      <c r="O939" s="3"/>
      <c r="P939" s="3"/>
    </row>
    <row r="940" ht="12.75" customHeight="1">
      <c r="A940" s="3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N940" s="3"/>
      <c r="O940" s="3"/>
      <c r="P940" s="3"/>
    </row>
    <row r="941" ht="12.75" customHeight="1">
      <c r="A941" s="3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N941" s="3"/>
      <c r="O941" s="3"/>
      <c r="P941" s="3"/>
    </row>
    <row r="942" ht="12.75" customHeight="1">
      <c r="A942" s="3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N942" s="3"/>
      <c r="O942" s="3"/>
      <c r="P942" s="3"/>
    </row>
    <row r="943" ht="12.75" customHeight="1">
      <c r="A943" s="3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N943" s="3"/>
      <c r="O943" s="3"/>
      <c r="P943" s="3"/>
    </row>
    <row r="944" ht="12.75" customHeight="1">
      <c r="A944" s="3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N944" s="3"/>
      <c r="O944" s="3"/>
      <c r="P944" s="3"/>
    </row>
    <row r="945" ht="12.75" customHeight="1">
      <c r="A945" s="3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N945" s="3"/>
      <c r="O945" s="3"/>
      <c r="P945" s="3"/>
    </row>
    <row r="946" ht="12.75" customHeight="1">
      <c r="A946" s="3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N946" s="3"/>
      <c r="O946" s="3"/>
      <c r="P946" s="3"/>
    </row>
    <row r="947" ht="12.75" customHeight="1">
      <c r="A947" s="3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N947" s="3"/>
      <c r="O947" s="3"/>
      <c r="P947" s="3"/>
    </row>
    <row r="948" ht="12.75" customHeight="1">
      <c r="A948" s="3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N948" s="3"/>
      <c r="O948" s="3"/>
      <c r="P948" s="3"/>
    </row>
    <row r="949" ht="12.75" customHeight="1">
      <c r="A949" s="3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N949" s="3"/>
      <c r="O949" s="3"/>
      <c r="P949" s="3"/>
    </row>
    <row r="950" ht="12.75" customHeight="1">
      <c r="A950" s="3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N950" s="3"/>
      <c r="O950" s="3"/>
      <c r="P950" s="3"/>
    </row>
    <row r="951" ht="12.75" customHeight="1">
      <c r="A951" s="3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N951" s="3"/>
      <c r="O951" s="3"/>
      <c r="P951" s="3"/>
    </row>
    <row r="952" ht="12.75" customHeight="1">
      <c r="A952" s="3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N952" s="3"/>
      <c r="O952" s="3"/>
      <c r="P952" s="3"/>
    </row>
    <row r="953" ht="12.75" customHeight="1">
      <c r="A953" s="3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N953" s="3"/>
      <c r="O953" s="3"/>
      <c r="P953" s="3"/>
    </row>
    <row r="954" ht="12.75" customHeight="1">
      <c r="A954" s="3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N954" s="3"/>
      <c r="O954" s="3"/>
      <c r="P954" s="3"/>
    </row>
    <row r="955" ht="12.75" customHeight="1">
      <c r="A955" s="3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N955" s="3"/>
      <c r="O955" s="3"/>
      <c r="P955" s="3"/>
    </row>
    <row r="956" ht="12.75" customHeight="1">
      <c r="A956" s="3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N956" s="3"/>
      <c r="O956" s="3"/>
      <c r="P956" s="3"/>
    </row>
    <row r="957" ht="12.75" customHeight="1">
      <c r="A957" s="3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N957" s="3"/>
      <c r="O957" s="3"/>
      <c r="P957" s="3"/>
    </row>
    <row r="958" ht="12.75" customHeight="1">
      <c r="A958" s="3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N958" s="3"/>
      <c r="O958" s="3"/>
      <c r="P958" s="3"/>
    </row>
    <row r="959" ht="12.75" customHeight="1">
      <c r="A959" s="3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N959" s="3"/>
      <c r="O959" s="3"/>
      <c r="P959" s="3"/>
    </row>
    <row r="960" ht="12.75" customHeight="1">
      <c r="A960" s="3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N960" s="3"/>
      <c r="O960" s="3"/>
      <c r="P960" s="3"/>
    </row>
    <row r="961" ht="12.75" customHeight="1">
      <c r="A961" s="3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N961" s="3"/>
      <c r="O961" s="3"/>
      <c r="P961" s="3"/>
    </row>
    <row r="962" ht="12.75" customHeight="1">
      <c r="A962" s="3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N962" s="3"/>
      <c r="O962" s="3"/>
      <c r="P962" s="3"/>
    </row>
    <row r="963" ht="12.75" customHeight="1">
      <c r="A963" s="3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N963" s="3"/>
      <c r="O963" s="3"/>
      <c r="P963" s="3"/>
    </row>
    <row r="964" ht="12.75" customHeight="1">
      <c r="A964" s="3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N964" s="3"/>
      <c r="O964" s="3"/>
      <c r="P964" s="3"/>
    </row>
    <row r="965" ht="12.75" customHeight="1">
      <c r="A965" s="3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N965" s="3"/>
      <c r="O965" s="3"/>
      <c r="P965" s="3"/>
    </row>
    <row r="966" ht="12.75" customHeight="1">
      <c r="A966" s="3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N966" s="3"/>
      <c r="O966" s="3"/>
      <c r="P966" s="3"/>
    </row>
    <row r="967" ht="12.75" customHeight="1">
      <c r="A967" s="3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N967" s="3"/>
      <c r="O967" s="3"/>
      <c r="P967" s="3"/>
    </row>
    <row r="968" ht="12.75" customHeight="1">
      <c r="A968" s="3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N968" s="3"/>
      <c r="O968" s="3"/>
      <c r="P968" s="3"/>
    </row>
    <row r="969" ht="12.75" customHeight="1">
      <c r="A969" s="3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N969" s="3"/>
      <c r="O969" s="3"/>
      <c r="P969" s="3"/>
    </row>
    <row r="970" ht="12.75" customHeight="1">
      <c r="A970" s="3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N970" s="3"/>
      <c r="O970" s="3"/>
      <c r="P970" s="3"/>
    </row>
    <row r="971" ht="12.75" customHeight="1">
      <c r="A971" s="3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N971" s="3"/>
      <c r="O971" s="3"/>
      <c r="P971" s="3"/>
    </row>
    <row r="972" ht="12.75" customHeight="1">
      <c r="A972" s="3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N972" s="3"/>
      <c r="O972" s="3"/>
      <c r="P972" s="3"/>
    </row>
    <row r="973" ht="12.75" customHeight="1">
      <c r="A973" s="3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N973" s="3"/>
      <c r="O973" s="3"/>
      <c r="P973" s="3"/>
    </row>
    <row r="974" ht="12.75" customHeight="1">
      <c r="A974" s="3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N974" s="3"/>
      <c r="O974" s="3"/>
      <c r="P974" s="3"/>
    </row>
    <row r="975" ht="12.75" customHeight="1">
      <c r="A975" s="3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N975" s="3"/>
      <c r="O975" s="3"/>
      <c r="P975" s="3"/>
    </row>
    <row r="976" ht="12.75" customHeight="1">
      <c r="A976" s="3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N976" s="3"/>
      <c r="O976" s="3"/>
      <c r="P976" s="3"/>
    </row>
    <row r="977" ht="12.75" customHeight="1">
      <c r="A977" s="3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N977" s="3"/>
      <c r="O977" s="3"/>
      <c r="P977" s="3"/>
    </row>
    <row r="978" ht="12.75" customHeight="1">
      <c r="A978" s="3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N978" s="3"/>
      <c r="O978" s="3"/>
      <c r="P978" s="3"/>
    </row>
    <row r="979" ht="12.75" customHeight="1">
      <c r="A979" s="3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N979" s="3"/>
      <c r="O979" s="3"/>
      <c r="P979" s="3"/>
    </row>
    <row r="980" ht="12.75" customHeight="1">
      <c r="A980" s="3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N980" s="3"/>
      <c r="O980" s="3"/>
      <c r="P980" s="3"/>
    </row>
    <row r="981" ht="12.75" customHeight="1">
      <c r="A981" s="3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N981" s="3"/>
      <c r="O981" s="3"/>
      <c r="P981" s="3"/>
    </row>
    <row r="982" ht="12.75" customHeight="1">
      <c r="A982" s="3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N982" s="3"/>
      <c r="O982" s="3"/>
      <c r="P982" s="3"/>
    </row>
    <row r="983" ht="12.75" customHeight="1">
      <c r="A983" s="3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N983" s="3"/>
      <c r="O983" s="3"/>
      <c r="P983" s="3"/>
    </row>
    <row r="984" ht="12.75" customHeight="1">
      <c r="A984" s="3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N984" s="3"/>
      <c r="O984" s="3"/>
      <c r="P984" s="3"/>
    </row>
    <row r="985" ht="12.75" customHeight="1">
      <c r="A985" s="3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N985" s="3"/>
      <c r="O985" s="3"/>
      <c r="P985" s="3"/>
    </row>
    <row r="986" ht="12.75" customHeight="1">
      <c r="A986" s="3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N986" s="3"/>
      <c r="O986" s="3"/>
      <c r="P986" s="3"/>
    </row>
    <row r="987" ht="12.75" customHeight="1">
      <c r="A987" s="3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N987" s="3"/>
      <c r="O987" s="3"/>
      <c r="P987" s="3"/>
    </row>
    <row r="988" ht="12.75" customHeight="1">
      <c r="A988" s="3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N988" s="3"/>
      <c r="O988" s="3"/>
      <c r="P988" s="3"/>
    </row>
    <row r="989" ht="12.75" customHeight="1">
      <c r="A989" s="3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N989" s="3"/>
      <c r="O989" s="3"/>
      <c r="P989" s="3"/>
    </row>
    <row r="990" ht="12.75" customHeight="1">
      <c r="A990" s="3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N990" s="3"/>
      <c r="O990" s="3"/>
      <c r="P990" s="3"/>
    </row>
    <row r="991" ht="12.75" customHeight="1">
      <c r="A991" s="3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N991" s="3"/>
      <c r="O991" s="3"/>
      <c r="P991" s="3"/>
    </row>
    <row r="992" ht="12.75" customHeight="1">
      <c r="A992" s="3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N992" s="3"/>
      <c r="O992" s="3"/>
      <c r="P992" s="3"/>
    </row>
    <row r="993" ht="12.75" customHeight="1">
      <c r="A993" s="3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N993" s="3"/>
      <c r="O993" s="3"/>
      <c r="P993" s="3"/>
    </row>
    <row r="994" ht="12.75" customHeight="1">
      <c r="A994" s="3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N994" s="3"/>
      <c r="O994" s="3"/>
      <c r="P994" s="3"/>
    </row>
    <row r="995" ht="12.75" customHeight="1">
      <c r="A995" s="3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N995" s="3"/>
      <c r="O995" s="3"/>
      <c r="P995" s="3"/>
    </row>
    <row r="996" ht="12.75" customHeight="1">
      <c r="A996" s="3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N996" s="3"/>
      <c r="O996" s="3"/>
      <c r="P996" s="3"/>
    </row>
    <row r="997" ht="12.75" customHeight="1">
      <c r="A997" s="3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N997" s="3"/>
      <c r="O997" s="3"/>
      <c r="P997" s="3"/>
    </row>
    <row r="998" ht="12.75" customHeight="1">
      <c r="A998" s="3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N998" s="3"/>
      <c r="O998" s="3"/>
      <c r="P998" s="3"/>
    </row>
    <row r="999" ht="12.75" customHeight="1">
      <c r="A999" s="3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N999" s="3"/>
      <c r="O999" s="3"/>
      <c r="P999" s="3"/>
    </row>
    <row r="1000" ht="12.75" customHeight="1">
      <c r="A1000" s="3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N1000" s="3"/>
      <c r="O1000" s="3"/>
      <c r="P1000" s="3"/>
    </row>
    <row r="1001" ht="12.75" customHeight="1">
      <c r="A1001" s="3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N1001" s="3"/>
      <c r="O1001" s="3"/>
      <c r="P1001" s="3"/>
    </row>
    <row r="1002" ht="12.75" customHeight="1">
      <c r="A1002" s="3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N1002" s="3"/>
      <c r="O1002" s="3"/>
      <c r="P1002" s="3"/>
    </row>
    <row r="1003" ht="12.75" customHeight="1">
      <c r="A1003" s="3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N1003" s="3"/>
      <c r="O1003" s="3"/>
      <c r="P1003" s="3"/>
    </row>
    <row r="1004" ht="12.75" customHeight="1">
      <c r="A1004" s="3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N1004" s="3"/>
      <c r="O1004" s="3"/>
      <c r="P1004" s="3"/>
    </row>
    <row r="1005" ht="12.75" customHeight="1">
      <c r="A1005" s="3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N1005" s="3"/>
      <c r="O1005" s="3"/>
      <c r="P1005" s="3"/>
    </row>
    <row r="1006" ht="12.75" customHeight="1">
      <c r="A1006" s="3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N1006" s="3"/>
      <c r="O1006" s="3"/>
      <c r="P1006" s="3"/>
    </row>
    <row r="1007" ht="12.75" customHeight="1">
      <c r="A1007" s="3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N1007" s="3"/>
      <c r="O1007" s="3"/>
      <c r="P1007" s="3"/>
    </row>
    <row r="1008" ht="12.75" customHeight="1">
      <c r="A1008" s="3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N1008" s="3"/>
      <c r="O1008" s="3"/>
      <c r="P1008" s="3"/>
    </row>
    <row r="1009" ht="12.75" customHeight="1">
      <c r="A1009" s="3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N1009" s="3"/>
      <c r="O1009" s="3"/>
      <c r="P1009" s="3"/>
    </row>
    <row r="1010" ht="12.75" customHeight="1">
      <c r="A1010" s="3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N1010" s="3"/>
      <c r="O1010" s="3"/>
      <c r="P1010" s="3"/>
    </row>
    <row r="1011" ht="12.75" customHeight="1">
      <c r="A1011" s="3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N1011" s="3"/>
      <c r="O1011" s="3"/>
      <c r="P1011" s="3"/>
    </row>
    <row r="1012" ht="12.75" customHeight="1">
      <c r="A1012" s="3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N1012" s="3"/>
      <c r="O1012" s="3"/>
      <c r="P1012" s="3"/>
    </row>
    <row r="1013" ht="12.75" customHeight="1">
      <c r="A1013" s="3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N1013" s="3"/>
      <c r="O1013" s="3"/>
      <c r="P1013" s="3"/>
    </row>
    <row r="1014" ht="12.75" customHeight="1">
      <c r="A1014" s="3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N1014" s="3"/>
      <c r="O1014" s="3"/>
      <c r="P1014" s="3"/>
    </row>
    <row r="1015" ht="12.75" customHeight="1">
      <c r="A1015" s="3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N1015" s="3"/>
      <c r="O1015" s="3"/>
      <c r="P1015" s="3"/>
    </row>
    <row r="1016" ht="12.75" customHeight="1">
      <c r="A1016" s="3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N1016" s="3"/>
      <c r="O1016" s="3"/>
      <c r="P1016" s="3"/>
    </row>
    <row r="1017" ht="12.75" customHeight="1">
      <c r="A1017" s="3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N1017" s="3"/>
      <c r="O1017" s="3"/>
      <c r="P1017" s="3"/>
    </row>
    <row r="1018" ht="12.75" customHeight="1">
      <c r="A1018" s="3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N1018" s="3"/>
      <c r="O1018" s="3"/>
      <c r="P1018" s="3"/>
    </row>
    <row r="1019" ht="12.75" customHeight="1">
      <c r="A1019" s="3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N1019" s="3"/>
      <c r="O1019" s="3"/>
      <c r="P1019" s="3"/>
    </row>
    <row r="1020" ht="12.75" customHeight="1">
      <c r="A1020" s="3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N1020" s="3"/>
      <c r="O1020" s="3"/>
      <c r="P1020" s="3"/>
    </row>
    <row r="1021" ht="12.75" customHeight="1">
      <c r="A1021" s="3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N1021" s="3"/>
      <c r="O1021" s="3"/>
      <c r="P1021" s="3"/>
    </row>
    <row r="1022" ht="12.75" customHeight="1">
      <c r="A1022" s="3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N1022" s="3"/>
      <c r="O1022" s="3"/>
      <c r="P1022" s="3"/>
    </row>
    <row r="1023" ht="12.75" customHeight="1">
      <c r="A1023" s="3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N1023" s="3"/>
      <c r="O1023" s="3"/>
      <c r="P1023" s="3"/>
    </row>
    <row r="1024" ht="12.75" customHeight="1">
      <c r="A1024" s="3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N1024" s="3"/>
      <c r="O1024" s="3"/>
      <c r="P1024" s="3"/>
    </row>
    <row r="1025" ht="12.75" customHeight="1">
      <c r="A1025" s="3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N1025" s="3"/>
      <c r="O1025" s="3"/>
      <c r="P1025" s="3"/>
    </row>
    <row r="1026" ht="12.75" customHeight="1">
      <c r="A1026" s="3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N1026" s="3"/>
      <c r="O1026" s="3"/>
      <c r="P1026" s="3"/>
    </row>
    <row r="1027" ht="12.75" customHeight="1">
      <c r="A1027" s="3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N1027" s="3"/>
      <c r="O1027" s="3"/>
      <c r="P1027" s="3"/>
    </row>
    <row r="1028" ht="12.75" customHeight="1">
      <c r="A1028" s="3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N1028" s="3"/>
      <c r="O1028" s="3"/>
      <c r="P1028" s="3"/>
    </row>
    <row r="1029" ht="12.75" customHeight="1">
      <c r="A1029" s="3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N1029" s="3"/>
      <c r="O1029" s="3"/>
      <c r="P1029" s="3"/>
    </row>
    <row r="1030" ht="12.75" customHeight="1">
      <c r="A1030" s="3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N1030" s="3"/>
      <c r="O1030" s="3"/>
      <c r="P1030" s="3"/>
    </row>
    <row r="1031" ht="12.75" customHeight="1">
      <c r="A1031" s="3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N1031" s="3"/>
      <c r="O1031" s="3"/>
      <c r="P1031" s="3"/>
    </row>
    <row r="1032" ht="12.75" customHeight="1">
      <c r="A1032" s="3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N1032" s="3"/>
      <c r="O1032" s="3"/>
      <c r="P1032" s="3"/>
    </row>
    <row r="1033" ht="12.75" customHeight="1">
      <c r="A1033" s="3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N1033" s="3"/>
      <c r="O1033" s="3"/>
      <c r="P1033" s="3"/>
    </row>
    <row r="1034" ht="12.75" customHeight="1">
      <c r="A1034" s="3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N1034" s="3"/>
      <c r="O1034" s="3"/>
      <c r="P1034" s="3"/>
    </row>
    <row r="1035" ht="12.75" customHeight="1">
      <c r="A1035" s="3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N1035" s="3"/>
      <c r="O1035" s="3"/>
      <c r="P1035" s="3"/>
    </row>
    <row r="1036" ht="12.75" customHeight="1">
      <c r="A1036" s="3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N1036" s="3"/>
      <c r="O1036" s="3"/>
      <c r="P1036" s="3"/>
    </row>
    <row r="1037" ht="12.75" customHeight="1">
      <c r="A1037" s="3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N1037" s="3"/>
      <c r="O1037" s="3"/>
      <c r="P1037" s="3"/>
    </row>
    <row r="1038" ht="12.75" customHeight="1">
      <c r="A1038" s="3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N1038" s="3"/>
      <c r="O1038" s="3"/>
      <c r="P1038" s="3"/>
    </row>
    <row r="1039" ht="12.75" customHeight="1">
      <c r="A1039" s="3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N1039" s="3"/>
      <c r="O1039" s="3"/>
      <c r="P1039" s="3"/>
    </row>
    <row r="1040" ht="12.75" customHeight="1">
      <c r="A1040" s="3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N1040" s="3"/>
      <c r="O1040" s="3"/>
      <c r="P1040" s="3"/>
    </row>
    <row r="1041" ht="12.75" customHeight="1">
      <c r="A1041" s="3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N1041" s="3"/>
      <c r="O1041" s="3"/>
      <c r="P1041" s="3"/>
    </row>
    <row r="1042" ht="12.75" customHeight="1">
      <c r="A1042" s="3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N1042" s="3"/>
      <c r="O1042" s="3"/>
      <c r="P1042" s="3"/>
    </row>
    <row r="1043" ht="12.75" customHeight="1">
      <c r="A1043" s="3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N1043" s="3"/>
      <c r="O1043" s="3"/>
      <c r="P1043" s="3"/>
    </row>
    <row r="1044" ht="12.75" customHeight="1">
      <c r="A1044" s="3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N1044" s="3"/>
      <c r="O1044" s="3"/>
      <c r="P1044" s="3"/>
    </row>
    <row r="1045" ht="12.75" customHeight="1">
      <c r="A1045" s="3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N1045" s="3"/>
      <c r="O1045" s="3"/>
      <c r="P1045" s="3"/>
    </row>
    <row r="1046" ht="12.75" customHeight="1">
      <c r="A1046" s="3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N1046" s="3"/>
      <c r="O1046" s="3"/>
      <c r="P1046" s="3"/>
    </row>
    <row r="1047" ht="12.75" customHeight="1">
      <c r="A1047" s="3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N1047" s="3"/>
      <c r="O1047" s="3"/>
      <c r="P1047" s="3"/>
    </row>
    <row r="1048" ht="12.75" customHeight="1">
      <c r="A1048" s="3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N1048" s="3"/>
      <c r="O1048" s="3"/>
      <c r="P1048" s="3"/>
    </row>
    <row r="1049" ht="12.75" customHeight="1">
      <c r="A1049" s="3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N1049" s="3"/>
      <c r="O1049" s="3"/>
      <c r="P1049" s="3"/>
    </row>
    <row r="1050" ht="12.75" customHeight="1">
      <c r="A1050" s="3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N1050" s="3"/>
      <c r="O1050" s="3"/>
      <c r="P1050" s="3"/>
    </row>
    <row r="1051" ht="12.75" customHeight="1">
      <c r="A1051" s="3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N1051" s="3"/>
      <c r="O1051" s="3"/>
      <c r="P1051" s="3"/>
    </row>
    <row r="1052" ht="12.75" customHeight="1">
      <c r="A1052" s="3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N1052" s="3"/>
      <c r="O1052" s="3"/>
      <c r="P1052" s="3"/>
    </row>
    <row r="1053" ht="12.75" customHeight="1">
      <c r="A1053" s="3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N1053" s="3"/>
      <c r="O1053" s="3"/>
      <c r="P1053" s="3"/>
    </row>
    <row r="1054" ht="12.75" customHeight="1">
      <c r="A1054" s="3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N1054" s="3"/>
      <c r="O1054" s="3"/>
      <c r="P1054" s="3"/>
    </row>
    <row r="1055" ht="12.75" customHeight="1">
      <c r="A1055" s="3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N1055" s="3"/>
      <c r="O1055" s="3"/>
      <c r="P1055" s="3"/>
    </row>
    <row r="1056" ht="12.75" customHeight="1">
      <c r="A1056" s="3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N1056" s="3"/>
      <c r="O1056" s="3"/>
      <c r="P1056" s="3"/>
    </row>
    <row r="1057" ht="12.75" customHeight="1">
      <c r="A1057" s="3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N1057" s="3"/>
      <c r="O1057" s="3"/>
      <c r="P1057" s="3"/>
    </row>
    <row r="1058" ht="12.75" customHeight="1">
      <c r="A1058" s="3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N1058" s="3"/>
      <c r="O1058" s="3"/>
      <c r="P1058" s="3"/>
    </row>
    <row r="1059" ht="12.75" customHeight="1">
      <c r="A1059" s="3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N1059" s="3"/>
      <c r="O1059" s="3"/>
      <c r="P1059" s="3"/>
    </row>
    <row r="1060" ht="12.75" customHeight="1">
      <c r="A1060" s="3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N1060" s="3"/>
      <c r="O1060" s="3"/>
      <c r="P1060" s="3"/>
    </row>
    <row r="1061" ht="12.75" customHeight="1">
      <c r="A1061" s="3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N1061" s="3"/>
      <c r="O1061" s="3"/>
      <c r="P1061" s="3"/>
    </row>
    <row r="1062" ht="12.75" customHeight="1">
      <c r="A1062" s="3"/>
      <c r="B1062" s="62"/>
      <c r="C1062" s="62"/>
      <c r="D1062" s="62"/>
      <c r="E1062" s="62"/>
      <c r="F1062" s="62"/>
      <c r="G1062" s="62"/>
      <c r="H1062" s="62"/>
      <c r="I1062" s="62"/>
      <c r="J1062" s="62"/>
      <c r="K1062" s="62"/>
      <c r="N1062" s="3"/>
      <c r="O1062" s="3"/>
      <c r="P1062" s="3"/>
    </row>
    <row r="1063" ht="12.75" customHeight="1">
      <c r="A1063" s="3"/>
      <c r="B1063" s="62"/>
      <c r="C1063" s="62"/>
      <c r="D1063" s="62"/>
      <c r="E1063" s="62"/>
      <c r="F1063" s="62"/>
      <c r="G1063" s="62"/>
      <c r="H1063" s="62"/>
      <c r="I1063" s="62"/>
      <c r="J1063" s="62"/>
      <c r="K1063" s="62"/>
      <c r="N1063" s="3"/>
      <c r="O1063" s="3"/>
      <c r="P1063" s="3"/>
    </row>
    <row r="1064" ht="12.75" customHeight="1">
      <c r="A1064" s="3"/>
      <c r="B1064" s="62"/>
      <c r="C1064" s="62"/>
      <c r="D1064" s="62"/>
      <c r="E1064" s="62"/>
      <c r="F1064" s="62"/>
      <c r="G1064" s="62"/>
      <c r="H1064" s="62"/>
      <c r="I1064" s="62"/>
      <c r="J1064" s="62"/>
      <c r="K1064" s="62"/>
      <c r="N1064" s="3"/>
      <c r="O1064" s="3"/>
      <c r="P1064" s="3"/>
    </row>
    <row r="1065" ht="12.75" customHeight="1">
      <c r="A1065" s="3"/>
      <c r="B1065" s="62"/>
      <c r="C1065" s="62"/>
      <c r="D1065" s="62"/>
      <c r="E1065" s="62"/>
      <c r="F1065" s="62"/>
      <c r="G1065" s="62"/>
      <c r="H1065" s="62"/>
      <c r="I1065" s="62"/>
      <c r="J1065" s="62"/>
      <c r="K1065" s="62"/>
      <c r="N1065" s="3"/>
      <c r="O1065" s="3"/>
      <c r="P1065" s="3"/>
    </row>
    <row r="1066" ht="12.75" customHeight="1">
      <c r="A1066" s="3"/>
      <c r="B1066" s="62"/>
      <c r="C1066" s="62"/>
      <c r="D1066" s="62"/>
      <c r="E1066" s="62"/>
      <c r="F1066" s="62"/>
      <c r="G1066" s="62"/>
      <c r="H1066" s="62"/>
      <c r="I1066" s="62"/>
      <c r="J1066" s="62"/>
      <c r="K1066" s="62"/>
      <c r="N1066" s="3"/>
      <c r="O1066" s="3"/>
      <c r="P1066" s="3"/>
    </row>
    <row r="1067" ht="12.75" customHeight="1">
      <c r="A1067" s="3"/>
      <c r="B1067" s="62"/>
      <c r="C1067" s="62"/>
      <c r="D1067" s="62"/>
      <c r="E1067" s="62"/>
      <c r="F1067" s="62"/>
      <c r="G1067" s="62"/>
      <c r="H1067" s="62"/>
      <c r="I1067" s="62"/>
      <c r="J1067" s="62"/>
      <c r="K1067" s="62"/>
      <c r="N1067" s="3"/>
      <c r="O1067" s="3"/>
      <c r="P1067" s="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3.38"/>
    <col customWidth="1" min="3" max="3" width="8.63"/>
    <col customWidth="1" min="4" max="5" width="8.0"/>
    <col customWidth="1" min="6" max="6" width="6.38"/>
    <col customWidth="1" min="7" max="7" width="16.38"/>
    <col customWidth="1" min="8" max="8" width="20.38"/>
    <col customWidth="1" min="9" max="9" width="24.0"/>
    <col customWidth="1" min="10" max="10" width="29.5"/>
    <col customWidth="1" min="11" max="11" width="24.0"/>
    <col customWidth="1" min="12" max="12" width="25.88"/>
    <col customWidth="1" min="13" max="13" width="21.38"/>
    <col customWidth="1" min="14" max="26" width="20.13"/>
  </cols>
  <sheetData>
    <row r="1" ht="12.75" customHeight="1">
      <c r="A1" s="68" t="s">
        <v>63</v>
      </c>
      <c r="B1" s="20" t="s">
        <v>168</v>
      </c>
      <c r="C1" s="20" t="s">
        <v>65</v>
      </c>
      <c r="D1" s="20" t="s">
        <v>110</v>
      </c>
      <c r="E1" s="20" t="s">
        <v>111</v>
      </c>
      <c r="F1" s="20" t="s">
        <v>112</v>
      </c>
      <c r="G1" s="20" t="s">
        <v>113</v>
      </c>
      <c r="H1" s="20" t="s">
        <v>169</v>
      </c>
      <c r="I1" s="20" t="s">
        <v>170</v>
      </c>
      <c r="J1" s="20" t="s">
        <v>171</v>
      </c>
      <c r="K1" s="20" t="s">
        <v>172</v>
      </c>
      <c r="L1" s="20" t="s">
        <v>173</v>
      </c>
      <c r="M1" s="20" t="s">
        <v>174</v>
      </c>
    </row>
    <row r="2" ht="12.75" customHeight="1">
      <c r="A2" s="69">
        <v>45461.84907788194</v>
      </c>
      <c r="B2" s="70" t="s">
        <v>82</v>
      </c>
      <c r="C2" s="71">
        <v>45461.0</v>
      </c>
      <c r="D2" s="70" t="s">
        <v>119</v>
      </c>
      <c r="E2" s="70"/>
      <c r="F2" s="70"/>
      <c r="G2" s="70"/>
      <c r="H2" s="70">
        <v>3.0</v>
      </c>
      <c r="I2" s="70">
        <v>3.0</v>
      </c>
      <c r="J2" s="70">
        <v>3.0</v>
      </c>
      <c r="K2" s="70">
        <v>4.0</v>
      </c>
      <c r="L2" s="70">
        <v>5.0</v>
      </c>
      <c r="M2" s="70">
        <v>4.0</v>
      </c>
    </row>
    <row r="3" ht="12.75" customHeight="1">
      <c r="A3" s="69">
        <v>45461.87711184028</v>
      </c>
      <c r="B3" s="70" t="s">
        <v>83</v>
      </c>
      <c r="C3" s="71">
        <v>45461.0</v>
      </c>
      <c r="D3" s="70" t="s">
        <v>119</v>
      </c>
      <c r="E3" s="70"/>
      <c r="F3" s="70"/>
      <c r="G3" s="70"/>
      <c r="H3" s="70">
        <v>5.0</v>
      </c>
      <c r="I3" s="70">
        <v>5.0</v>
      </c>
      <c r="J3" s="70">
        <v>4.0</v>
      </c>
      <c r="K3" s="70">
        <v>4.0</v>
      </c>
      <c r="L3" s="70">
        <v>4.0</v>
      </c>
      <c r="M3" s="70">
        <v>3.0</v>
      </c>
    </row>
    <row r="4" ht="12.75" customHeight="1">
      <c r="A4" s="69">
        <v>45461.90287733796</v>
      </c>
      <c r="B4" s="70" t="s">
        <v>82</v>
      </c>
      <c r="C4" s="71">
        <v>45461.0</v>
      </c>
      <c r="D4" s="70" t="s">
        <v>50</v>
      </c>
      <c r="E4" s="70"/>
      <c r="F4" s="70"/>
      <c r="G4" s="72" t="s">
        <v>117</v>
      </c>
      <c r="H4" s="70">
        <v>2.0</v>
      </c>
      <c r="I4" s="70">
        <v>5.0</v>
      </c>
      <c r="J4" s="70">
        <v>4.0</v>
      </c>
      <c r="K4" s="70">
        <v>4.0</v>
      </c>
      <c r="L4" s="70">
        <v>5.0</v>
      </c>
      <c r="M4" s="70">
        <v>5.0</v>
      </c>
    </row>
    <row r="5" ht="12.75" customHeight="1">
      <c r="A5" s="69">
        <v>45461.92032712963</v>
      </c>
      <c r="B5" s="70" t="s">
        <v>83</v>
      </c>
      <c r="C5" s="71">
        <v>45461.0</v>
      </c>
      <c r="D5" s="70" t="s">
        <v>50</v>
      </c>
      <c r="E5" s="70"/>
      <c r="F5" s="70"/>
      <c r="G5" s="72" t="s">
        <v>117</v>
      </c>
      <c r="H5" s="70">
        <v>2.0</v>
      </c>
      <c r="I5" s="70">
        <v>5.0</v>
      </c>
      <c r="J5" s="70">
        <v>5.0</v>
      </c>
      <c r="K5" s="70">
        <v>4.0</v>
      </c>
      <c r="L5" s="70">
        <v>4.0</v>
      </c>
      <c r="M5" s="70">
        <v>4.0</v>
      </c>
    </row>
    <row r="6" ht="12.75" customHeight="1">
      <c r="A6" s="69">
        <v>45461.92748452546</v>
      </c>
      <c r="B6" s="70" t="s">
        <v>85</v>
      </c>
      <c r="C6" s="71">
        <v>45461.0</v>
      </c>
      <c r="D6" s="70" t="s">
        <v>119</v>
      </c>
      <c r="E6" s="70"/>
      <c r="F6" s="70"/>
      <c r="G6" s="70"/>
      <c r="H6" s="70">
        <v>3.0</v>
      </c>
      <c r="I6" s="70">
        <v>4.0</v>
      </c>
      <c r="J6" s="70">
        <v>4.0</v>
      </c>
      <c r="K6" s="70">
        <v>4.0</v>
      </c>
      <c r="L6" s="70">
        <v>5.0</v>
      </c>
      <c r="M6" s="70">
        <v>4.0</v>
      </c>
    </row>
    <row r="7" ht="12.75" customHeight="1">
      <c r="A7" s="69">
        <v>45461.96185649306</v>
      </c>
      <c r="B7" s="72" t="s">
        <v>85</v>
      </c>
      <c r="C7" s="71">
        <v>45461.0</v>
      </c>
      <c r="D7" s="70" t="s">
        <v>50</v>
      </c>
      <c r="E7" s="70"/>
      <c r="F7" s="70"/>
      <c r="G7" s="70" t="s">
        <v>117</v>
      </c>
      <c r="H7" s="70">
        <v>2.0</v>
      </c>
      <c r="I7" s="70">
        <v>5.0</v>
      </c>
      <c r="J7" s="70">
        <v>4.0</v>
      </c>
      <c r="K7" s="70">
        <v>4.0</v>
      </c>
      <c r="L7" s="70">
        <v>5.0</v>
      </c>
      <c r="M7" s="70">
        <v>4.0</v>
      </c>
    </row>
    <row r="8" ht="12.75" customHeight="1">
      <c r="A8" s="69">
        <v>45468.46861131945</v>
      </c>
      <c r="B8" s="70" t="s">
        <v>86</v>
      </c>
      <c r="C8" s="71">
        <v>45468.0</v>
      </c>
      <c r="D8" s="70" t="s">
        <v>119</v>
      </c>
      <c r="E8" s="70"/>
      <c r="F8" s="70"/>
      <c r="G8" s="70"/>
      <c r="H8" s="70">
        <v>4.0</v>
      </c>
      <c r="I8" s="70">
        <v>3.0</v>
      </c>
      <c r="J8" s="70">
        <v>3.0</v>
      </c>
      <c r="K8" s="70">
        <v>3.0</v>
      </c>
      <c r="L8" s="70">
        <v>3.0</v>
      </c>
      <c r="M8" s="70">
        <v>3.0</v>
      </c>
    </row>
    <row r="9" ht="12.75" customHeight="1">
      <c r="A9" s="69">
        <v>45468.515160509254</v>
      </c>
      <c r="B9" s="70" t="s">
        <v>86</v>
      </c>
      <c r="C9" s="71">
        <v>45468.0</v>
      </c>
      <c r="D9" s="70" t="s">
        <v>50</v>
      </c>
      <c r="E9" s="70" t="s">
        <v>175</v>
      </c>
      <c r="F9" s="70"/>
      <c r="G9" s="70" t="s">
        <v>118</v>
      </c>
      <c r="H9" s="70">
        <v>3.0</v>
      </c>
      <c r="I9" s="70">
        <v>4.0</v>
      </c>
      <c r="J9" s="70">
        <v>3.0</v>
      </c>
      <c r="K9" s="70">
        <v>3.0</v>
      </c>
      <c r="L9" s="70">
        <v>3.0</v>
      </c>
      <c r="M9" s="70">
        <v>3.0</v>
      </c>
    </row>
    <row r="10" ht="12.75" customHeight="1">
      <c r="A10" s="21">
        <v>45468.57640181713</v>
      </c>
      <c r="B10" s="20" t="s">
        <v>87</v>
      </c>
      <c r="C10" s="22">
        <v>45468.0</v>
      </c>
      <c r="D10" s="20" t="s">
        <v>119</v>
      </c>
      <c r="E10" s="73"/>
      <c r="F10" s="73"/>
      <c r="G10" s="73"/>
      <c r="H10" s="20">
        <v>4.0</v>
      </c>
      <c r="I10" s="20">
        <v>3.0</v>
      </c>
      <c r="J10" s="20">
        <v>3.0</v>
      </c>
      <c r="K10" s="20">
        <v>3.0</v>
      </c>
      <c r="L10" s="20">
        <v>2.0</v>
      </c>
      <c r="M10" s="20">
        <v>4.0</v>
      </c>
    </row>
    <row r="11" ht="12.75" customHeight="1">
      <c r="A11" s="21">
        <v>45468.612742743055</v>
      </c>
      <c r="B11" s="20" t="s">
        <v>87</v>
      </c>
      <c r="C11" s="22">
        <v>45468.0</v>
      </c>
      <c r="D11" s="20" t="s">
        <v>120</v>
      </c>
      <c r="E11" s="20" t="s">
        <v>176</v>
      </c>
      <c r="F11" s="73"/>
      <c r="G11" s="20" t="s">
        <v>118</v>
      </c>
      <c r="H11" s="20">
        <v>3.0</v>
      </c>
      <c r="I11" s="20">
        <v>4.0</v>
      </c>
      <c r="J11" s="20">
        <v>4.0</v>
      </c>
      <c r="K11" s="20">
        <v>3.0</v>
      </c>
      <c r="L11" s="20">
        <v>4.0</v>
      </c>
      <c r="M11" s="20">
        <v>5.0</v>
      </c>
    </row>
    <row r="12" ht="12.75" customHeight="1">
      <c r="A12" s="21">
        <v>45468.63315129629</v>
      </c>
      <c r="B12" s="20" t="s">
        <v>87</v>
      </c>
      <c r="C12" s="22">
        <v>45468.0</v>
      </c>
      <c r="D12" s="20" t="s">
        <v>50</v>
      </c>
      <c r="E12" s="20" t="s">
        <v>176</v>
      </c>
      <c r="F12" s="73"/>
      <c r="G12" s="20" t="s">
        <v>118</v>
      </c>
      <c r="H12" s="20">
        <v>1.0</v>
      </c>
      <c r="I12" s="20">
        <v>3.0</v>
      </c>
      <c r="J12" s="20">
        <v>4.0</v>
      </c>
      <c r="K12" s="20">
        <v>3.0</v>
      </c>
      <c r="L12" s="20">
        <v>3.0</v>
      </c>
      <c r="M12" s="20">
        <v>5.0</v>
      </c>
    </row>
    <row r="13" ht="12.75" customHeight="1">
      <c r="A13" s="21">
        <v>45474.57697521991</v>
      </c>
      <c r="B13" s="20" t="s">
        <v>88</v>
      </c>
      <c r="C13" s="22">
        <v>45474.0</v>
      </c>
      <c r="D13" s="20" t="s">
        <v>119</v>
      </c>
      <c r="E13" s="73"/>
      <c r="F13" s="73"/>
      <c r="G13" s="73"/>
      <c r="H13" s="20">
        <v>1.0</v>
      </c>
      <c r="I13" s="20">
        <v>5.0</v>
      </c>
      <c r="J13" s="20">
        <v>4.0</v>
      </c>
      <c r="K13" s="20">
        <v>4.0</v>
      </c>
      <c r="L13" s="20">
        <v>4.0</v>
      </c>
      <c r="M13" s="20">
        <v>5.0</v>
      </c>
    </row>
    <row r="14" ht="12.75" customHeight="1">
      <c r="A14" s="21">
        <v>45474.60662097222</v>
      </c>
      <c r="B14" s="20" t="s">
        <v>88</v>
      </c>
      <c r="C14" s="22">
        <v>45474.0</v>
      </c>
      <c r="D14" s="20" t="s">
        <v>120</v>
      </c>
      <c r="E14" s="20">
        <v>100.0</v>
      </c>
      <c r="F14" s="73"/>
      <c r="G14" s="20" t="s">
        <v>121</v>
      </c>
      <c r="H14" s="20">
        <v>2.0</v>
      </c>
      <c r="I14" s="20">
        <v>4.0</v>
      </c>
      <c r="J14" s="20">
        <v>4.0</v>
      </c>
      <c r="K14" s="20">
        <v>3.0</v>
      </c>
      <c r="L14" s="20">
        <v>4.0</v>
      </c>
      <c r="M14" s="20">
        <v>3.0</v>
      </c>
    </row>
    <row r="15" ht="12.75" customHeight="1">
      <c r="A15" s="21">
        <v>45474.62205554398</v>
      </c>
      <c r="B15" s="20" t="s">
        <v>88</v>
      </c>
      <c r="C15" s="22">
        <v>45474.0</v>
      </c>
      <c r="D15" s="20" t="s">
        <v>50</v>
      </c>
      <c r="E15" s="73"/>
      <c r="F15" s="73"/>
      <c r="G15" s="20" t="s">
        <v>121</v>
      </c>
      <c r="H15" s="20">
        <v>1.0</v>
      </c>
      <c r="I15" s="20">
        <v>4.0</v>
      </c>
      <c r="J15" s="20">
        <v>4.0</v>
      </c>
      <c r="K15" s="20">
        <v>3.0</v>
      </c>
      <c r="L15" s="20">
        <v>4.0</v>
      </c>
      <c r="M15" s="20">
        <v>4.0</v>
      </c>
    </row>
    <row r="16" ht="12.75" customHeight="1">
      <c r="A16" s="69">
        <v>45476.450117546294</v>
      </c>
      <c r="B16" s="70" t="s">
        <v>89</v>
      </c>
      <c r="C16" s="71">
        <v>45476.0</v>
      </c>
      <c r="D16" s="70" t="s">
        <v>119</v>
      </c>
      <c r="E16" s="70" t="s">
        <v>123</v>
      </c>
      <c r="F16" s="70"/>
      <c r="G16" s="70" t="s">
        <v>118</v>
      </c>
      <c r="H16" s="70">
        <v>4.0</v>
      </c>
      <c r="I16" s="70">
        <v>4.0</v>
      </c>
      <c r="J16" s="70">
        <v>4.0</v>
      </c>
      <c r="K16" s="70">
        <v>2.0</v>
      </c>
      <c r="L16" s="70">
        <v>5.0</v>
      </c>
      <c r="M16" s="70">
        <v>5.0</v>
      </c>
    </row>
    <row r="17" ht="12.75" customHeight="1">
      <c r="A17" s="21">
        <v>45476.482752951386</v>
      </c>
      <c r="B17" s="20" t="s">
        <v>86</v>
      </c>
      <c r="C17" s="22">
        <v>45476.0</v>
      </c>
      <c r="D17" s="20" t="s">
        <v>119</v>
      </c>
      <c r="E17" s="73"/>
      <c r="F17" s="73"/>
      <c r="G17" s="20" t="s">
        <v>117</v>
      </c>
      <c r="H17" s="20">
        <v>2.0</v>
      </c>
      <c r="I17" s="20">
        <v>3.0</v>
      </c>
      <c r="J17" s="20">
        <v>3.0</v>
      </c>
      <c r="K17" s="20">
        <v>3.0</v>
      </c>
      <c r="L17" s="20">
        <v>3.0</v>
      </c>
      <c r="M17" s="20">
        <v>3.0</v>
      </c>
    </row>
    <row r="18" ht="12.75" customHeight="1">
      <c r="A18" s="69">
        <v>45476.506981666666</v>
      </c>
      <c r="B18" s="70" t="s">
        <v>89</v>
      </c>
      <c r="C18" s="71">
        <v>45476.0</v>
      </c>
      <c r="D18" s="70" t="s">
        <v>120</v>
      </c>
      <c r="E18" s="70" t="s">
        <v>123</v>
      </c>
      <c r="F18" s="70"/>
      <c r="G18" s="70" t="s">
        <v>118</v>
      </c>
      <c r="H18" s="70">
        <v>2.0</v>
      </c>
      <c r="I18" s="70">
        <v>2.0</v>
      </c>
      <c r="J18" s="70">
        <v>2.0</v>
      </c>
      <c r="K18" s="70">
        <v>3.0</v>
      </c>
      <c r="L18" s="70">
        <v>3.0</v>
      </c>
      <c r="M18" s="70">
        <v>2.0</v>
      </c>
    </row>
    <row r="19" ht="12.75" customHeight="1">
      <c r="A19" s="21">
        <v>45476.507813344906</v>
      </c>
      <c r="B19" s="20" t="s">
        <v>86</v>
      </c>
      <c r="C19" s="22">
        <v>45476.0</v>
      </c>
      <c r="D19" s="20" t="s">
        <v>120</v>
      </c>
      <c r="E19" s="20">
        <v>72.5</v>
      </c>
      <c r="F19" s="73"/>
      <c r="G19" s="20" t="s">
        <v>117</v>
      </c>
      <c r="H19" s="20">
        <v>4.0</v>
      </c>
      <c r="I19" s="20">
        <v>4.0</v>
      </c>
      <c r="J19" s="20">
        <v>4.0</v>
      </c>
      <c r="K19" s="20">
        <v>4.0</v>
      </c>
      <c r="L19" s="20">
        <v>4.0</v>
      </c>
      <c r="M19" s="20">
        <v>4.0</v>
      </c>
    </row>
    <row r="20" ht="12.75" customHeight="1">
      <c r="A20" s="21">
        <v>45476.523107175926</v>
      </c>
      <c r="B20" s="20" t="s">
        <v>86</v>
      </c>
      <c r="C20" s="22">
        <v>45476.0</v>
      </c>
      <c r="D20" s="20" t="s">
        <v>50</v>
      </c>
      <c r="E20" s="20">
        <v>72.5</v>
      </c>
      <c r="F20" s="73"/>
      <c r="G20" s="20" t="s">
        <v>117</v>
      </c>
      <c r="H20" s="20">
        <v>4.0</v>
      </c>
      <c r="I20" s="20">
        <v>4.0</v>
      </c>
      <c r="J20" s="20">
        <v>4.0</v>
      </c>
      <c r="K20" s="20">
        <v>4.0</v>
      </c>
      <c r="L20" s="20">
        <v>4.0</v>
      </c>
      <c r="M20" s="20">
        <v>4.0</v>
      </c>
    </row>
    <row r="21" ht="12.75" customHeight="1">
      <c r="A21" s="74">
        <v>45476.54147976852</v>
      </c>
      <c r="B21" s="75" t="s">
        <v>90</v>
      </c>
      <c r="C21" s="76">
        <v>45476.0</v>
      </c>
      <c r="D21" s="75" t="s">
        <v>119</v>
      </c>
      <c r="E21" s="75"/>
      <c r="F21" s="75"/>
      <c r="G21" s="75" t="s">
        <v>117</v>
      </c>
      <c r="H21" s="75">
        <v>4.0</v>
      </c>
      <c r="I21" s="75">
        <v>5.0</v>
      </c>
      <c r="J21" s="75">
        <v>3.0</v>
      </c>
      <c r="K21" s="75">
        <v>4.0</v>
      </c>
      <c r="L21" s="75">
        <v>5.0</v>
      </c>
      <c r="M21" s="75">
        <v>2.0</v>
      </c>
    </row>
    <row r="22" ht="12.75" customHeight="1">
      <c r="A22" s="21">
        <v>45477.44592219907</v>
      </c>
      <c r="B22" s="20" t="s">
        <v>91</v>
      </c>
      <c r="C22" s="22">
        <v>45477.0</v>
      </c>
      <c r="D22" s="20" t="s">
        <v>119</v>
      </c>
      <c r="E22" s="73"/>
      <c r="F22" s="73"/>
      <c r="G22" s="73"/>
      <c r="H22" s="20">
        <v>4.0</v>
      </c>
      <c r="I22" s="20">
        <v>3.0</v>
      </c>
      <c r="J22" s="20">
        <v>3.0</v>
      </c>
      <c r="K22" s="20">
        <v>1.0</v>
      </c>
      <c r="L22" s="20">
        <v>5.0</v>
      </c>
      <c r="M22" s="20">
        <v>4.0</v>
      </c>
    </row>
    <row r="23" ht="12.75" customHeight="1">
      <c r="A23" s="21">
        <v>45477.49682194444</v>
      </c>
      <c r="B23" s="20" t="s">
        <v>91</v>
      </c>
      <c r="C23" s="22">
        <v>45477.0</v>
      </c>
      <c r="D23" s="20" t="s">
        <v>120</v>
      </c>
      <c r="E23" s="20" t="s">
        <v>125</v>
      </c>
      <c r="F23" s="73"/>
      <c r="G23" s="20" t="s">
        <v>117</v>
      </c>
      <c r="H23" s="20">
        <v>4.0</v>
      </c>
      <c r="I23" s="20">
        <v>4.0</v>
      </c>
      <c r="J23" s="20">
        <v>3.0</v>
      </c>
      <c r="K23" s="20">
        <v>2.0</v>
      </c>
      <c r="L23" s="20">
        <v>5.0</v>
      </c>
      <c r="M23" s="20">
        <v>3.0</v>
      </c>
    </row>
    <row r="24" ht="12.75" customHeight="1">
      <c r="A24" s="21">
        <v>45477.49810328704</v>
      </c>
      <c r="B24" s="20" t="s">
        <v>91</v>
      </c>
      <c r="C24" s="22">
        <v>45477.0</v>
      </c>
      <c r="D24" s="20" t="s">
        <v>50</v>
      </c>
      <c r="E24" s="20" t="s">
        <v>125</v>
      </c>
      <c r="F24" s="73"/>
      <c r="G24" s="20" t="s">
        <v>117</v>
      </c>
      <c r="H24" s="20">
        <v>3.0</v>
      </c>
      <c r="I24" s="20">
        <v>3.0</v>
      </c>
      <c r="J24" s="20">
        <v>4.0</v>
      </c>
      <c r="K24" s="20">
        <v>4.0</v>
      </c>
      <c r="L24" s="20">
        <v>5.0</v>
      </c>
      <c r="M24" s="20">
        <v>4.0</v>
      </c>
    </row>
    <row r="25" ht="12.75" customHeight="1">
      <c r="A25" s="21">
        <v>45477.61172263889</v>
      </c>
      <c r="B25" s="20" t="s">
        <v>87</v>
      </c>
      <c r="C25" s="22">
        <v>45477.0</v>
      </c>
      <c r="D25" s="20" t="s">
        <v>119</v>
      </c>
      <c r="E25" s="73"/>
      <c r="F25" s="73"/>
      <c r="G25" s="73"/>
      <c r="H25" s="20">
        <v>5.0</v>
      </c>
      <c r="I25" s="20">
        <v>5.0</v>
      </c>
      <c r="J25" s="20">
        <v>5.0</v>
      </c>
      <c r="K25" s="20">
        <v>3.0</v>
      </c>
      <c r="L25" s="20">
        <v>3.0</v>
      </c>
      <c r="M25" s="20">
        <v>4.0</v>
      </c>
    </row>
    <row r="26" ht="12.75" customHeight="1">
      <c r="A26" s="21">
        <v>45477.637418750004</v>
      </c>
      <c r="B26" s="20" t="s">
        <v>87</v>
      </c>
      <c r="C26" s="22">
        <v>45477.0</v>
      </c>
      <c r="D26" s="20" t="s">
        <v>120</v>
      </c>
      <c r="E26" s="20" t="s">
        <v>126</v>
      </c>
      <c r="F26" s="20" t="s">
        <v>127</v>
      </c>
      <c r="G26" s="20" t="s">
        <v>117</v>
      </c>
      <c r="H26" s="20">
        <v>5.0</v>
      </c>
      <c r="I26" s="20">
        <v>5.0</v>
      </c>
      <c r="J26" s="20">
        <v>4.0</v>
      </c>
      <c r="K26" s="20">
        <v>3.0</v>
      </c>
      <c r="L26" s="20">
        <v>3.0</v>
      </c>
      <c r="M26" s="20">
        <v>5.0</v>
      </c>
    </row>
    <row r="27" ht="12.75" customHeight="1">
      <c r="A27" s="21">
        <v>45477.65496550926</v>
      </c>
      <c r="B27" s="20" t="s">
        <v>87</v>
      </c>
      <c r="C27" s="22">
        <v>45477.0</v>
      </c>
      <c r="D27" s="20" t="s">
        <v>50</v>
      </c>
      <c r="E27" s="20" t="s">
        <v>126</v>
      </c>
      <c r="F27" s="20" t="s">
        <v>127</v>
      </c>
      <c r="G27" s="20" t="s">
        <v>117</v>
      </c>
      <c r="H27" s="20">
        <v>3.0</v>
      </c>
      <c r="I27" s="20">
        <v>3.0</v>
      </c>
      <c r="J27" s="20">
        <v>3.0</v>
      </c>
      <c r="K27" s="20">
        <v>3.0</v>
      </c>
      <c r="L27" s="20">
        <v>2.0</v>
      </c>
      <c r="M27" s="20">
        <v>3.0</v>
      </c>
    </row>
    <row r="28" ht="12.75" customHeight="1">
      <c r="A28" s="21">
        <v>45481.812926886574</v>
      </c>
      <c r="B28" s="20" t="s">
        <v>92</v>
      </c>
      <c r="C28" s="22">
        <v>45481.0</v>
      </c>
      <c r="D28" s="20" t="s">
        <v>119</v>
      </c>
      <c r="E28" s="73"/>
      <c r="F28" s="73"/>
      <c r="G28" s="73"/>
      <c r="H28" s="20">
        <v>3.0</v>
      </c>
      <c r="I28" s="20">
        <v>4.0</v>
      </c>
      <c r="J28" s="20">
        <v>4.0</v>
      </c>
      <c r="K28" s="20">
        <v>3.0</v>
      </c>
      <c r="L28" s="20">
        <v>4.0</v>
      </c>
      <c r="M28" s="20">
        <v>1.0</v>
      </c>
    </row>
    <row r="29" ht="12.75" customHeight="1">
      <c r="A29" s="21">
        <v>45481.86110289352</v>
      </c>
      <c r="B29" s="20" t="s">
        <v>92</v>
      </c>
      <c r="C29" s="22">
        <v>45481.0</v>
      </c>
      <c r="D29" s="20" t="s">
        <v>120</v>
      </c>
      <c r="E29" s="20" t="s">
        <v>128</v>
      </c>
      <c r="F29" s="20" t="s">
        <v>129</v>
      </c>
      <c r="G29" s="20" t="s">
        <v>118</v>
      </c>
      <c r="H29" s="20">
        <v>2.0</v>
      </c>
      <c r="I29" s="20">
        <v>3.0</v>
      </c>
      <c r="J29" s="20">
        <v>2.0</v>
      </c>
      <c r="K29" s="20">
        <v>2.0</v>
      </c>
      <c r="L29" s="20">
        <v>3.0</v>
      </c>
      <c r="M29" s="20">
        <v>3.0</v>
      </c>
    </row>
    <row r="30" ht="12.75" customHeight="1">
      <c r="A30" s="21">
        <v>45481.862766342594</v>
      </c>
      <c r="B30" s="20" t="s">
        <v>92</v>
      </c>
      <c r="C30" s="22">
        <v>45481.0</v>
      </c>
      <c r="D30" s="20" t="s">
        <v>50</v>
      </c>
      <c r="E30" s="20" t="s">
        <v>128</v>
      </c>
      <c r="F30" s="20" t="s">
        <v>129</v>
      </c>
      <c r="G30" s="20" t="s">
        <v>118</v>
      </c>
      <c r="H30" s="20">
        <v>4.0</v>
      </c>
      <c r="I30" s="20">
        <v>4.0</v>
      </c>
      <c r="J30" s="20">
        <v>4.0</v>
      </c>
      <c r="K30" s="20">
        <v>4.0</v>
      </c>
      <c r="L30" s="20">
        <v>4.0</v>
      </c>
      <c r="M30" s="20">
        <v>4.0</v>
      </c>
    </row>
    <row r="31" ht="12.75" customHeight="1">
      <c r="A31" s="26">
        <v>45484.631603553236</v>
      </c>
      <c r="B31" s="29" t="s">
        <v>93</v>
      </c>
      <c r="C31" s="28">
        <v>45484.0</v>
      </c>
      <c r="D31" s="29" t="s">
        <v>119</v>
      </c>
      <c r="E31" s="29"/>
      <c r="F31" s="29"/>
      <c r="G31" s="29"/>
      <c r="H31" s="30">
        <v>4.0</v>
      </c>
      <c r="I31" s="30">
        <v>4.0</v>
      </c>
      <c r="J31" s="30">
        <v>2.0</v>
      </c>
      <c r="K31" s="30">
        <v>1.0</v>
      </c>
      <c r="L31" s="30">
        <v>1.0</v>
      </c>
      <c r="M31" s="30">
        <v>2.0</v>
      </c>
      <c r="N31" s="29"/>
      <c r="O31" s="29"/>
      <c r="P31" s="29"/>
      <c r="Q31" s="29"/>
      <c r="R31" s="29"/>
      <c r="S31" s="29"/>
    </row>
    <row r="32" ht="12.75" customHeight="1">
      <c r="A32" s="26">
        <v>45484.66391741898</v>
      </c>
      <c r="B32" s="29" t="s">
        <v>93</v>
      </c>
      <c r="C32" s="28">
        <v>45484.0</v>
      </c>
      <c r="D32" s="29" t="s">
        <v>120</v>
      </c>
      <c r="E32" s="29" t="s">
        <v>130</v>
      </c>
      <c r="F32" s="29" t="s">
        <v>131</v>
      </c>
      <c r="G32" s="77" t="s">
        <v>121</v>
      </c>
      <c r="H32" s="30">
        <v>4.0</v>
      </c>
      <c r="I32" s="30">
        <v>4.0</v>
      </c>
      <c r="J32" s="30">
        <v>4.0</v>
      </c>
      <c r="K32" s="30">
        <v>1.0</v>
      </c>
      <c r="L32" s="30">
        <v>4.0</v>
      </c>
      <c r="M32" s="30">
        <v>4.0</v>
      </c>
      <c r="N32" s="29"/>
      <c r="O32" s="29"/>
      <c r="P32" s="29"/>
      <c r="Q32" s="29"/>
      <c r="R32" s="29"/>
      <c r="S32" s="29"/>
    </row>
    <row r="33" ht="12.75" customHeight="1">
      <c r="A33" s="26">
        <v>45484.67575642361</v>
      </c>
      <c r="B33" s="29" t="s">
        <v>93</v>
      </c>
      <c r="C33" s="28">
        <v>45484.0</v>
      </c>
      <c r="D33" s="29" t="s">
        <v>50</v>
      </c>
      <c r="E33" s="29" t="s">
        <v>130</v>
      </c>
      <c r="F33" s="29" t="s">
        <v>131</v>
      </c>
      <c r="G33" s="29" t="s">
        <v>121</v>
      </c>
      <c r="H33" s="30">
        <v>2.0</v>
      </c>
      <c r="I33" s="30">
        <v>4.0</v>
      </c>
      <c r="J33" s="30">
        <v>4.0</v>
      </c>
      <c r="K33" s="30">
        <v>1.0</v>
      </c>
      <c r="L33" s="30">
        <v>4.0</v>
      </c>
      <c r="M33" s="30">
        <v>3.0</v>
      </c>
      <c r="N33" s="29"/>
      <c r="O33" s="29"/>
      <c r="P33" s="29"/>
      <c r="Q33" s="29"/>
      <c r="R33" s="29"/>
      <c r="S33" s="29"/>
    </row>
    <row r="34" ht="12.75" customHeight="1">
      <c r="A34" s="26">
        <v>45485.64253752315</v>
      </c>
      <c r="B34" s="29" t="s">
        <v>94</v>
      </c>
      <c r="C34" s="28">
        <v>45485.0</v>
      </c>
      <c r="D34" s="29" t="s">
        <v>119</v>
      </c>
      <c r="E34" s="29"/>
      <c r="F34" s="29"/>
      <c r="G34" s="29"/>
      <c r="H34" s="30">
        <v>2.0</v>
      </c>
      <c r="I34" s="30">
        <v>2.0</v>
      </c>
      <c r="J34" s="30">
        <v>3.0</v>
      </c>
      <c r="K34" s="30">
        <v>3.0</v>
      </c>
      <c r="L34" s="30">
        <v>4.0</v>
      </c>
      <c r="M34" s="30">
        <v>2.0</v>
      </c>
      <c r="N34" s="29"/>
      <c r="O34" s="29"/>
      <c r="P34" s="29"/>
      <c r="Q34" s="29"/>
      <c r="R34" s="29"/>
      <c r="S34" s="29"/>
    </row>
    <row r="35" ht="12.75" customHeight="1">
      <c r="A35" s="26">
        <v>45485.668832800926</v>
      </c>
      <c r="B35" s="29" t="s">
        <v>94</v>
      </c>
      <c r="C35" s="28">
        <v>45485.0</v>
      </c>
      <c r="D35" s="29" t="s">
        <v>120</v>
      </c>
      <c r="E35" s="27" t="s">
        <v>61</v>
      </c>
      <c r="F35" s="27" t="s">
        <v>62</v>
      </c>
      <c r="G35" s="29" t="s">
        <v>132</v>
      </c>
      <c r="H35" s="30">
        <v>2.0</v>
      </c>
      <c r="I35" s="30">
        <v>2.0</v>
      </c>
      <c r="J35" s="30">
        <v>2.0</v>
      </c>
      <c r="K35" s="30">
        <v>2.0</v>
      </c>
      <c r="L35" s="30">
        <v>4.0</v>
      </c>
      <c r="M35" s="30">
        <v>2.0</v>
      </c>
      <c r="N35" s="29"/>
      <c r="O35" s="29"/>
      <c r="P35" s="29"/>
      <c r="Q35" s="29"/>
      <c r="R35" s="29"/>
      <c r="S35" s="29"/>
    </row>
    <row r="36" ht="12.75" customHeight="1">
      <c r="A36" s="26">
        <v>45485.68187465278</v>
      </c>
      <c r="B36" s="29" t="s">
        <v>94</v>
      </c>
      <c r="C36" s="28">
        <v>45485.0</v>
      </c>
      <c r="D36" s="29" t="s">
        <v>50</v>
      </c>
      <c r="E36" s="27" t="s">
        <v>61</v>
      </c>
      <c r="F36" s="27" t="s">
        <v>62</v>
      </c>
      <c r="G36" s="29" t="s">
        <v>132</v>
      </c>
      <c r="H36" s="30">
        <v>3.0</v>
      </c>
      <c r="I36" s="30">
        <v>4.0</v>
      </c>
      <c r="J36" s="30">
        <v>4.0</v>
      </c>
      <c r="K36" s="30">
        <v>3.0</v>
      </c>
      <c r="L36" s="30">
        <v>4.0</v>
      </c>
      <c r="M36" s="30">
        <v>4.0</v>
      </c>
      <c r="N36" s="29"/>
      <c r="O36" s="29"/>
      <c r="P36" s="29"/>
      <c r="Q36" s="29"/>
      <c r="R36" s="29"/>
      <c r="S36" s="29"/>
    </row>
    <row r="37" ht="12.75" customHeight="1">
      <c r="A37" s="26">
        <v>45493.7101309375</v>
      </c>
      <c r="B37" s="48" t="s">
        <v>96</v>
      </c>
      <c r="C37" s="28">
        <v>45493.0</v>
      </c>
      <c r="D37" s="29" t="s">
        <v>119</v>
      </c>
      <c r="E37" s="29"/>
      <c r="F37" s="29"/>
      <c r="G37" s="29"/>
      <c r="H37" s="30">
        <v>3.0</v>
      </c>
      <c r="I37" s="30">
        <v>4.0</v>
      </c>
      <c r="J37" s="30">
        <v>4.0</v>
      </c>
      <c r="K37" s="30">
        <v>3.0</v>
      </c>
      <c r="L37" s="30">
        <v>4.0</v>
      </c>
      <c r="M37" s="30">
        <v>2.0</v>
      </c>
    </row>
    <row r="38" ht="12.75" customHeight="1">
      <c r="A38" s="26">
        <v>45493.733529351855</v>
      </c>
      <c r="B38" s="48" t="s">
        <v>96</v>
      </c>
      <c r="C38" s="28">
        <v>45493.0</v>
      </c>
      <c r="D38" s="29" t="s">
        <v>120</v>
      </c>
      <c r="E38" s="29" t="s">
        <v>133</v>
      </c>
      <c r="F38" s="29" t="s">
        <v>134</v>
      </c>
      <c r="G38" s="29" t="s">
        <v>132</v>
      </c>
      <c r="H38" s="30">
        <v>2.0</v>
      </c>
      <c r="I38" s="30">
        <v>2.0</v>
      </c>
      <c r="J38" s="30">
        <v>2.0</v>
      </c>
      <c r="K38" s="30">
        <v>3.0</v>
      </c>
      <c r="L38" s="30">
        <v>4.0</v>
      </c>
      <c r="M38" s="30">
        <v>2.0</v>
      </c>
    </row>
    <row r="39" ht="12.75" customHeight="1">
      <c r="A39" s="26">
        <v>45493.766371527774</v>
      </c>
      <c r="B39" s="48" t="s">
        <v>96</v>
      </c>
      <c r="C39" s="28">
        <v>45493.0</v>
      </c>
      <c r="D39" s="29" t="s">
        <v>50</v>
      </c>
      <c r="E39" s="29" t="s">
        <v>133</v>
      </c>
      <c r="F39" s="29" t="s">
        <v>134</v>
      </c>
      <c r="G39" s="29" t="s">
        <v>132</v>
      </c>
      <c r="H39" s="30">
        <v>4.0</v>
      </c>
      <c r="I39" s="30">
        <v>4.0</v>
      </c>
      <c r="J39" s="30">
        <v>4.0</v>
      </c>
      <c r="K39" s="30">
        <v>3.0</v>
      </c>
      <c r="L39" s="30">
        <v>4.0</v>
      </c>
      <c r="M39" s="30">
        <v>4.0</v>
      </c>
    </row>
    <row r="40" ht="12.75" customHeight="1">
      <c r="A40" s="26">
        <v>45493.788530844904</v>
      </c>
      <c r="B40" s="48" t="s">
        <v>97</v>
      </c>
      <c r="C40" s="28">
        <v>45493.0</v>
      </c>
      <c r="D40" s="29" t="s">
        <v>119</v>
      </c>
      <c r="E40" s="29"/>
      <c r="F40" s="29"/>
      <c r="G40" s="29"/>
      <c r="H40" s="30">
        <v>3.0</v>
      </c>
      <c r="I40" s="30">
        <v>4.0</v>
      </c>
      <c r="J40" s="30">
        <v>4.0</v>
      </c>
      <c r="K40" s="30">
        <v>4.0</v>
      </c>
      <c r="L40" s="30">
        <v>4.0</v>
      </c>
      <c r="M40" s="30">
        <v>3.0</v>
      </c>
    </row>
    <row r="41" ht="12.75" customHeight="1">
      <c r="A41" s="26">
        <v>45493.82384265046</v>
      </c>
      <c r="B41" s="48" t="s">
        <v>97</v>
      </c>
      <c r="C41" s="28">
        <v>45493.0</v>
      </c>
      <c r="D41" s="29" t="s">
        <v>120</v>
      </c>
      <c r="E41" s="29" t="s">
        <v>135</v>
      </c>
      <c r="F41" s="29" t="s">
        <v>136</v>
      </c>
      <c r="G41" s="29" t="s">
        <v>118</v>
      </c>
      <c r="H41" s="30">
        <v>2.0</v>
      </c>
      <c r="I41" s="30">
        <v>3.0</v>
      </c>
      <c r="J41" s="30">
        <v>3.0</v>
      </c>
      <c r="K41" s="30">
        <v>4.0</v>
      </c>
      <c r="L41" s="30">
        <v>4.0</v>
      </c>
      <c r="M41" s="30">
        <v>3.0</v>
      </c>
    </row>
    <row r="42" ht="12.75" customHeight="1">
      <c r="A42" s="26">
        <v>45493.84572121528</v>
      </c>
      <c r="B42" s="48" t="s">
        <v>97</v>
      </c>
      <c r="C42" s="28">
        <v>45493.0</v>
      </c>
      <c r="D42" s="29" t="s">
        <v>50</v>
      </c>
      <c r="E42" s="29" t="s">
        <v>135</v>
      </c>
      <c r="F42" s="29" t="s">
        <v>136</v>
      </c>
      <c r="G42" s="29" t="s">
        <v>118</v>
      </c>
      <c r="H42" s="30">
        <v>3.0</v>
      </c>
      <c r="I42" s="30">
        <v>4.0</v>
      </c>
      <c r="J42" s="30">
        <v>4.0</v>
      </c>
      <c r="K42" s="30">
        <v>4.0</v>
      </c>
      <c r="L42" s="30">
        <v>3.0</v>
      </c>
      <c r="M42" s="30">
        <v>3.0</v>
      </c>
    </row>
    <row r="43" ht="12.75" customHeight="1">
      <c r="A43" s="53">
        <v>45495.81348678241</v>
      </c>
      <c r="B43" s="78" t="s">
        <v>98</v>
      </c>
      <c r="C43" s="79">
        <v>45495.0</v>
      </c>
      <c r="D43" s="80" t="s">
        <v>120</v>
      </c>
      <c r="E43" s="80" t="s">
        <v>138</v>
      </c>
      <c r="F43" s="80" t="s">
        <v>139</v>
      </c>
      <c r="G43" s="80" t="s">
        <v>117</v>
      </c>
      <c r="H43" s="81">
        <v>2.0</v>
      </c>
      <c r="I43" s="81">
        <v>2.0</v>
      </c>
      <c r="J43" s="81">
        <v>3.0</v>
      </c>
      <c r="K43" s="81">
        <v>2.0</v>
      </c>
      <c r="L43" s="81">
        <v>3.0</v>
      </c>
      <c r="M43" s="81">
        <v>2.0</v>
      </c>
    </row>
    <row r="44" ht="12.75" customHeight="1">
      <c r="A44" s="53">
        <v>45495.824249178244</v>
      </c>
      <c r="B44" s="78" t="s">
        <v>98</v>
      </c>
      <c r="C44" s="79">
        <v>45495.0</v>
      </c>
      <c r="D44" s="80" t="s">
        <v>50</v>
      </c>
      <c r="E44" s="80" t="s">
        <v>138</v>
      </c>
      <c r="F44" s="80" t="s">
        <v>139</v>
      </c>
      <c r="G44" s="80" t="s">
        <v>117</v>
      </c>
      <c r="H44" s="81">
        <v>3.0</v>
      </c>
      <c r="I44" s="81">
        <v>3.0</v>
      </c>
      <c r="J44" s="81">
        <v>4.0</v>
      </c>
      <c r="K44" s="81">
        <v>2.0</v>
      </c>
      <c r="L44" s="81">
        <v>3.0</v>
      </c>
      <c r="M44" s="81">
        <v>2.0</v>
      </c>
    </row>
    <row r="45" ht="12.75" customHeight="1">
      <c r="A45" s="26">
        <v>45495.85812188657</v>
      </c>
      <c r="B45" s="29" t="s">
        <v>99</v>
      </c>
      <c r="C45" s="28">
        <v>45495.0</v>
      </c>
      <c r="D45" s="29" t="s">
        <v>119</v>
      </c>
      <c r="E45" s="29"/>
      <c r="F45" s="29"/>
      <c r="G45" s="29"/>
      <c r="H45" s="30">
        <v>2.0</v>
      </c>
      <c r="I45" s="30">
        <v>3.0</v>
      </c>
      <c r="J45" s="30">
        <v>3.0</v>
      </c>
      <c r="K45" s="30">
        <v>2.0</v>
      </c>
      <c r="L45" s="30">
        <v>3.0</v>
      </c>
      <c r="M45" s="30">
        <v>3.0</v>
      </c>
    </row>
    <row r="46" ht="12.75" customHeight="1">
      <c r="A46" s="26">
        <v>45495.90422986111</v>
      </c>
      <c r="B46" s="29" t="s">
        <v>99</v>
      </c>
      <c r="C46" s="28">
        <v>45495.0</v>
      </c>
      <c r="D46" s="29" t="s">
        <v>120</v>
      </c>
      <c r="E46" s="29" t="s">
        <v>177</v>
      </c>
      <c r="F46" s="29" t="s">
        <v>178</v>
      </c>
      <c r="G46" s="82" t="s">
        <v>117</v>
      </c>
      <c r="H46" s="30">
        <v>2.0</v>
      </c>
      <c r="I46" s="30">
        <v>3.0</v>
      </c>
      <c r="J46" s="30">
        <v>2.0</v>
      </c>
      <c r="K46" s="30">
        <v>2.0</v>
      </c>
      <c r="L46" s="30">
        <v>3.0</v>
      </c>
      <c r="M46" s="30">
        <v>2.0</v>
      </c>
    </row>
    <row r="47" ht="12.75" customHeight="1">
      <c r="A47" s="26">
        <v>45495.90565435185</v>
      </c>
      <c r="B47" s="29" t="s">
        <v>99</v>
      </c>
      <c r="C47" s="28">
        <v>45495.0</v>
      </c>
      <c r="D47" s="29" t="s">
        <v>50</v>
      </c>
      <c r="E47" s="29" t="s">
        <v>177</v>
      </c>
      <c r="F47" s="29" t="s">
        <v>178</v>
      </c>
      <c r="G47" s="29" t="s">
        <v>117</v>
      </c>
      <c r="H47" s="30">
        <v>2.0</v>
      </c>
      <c r="I47" s="30">
        <v>3.0</v>
      </c>
      <c r="J47" s="30">
        <v>2.0</v>
      </c>
      <c r="K47" s="30">
        <v>2.0</v>
      </c>
      <c r="L47" s="30">
        <v>3.0</v>
      </c>
      <c r="M47" s="30">
        <v>3.0</v>
      </c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>
      <c r="A54" s="26"/>
      <c r="B54" s="30"/>
      <c r="C54" s="28"/>
      <c r="D54" s="29"/>
      <c r="E54" s="29"/>
      <c r="F54" s="29"/>
      <c r="G54" s="29"/>
      <c r="H54" s="30"/>
      <c r="I54" s="30"/>
      <c r="J54" s="30"/>
      <c r="K54" s="30"/>
      <c r="L54" s="30"/>
      <c r="M54" s="30"/>
    </row>
    <row r="55" ht="12.75" customHeight="1">
      <c r="A55" s="26"/>
      <c r="B55" s="30"/>
      <c r="C55" s="28"/>
      <c r="D55" s="29"/>
      <c r="E55" s="29"/>
      <c r="F55" s="29"/>
      <c r="G55" s="29"/>
      <c r="H55" s="30"/>
      <c r="I55" s="30"/>
      <c r="J55" s="30"/>
      <c r="K55" s="30"/>
      <c r="L55" s="30"/>
      <c r="M55" s="30"/>
    </row>
    <row r="56" ht="12.75" customHeight="1">
      <c r="A56" s="26"/>
      <c r="B56" s="30"/>
      <c r="C56" s="28"/>
      <c r="D56" s="29"/>
      <c r="E56" s="29"/>
      <c r="F56" s="29"/>
      <c r="G56" s="29"/>
      <c r="H56" s="30"/>
      <c r="I56" s="30"/>
      <c r="J56" s="30"/>
      <c r="K56" s="30"/>
      <c r="L56" s="30"/>
      <c r="M56" s="30"/>
    </row>
    <row r="57" ht="12.75" customHeight="1">
      <c r="A57" s="26"/>
      <c r="B57" s="30"/>
      <c r="C57" s="28"/>
      <c r="D57" s="29"/>
      <c r="E57" s="29"/>
      <c r="F57" s="29"/>
      <c r="G57" s="29"/>
      <c r="H57" s="30"/>
      <c r="I57" s="30"/>
      <c r="J57" s="30"/>
      <c r="K57" s="30"/>
      <c r="L57" s="30"/>
      <c r="M57" s="30"/>
    </row>
    <row r="58" ht="12.75" customHeight="1">
      <c r="A58" s="26"/>
      <c r="B58" s="30"/>
      <c r="C58" s="28"/>
      <c r="D58" s="29"/>
      <c r="E58" s="29"/>
      <c r="F58" s="29"/>
      <c r="G58" s="29"/>
      <c r="H58" s="30"/>
      <c r="I58" s="30"/>
      <c r="J58" s="30"/>
      <c r="K58" s="30"/>
      <c r="L58" s="30"/>
      <c r="M58" s="30"/>
    </row>
    <row r="59" ht="12.75" customHeight="1">
      <c r="A59" s="26"/>
      <c r="B59" s="30"/>
      <c r="C59" s="28"/>
      <c r="D59" s="29"/>
      <c r="E59" s="29"/>
      <c r="F59" s="29"/>
      <c r="G59" s="29"/>
      <c r="H59" s="30"/>
      <c r="I59" s="30"/>
      <c r="J59" s="30"/>
      <c r="K59" s="30"/>
      <c r="L59" s="30"/>
      <c r="M59" s="30"/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6.25"/>
    <col customWidth="1" min="3" max="3" width="14.88"/>
    <col customWidth="1" min="4" max="4" width="8.75"/>
    <col customWidth="1" min="5" max="5" width="17.38"/>
    <col customWidth="1" min="6" max="6" width="22.38"/>
    <col customWidth="1" min="7" max="7" width="26.5"/>
    <col customWidth="1" min="8" max="8" width="32.5"/>
    <col customWidth="1" min="9" max="9" width="26.5"/>
    <col customWidth="1" min="10" max="10" width="28.5"/>
    <col customWidth="1" min="11" max="11" width="23.38"/>
    <col customWidth="1" min="12" max="12" width="23.75"/>
    <col customWidth="1" min="13" max="13" width="38.13"/>
    <col customWidth="1" min="14" max="15" width="12.0"/>
    <col customWidth="1" min="16" max="16" width="10.0"/>
    <col customWidth="1" min="17" max="20" width="23.75"/>
    <col customWidth="1" min="21" max="21" width="10.0"/>
    <col customWidth="1" min="22" max="22" width="22.38"/>
    <col customWidth="1" min="23" max="23" width="26.5"/>
    <col customWidth="1" min="24" max="24" width="32.5"/>
    <col customWidth="1" min="25" max="25" width="26.5"/>
    <col customWidth="1" min="26" max="26" width="28.5"/>
    <col customWidth="1" min="27" max="27" width="23.38"/>
  </cols>
  <sheetData>
    <row r="1" ht="12.75" customHeight="1">
      <c r="A1" s="3" t="s">
        <v>140</v>
      </c>
      <c r="B1" s="5" t="s">
        <v>63</v>
      </c>
      <c r="C1" s="1" t="s">
        <v>168</v>
      </c>
      <c r="D1" s="1" t="s">
        <v>110</v>
      </c>
      <c r="E1" s="1" t="s">
        <v>113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/>
      <c r="M1" s="83" t="s">
        <v>179</v>
      </c>
      <c r="N1" s="3" t="s">
        <v>180</v>
      </c>
      <c r="O1" s="3" t="s">
        <v>181</v>
      </c>
      <c r="P1" s="3" t="s">
        <v>182</v>
      </c>
      <c r="Q1" s="58"/>
      <c r="R1" s="58"/>
      <c r="S1" s="58"/>
      <c r="T1" s="58"/>
      <c r="U1" s="84" t="s">
        <v>100</v>
      </c>
      <c r="V1" s="58" t="s">
        <v>169</v>
      </c>
      <c r="W1" s="58" t="s">
        <v>170</v>
      </c>
      <c r="X1" s="58" t="s">
        <v>171</v>
      </c>
      <c r="Y1" s="58" t="s">
        <v>172</v>
      </c>
      <c r="Z1" s="58" t="s">
        <v>173</v>
      </c>
      <c r="AA1" s="58" t="s">
        <v>174</v>
      </c>
    </row>
    <row r="2" ht="12.75" customHeight="1">
      <c r="A2" s="1" t="s">
        <v>183</v>
      </c>
      <c r="B2" s="45">
        <v>45461.84907788194</v>
      </c>
      <c r="C2" s="1" t="s">
        <v>82</v>
      </c>
      <c r="D2" s="5" t="s">
        <v>119</v>
      </c>
      <c r="E2" s="1"/>
      <c r="F2" s="1">
        <v>3.0</v>
      </c>
      <c r="G2" s="1">
        <v>3.0</v>
      </c>
      <c r="H2" s="1">
        <v>3.0</v>
      </c>
      <c r="I2" s="1">
        <v>4.0</v>
      </c>
      <c r="J2" s="1">
        <v>5.0</v>
      </c>
      <c r="K2" s="1">
        <v>4.0</v>
      </c>
      <c r="L2" s="1"/>
      <c r="M2" s="4" t="s">
        <v>184</v>
      </c>
      <c r="N2" s="1">
        <f>COUNTIF(F2:F50,"=1")</f>
        <v>1</v>
      </c>
      <c r="O2" s="1">
        <f>COUNTIF(F51:F100,"=1")</f>
        <v>0</v>
      </c>
      <c r="P2" s="1">
        <f>COUNTIF(F101:F150,"=1")</f>
        <v>2</v>
      </c>
      <c r="Q2" s="58"/>
      <c r="R2" s="58"/>
      <c r="S2" s="58"/>
      <c r="T2" s="58"/>
      <c r="U2" s="61" t="s">
        <v>185</v>
      </c>
      <c r="V2" s="20">
        <f t="shared" ref="V2:AA2" si="1">COUNTIF(F2:F13,"=1")</f>
        <v>1</v>
      </c>
      <c r="W2" s="85">
        <f t="shared" si="1"/>
        <v>0</v>
      </c>
      <c r="X2" s="73">
        <f t="shared" si="1"/>
        <v>0</v>
      </c>
      <c r="Y2" s="73">
        <f t="shared" si="1"/>
        <v>1</v>
      </c>
      <c r="Z2" s="73">
        <f t="shared" si="1"/>
        <v>0</v>
      </c>
      <c r="AA2" s="85">
        <f t="shared" si="1"/>
        <v>1</v>
      </c>
    </row>
    <row r="3" ht="12.75" customHeight="1">
      <c r="A3" s="45"/>
      <c r="B3" s="45">
        <v>45461.87711184028</v>
      </c>
      <c r="C3" s="1" t="s">
        <v>83</v>
      </c>
      <c r="D3" s="1" t="s">
        <v>119</v>
      </c>
      <c r="E3" s="1"/>
      <c r="F3" s="1">
        <v>5.0</v>
      </c>
      <c r="G3" s="1">
        <v>5.0</v>
      </c>
      <c r="H3" s="1">
        <v>4.0</v>
      </c>
      <c r="I3" s="1">
        <v>4.0</v>
      </c>
      <c r="J3" s="1">
        <v>4.0</v>
      </c>
      <c r="K3" s="1">
        <v>3.0</v>
      </c>
      <c r="L3" s="1"/>
      <c r="M3" s="4" t="s">
        <v>186</v>
      </c>
      <c r="N3" s="1">
        <f>COUNTIF(F2:F50,"=2")</f>
        <v>3</v>
      </c>
      <c r="O3" s="1">
        <f>COUNTIF(F51:F100,"=2")</f>
        <v>8</v>
      </c>
      <c r="P3" s="1">
        <f>COUNTIF(F101:F150,"=2")</f>
        <v>5</v>
      </c>
      <c r="Q3" s="58"/>
      <c r="R3" s="58"/>
      <c r="S3" s="58"/>
      <c r="T3" s="58"/>
      <c r="U3" s="61" t="s">
        <v>184</v>
      </c>
      <c r="V3" s="20">
        <f t="shared" ref="V3:AA3" si="2">COUNTIF(F2:F13,"=2")</f>
        <v>1</v>
      </c>
      <c r="W3" s="85">
        <f t="shared" si="2"/>
        <v>0</v>
      </c>
      <c r="X3" s="85">
        <f t="shared" si="2"/>
        <v>0</v>
      </c>
      <c r="Y3" s="85">
        <f t="shared" si="2"/>
        <v>1</v>
      </c>
      <c r="Z3" s="85">
        <f t="shared" si="2"/>
        <v>1</v>
      </c>
      <c r="AA3" s="85">
        <f t="shared" si="2"/>
        <v>1</v>
      </c>
    </row>
    <row r="4" ht="12.75" customHeight="1">
      <c r="A4" s="45"/>
      <c r="B4" s="45">
        <v>45461.92748452546</v>
      </c>
      <c r="C4" s="1" t="s">
        <v>85</v>
      </c>
      <c r="D4" s="1" t="s">
        <v>119</v>
      </c>
      <c r="E4" s="1"/>
      <c r="F4" s="1">
        <v>3.0</v>
      </c>
      <c r="G4" s="1">
        <v>4.0</v>
      </c>
      <c r="H4" s="1">
        <v>4.0</v>
      </c>
      <c r="I4" s="1">
        <v>4.0</v>
      </c>
      <c r="J4" s="1">
        <v>5.0</v>
      </c>
      <c r="K4" s="1">
        <v>4.0</v>
      </c>
      <c r="L4" s="1"/>
      <c r="M4" s="4" t="s">
        <v>187</v>
      </c>
      <c r="N4" s="1">
        <f>COUNTIF(F2:F50,"=3")</f>
        <v>5</v>
      </c>
      <c r="O4" s="1">
        <f>COUNTIF(F51:F100,"=3")</f>
        <v>1</v>
      </c>
      <c r="P4" s="1">
        <f>COUNTIF(F101:F150,"=3")</f>
        <v>6</v>
      </c>
      <c r="Q4" s="58"/>
      <c r="R4" s="58"/>
      <c r="S4" s="58"/>
      <c r="T4" s="58"/>
      <c r="U4" s="61" t="s">
        <v>188</v>
      </c>
      <c r="V4" s="20">
        <f t="shared" ref="V4:AA4" si="3">COUNTIF(F2:F13,"=3")</f>
        <v>3</v>
      </c>
      <c r="W4" s="85">
        <f t="shared" si="3"/>
        <v>5</v>
      </c>
      <c r="X4" s="85">
        <f t="shared" si="3"/>
        <v>6</v>
      </c>
      <c r="Y4" s="85">
        <f t="shared" si="3"/>
        <v>5</v>
      </c>
      <c r="Z4" s="85">
        <f t="shared" si="3"/>
        <v>3</v>
      </c>
      <c r="AA4" s="85">
        <f t="shared" si="3"/>
        <v>3</v>
      </c>
    </row>
    <row r="5" ht="12.75" customHeight="1">
      <c r="A5" s="45"/>
      <c r="B5" s="45">
        <v>45468.46861131945</v>
      </c>
      <c r="C5" s="1" t="s">
        <v>86</v>
      </c>
      <c r="D5" s="1" t="s">
        <v>119</v>
      </c>
      <c r="E5" s="1"/>
      <c r="F5" s="1">
        <v>4.0</v>
      </c>
      <c r="G5" s="1">
        <v>3.0</v>
      </c>
      <c r="H5" s="1">
        <v>3.0</v>
      </c>
      <c r="I5" s="1">
        <v>3.0</v>
      </c>
      <c r="J5" s="1">
        <v>3.0</v>
      </c>
      <c r="K5" s="1">
        <v>3.0</v>
      </c>
      <c r="L5" s="1"/>
      <c r="M5" s="4" t="s">
        <v>189</v>
      </c>
      <c r="N5" s="1">
        <f>COUNTIF(F2:F50,"=4")</f>
        <v>6</v>
      </c>
      <c r="O5" s="1">
        <f>COUNTIF(F51:F100,"=4")</f>
        <v>3</v>
      </c>
      <c r="P5" s="1">
        <f>COUNTIF(F101:F150,"=4")</f>
        <v>3</v>
      </c>
      <c r="Q5" s="58"/>
      <c r="R5" s="58"/>
      <c r="S5" s="58"/>
      <c r="T5" s="58"/>
      <c r="U5" s="61" t="s">
        <v>190</v>
      </c>
      <c r="V5" s="20">
        <f t="shared" ref="V5:AA5" si="4">COUNTIF(F2:F13,"=4")</f>
        <v>5</v>
      </c>
      <c r="W5" s="85">
        <f t="shared" si="4"/>
        <v>3</v>
      </c>
      <c r="X5" s="85">
        <f t="shared" si="4"/>
        <v>5</v>
      </c>
      <c r="Y5" s="85">
        <f t="shared" si="4"/>
        <v>5</v>
      </c>
      <c r="Z5" s="85">
        <f t="shared" si="4"/>
        <v>3</v>
      </c>
      <c r="AA5" s="85">
        <f t="shared" si="4"/>
        <v>5</v>
      </c>
    </row>
    <row r="6" ht="12.75" customHeight="1">
      <c r="A6" s="45"/>
      <c r="B6" s="45">
        <v>45468.57640181713</v>
      </c>
      <c r="C6" s="1" t="s">
        <v>87</v>
      </c>
      <c r="D6" s="1" t="s">
        <v>119</v>
      </c>
      <c r="E6" s="3"/>
      <c r="F6" s="1">
        <v>4.0</v>
      </c>
      <c r="G6" s="1">
        <v>3.0</v>
      </c>
      <c r="H6" s="1">
        <v>3.0</v>
      </c>
      <c r="I6" s="1">
        <v>3.0</v>
      </c>
      <c r="J6" s="1">
        <v>2.0</v>
      </c>
      <c r="K6" s="1">
        <v>4.0</v>
      </c>
      <c r="L6" s="1"/>
      <c r="M6" s="4" t="s">
        <v>191</v>
      </c>
      <c r="N6" s="1">
        <f>COUNTIF(F2:F50,"=5")</f>
        <v>2</v>
      </c>
      <c r="O6" s="1">
        <f>COUNTIF(F51:F100,"=5")</f>
        <v>1</v>
      </c>
      <c r="P6" s="1">
        <f>COUNTIF(F101:F150,"=5")</f>
        <v>0</v>
      </c>
      <c r="Q6" s="58"/>
      <c r="R6" s="58"/>
      <c r="S6" s="58"/>
      <c r="T6" s="58"/>
      <c r="U6" s="61" t="s">
        <v>191</v>
      </c>
      <c r="V6" s="20">
        <f t="shared" ref="V6:AA6" si="5">COUNTIF(F2:F13,"=5")</f>
        <v>2</v>
      </c>
      <c r="W6" s="85">
        <f t="shared" si="5"/>
        <v>4</v>
      </c>
      <c r="X6" s="85">
        <f t="shared" si="5"/>
        <v>1</v>
      </c>
      <c r="Y6" s="85">
        <f t="shared" si="5"/>
        <v>0</v>
      </c>
      <c r="Z6" s="85">
        <f t="shared" si="5"/>
        <v>5</v>
      </c>
      <c r="AA6" s="85">
        <f t="shared" si="5"/>
        <v>2</v>
      </c>
    </row>
    <row r="7" ht="12.75" customHeight="1">
      <c r="A7" s="45"/>
      <c r="B7" s="45">
        <v>45474.57697521991</v>
      </c>
      <c r="C7" s="1" t="s">
        <v>88</v>
      </c>
      <c r="D7" s="1" t="s">
        <v>119</v>
      </c>
      <c r="E7" s="3"/>
      <c r="F7" s="1">
        <v>1.0</v>
      </c>
      <c r="G7" s="1">
        <v>5.0</v>
      </c>
      <c r="H7" s="1">
        <v>4.0</v>
      </c>
      <c r="I7" s="1">
        <v>4.0</v>
      </c>
      <c r="J7" s="1">
        <v>4.0</v>
      </c>
      <c r="K7" s="1">
        <v>5.0</v>
      </c>
      <c r="L7" s="1"/>
      <c r="M7" s="3"/>
      <c r="N7" s="3"/>
      <c r="O7" s="3"/>
      <c r="P7" s="3"/>
      <c r="Q7" s="58"/>
      <c r="R7" s="58"/>
      <c r="S7" s="58"/>
      <c r="T7" s="58"/>
      <c r="U7" s="20"/>
      <c r="V7" s="20"/>
    </row>
    <row r="8" ht="12.75" customHeight="1">
      <c r="A8" s="45"/>
      <c r="B8" s="45">
        <v>45476.450117546294</v>
      </c>
      <c r="C8" s="1" t="s">
        <v>89</v>
      </c>
      <c r="D8" s="1" t="s">
        <v>119</v>
      </c>
      <c r="E8" s="1" t="s">
        <v>118</v>
      </c>
      <c r="F8" s="1">
        <v>4.0</v>
      </c>
      <c r="G8" s="1">
        <v>4.0</v>
      </c>
      <c r="H8" s="1">
        <v>4.0</v>
      </c>
      <c r="I8" s="1">
        <v>2.0</v>
      </c>
      <c r="J8" s="1">
        <v>5.0</v>
      </c>
      <c r="K8" s="1">
        <v>5.0</v>
      </c>
      <c r="L8" s="1"/>
      <c r="M8" s="3"/>
      <c r="N8" s="3"/>
      <c r="O8" s="3"/>
      <c r="P8" s="3"/>
      <c r="Q8" s="58"/>
      <c r="R8" s="58"/>
      <c r="S8" s="58"/>
      <c r="T8" s="58"/>
      <c r="U8" s="20"/>
      <c r="V8" s="20"/>
    </row>
    <row r="9" ht="12.75" customHeight="1">
      <c r="A9" s="45"/>
      <c r="B9" s="45">
        <v>45476.482752951386</v>
      </c>
      <c r="C9" s="1" t="s">
        <v>86</v>
      </c>
      <c r="D9" s="1" t="s">
        <v>119</v>
      </c>
      <c r="E9" s="1" t="s">
        <v>117</v>
      </c>
      <c r="F9" s="1">
        <v>2.0</v>
      </c>
      <c r="G9" s="1">
        <v>3.0</v>
      </c>
      <c r="H9" s="1">
        <v>3.0</v>
      </c>
      <c r="I9" s="1">
        <v>3.0</v>
      </c>
      <c r="J9" s="1">
        <v>3.0</v>
      </c>
      <c r="K9" s="1">
        <v>3.0</v>
      </c>
      <c r="L9" s="1"/>
      <c r="M9" s="3"/>
      <c r="N9" s="3"/>
      <c r="O9" s="3"/>
      <c r="P9" s="3"/>
      <c r="Q9" s="58"/>
      <c r="R9" s="58"/>
      <c r="S9" s="58"/>
      <c r="T9" s="58"/>
      <c r="U9" s="20"/>
      <c r="V9" s="20"/>
    </row>
    <row r="10" ht="12.75" customHeight="1">
      <c r="A10" s="45"/>
      <c r="B10" s="45">
        <v>45476.54147976852</v>
      </c>
      <c r="C10" s="1" t="s">
        <v>90</v>
      </c>
      <c r="D10" s="1" t="s">
        <v>119</v>
      </c>
      <c r="E10" s="1" t="s">
        <v>117</v>
      </c>
      <c r="F10" s="1">
        <v>4.0</v>
      </c>
      <c r="G10" s="1">
        <v>5.0</v>
      </c>
      <c r="H10" s="1">
        <v>3.0</v>
      </c>
      <c r="I10" s="1">
        <v>4.0</v>
      </c>
      <c r="J10" s="1">
        <v>5.0</v>
      </c>
      <c r="K10" s="1">
        <v>2.0</v>
      </c>
      <c r="L10" s="1"/>
      <c r="M10" s="3"/>
      <c r="N10" s="3"/>
      <c r="O10" s="3"/>
      <c r="P10" s="3"/>
      <c r="Q10" s="58"/>
      <c r="R10" s="58"/>
      <c r="S10" s="58"/>
      <c r="T10" s="58"/>
      <c r="U10" s="20"/>
      <c r="V10" s="20"/>
    </row>
    <row r="11" ht="12.75" customHeight="1">
      <c r="A11" s="45"/>
      <c r="B11" s="45">
        <v>45477.44592219907</v>
      </c>
      <c r="C11" s="1" t="s">
        <v>91</v>
      </c>
      <c r="D11" s="1" t="s">
        <v>119</v>
      </c>
      <c r="E11" s="3"/>
      <c r="F11" s="1">
        <v>4.0</v>
      </c>
      <c r="G11" s="1">
        <v>3.0</v>
      </c>
      <c r="H11" s="1">
        <v>3.0</v>
      </c>
      <c r="I11" s="1">
        <v>1.0</v>
      </c>
      <c r="J11" s="1">
        <v>5.0</v>
      </c>
      <c r="K11" s="1">
        <v>4.0</v>
      </c>
      <c r="L11" s="1"/>
      <c r="M11" s="3"/>
      <c r="N11" s="3"/>
      <c r="O11" s="3"/>
      <c r="P11" s="3"/>
      <c r="Q11" s="58"/>
      <c r="R11" s="58"/>
      <c r="S11" s="58"/>
      <c r="T11" s="58"/>
      <c r="U11" s="20"/>
      <c r="V11" s="20"/>
    </row>
    <row r="12" ht="12.75" customHeight="1">
      <c r="A12" s="45"/>
      <c r="B12" s="45">
        <v>45477.61172263889</v>
      </c>
      <c r="C12" s="1" t="s">
        <v>87</v>
      </c>
      <c r="D12" s="1" t="s">
        <v>119</v>
      </c>
      <c r="E12" s="3"/>
      <c r="F12" s="1">
        <v>5.0</v>
      </c>
      <c r="G12" s="1">
        <v>5.0</v>
      </c>
      <c r="H12" s="1">
        <v>5.0</v>
      </c>
      <c r="I12" s="1">
        <v>3.0</v>
      </c>
      <c r="J12" s="1">
        <v>3.0</v>
      </c>
      <c r="K12" s="1">
        <v>4.0</v>
      </c>
      <c r="L12" s="1"/>
      <c r="M12" s="83" t="s">
        <v>170</v>
      </c>
      <c r="N12" s="3" t="s">
        <v>192</v>
      </c>
      <c r="O12" s="3" t="s">
        <v>193</v>
      </c>
      <c r="P12" s="6" t="s">
        <v>194</v>
      </c>
      <c r="Q12" s="58"/>
      <c r="R12" s="58"/>
      <c r="S12" s="58"/>
      <c r="T12" s="58"/>
      <c r="U12" s="20"/>
      <c r="V12" s="20"/>
    </row>
    <row r="13" ht="12.75" customHeight="1">
      <c r="A13" s="45"/>
      <c r="B13" s="45">
        <v>45481.812926886574</v>
      </c>
      <c r="C13" s="1" t="s">
        <v>92</v>
      </c>
      <c r="D13" s="1" t="s">
        <v>119</v>
      </c>
      <c r="E13" s="3"/>
      <c r="F13" s="1">
        <v>3.0</v>
      </c>
      <c r="G13" s="1">
        <v>4.0</v>
      </c>
      <c r="H13" s="1">
        <v>4.0</v>
      </c>
      <c r="I13" s="1">
        <v>3.0</v>
      </c>
      <c r="J13" s="1">
        <v>4.0</v>
      </c>
      <c r="K13" s="1">
        <v>1.0</v>
      </c>
      <c r="L13" s="1"/>
      <c r="M13" s="3" t="s">
        <v>195</v>
      </c>
      <c r="N13" s="38">
        <f>COUNTIF(G2:G50,"=1")</f>
        <v>0</v>
      </c>
      <c r="O13" s="3">
        <f>COUNTIF(G51:G100,"=1")</f>
        <v>0</v>
      </c>
      <c r="P13" s="38">
        <f>COUNTIF(G101:G150,"=1")</f>
        <v>0</v>
      </c>
      <c r="Q13" s="58"/>
      <c r="R13" s="58"/>
      <c r="S13" s="58"/>
      <c r="T13" s="58"/>
      <c r="U13" s="20"/>
      <c r="V13" s="20"/>
    </row>
    <row r="14" ht="12.75" customHeight="1">
      <c r="A14" s="45"/>
      <c r="B14" s="46">
        <v>45484.631603553236</v>
      </c>
      <c r="C14" s="47" t="s">
        <v>93</v>
      </c>
      <c r="D14" s="47" t="s">
        <v>119</v>
      </c>
      <c r="E14" s="3"/>
      <c r="F14" s="47">
        <v>4.0</v>
      </c>
      <c r="G14" s="47">
        <v>4.0</v>
      </c>
      <c r="H14" s="47">
        <v>2.0</v>
      </c>
      <c r="I14" s="47">
        <v>1.0</v>
      </c>
      <c r="J14" s="47">
        <v>1.0</v>
      </c>
      <c r="K14" s="27">
        <v>2.0</v>
      </c>
      <c r="L14" s="3"/>
      <c r="M14" s="4" t="s">
        <v>189</v>
      </c>
      <c r="N14" s="38">
        <f>COUNTIF(G2:G50,"=2")</f>
        <v>1</v>
      </c>
      <c r="O14" s="38">
        <f>COUNTIF(G51:G100,"=2")</f>
        <v>4</v>
      </c>
      <c r="P14" s="38">
        <f>COUNTIF(G101:G150,"=2")</f>
        <v>0</v>
      </c>
      <c r="Q14" s="60"/>
      <c r="R14" s="60"/>
      <c r="S14" s="60"/>
      <c r="T14" s="60"/>
      <c r="U14" s="20"/>
      <c r="V14" s="20"/>
    </row>
    <row r="15" ht="12.75" customHeight="1">
      <c r="A15" s="45"/>
      <c r="B15" s="46">
        <v>45485.64253752315</v>
      </c>
      <c r="C15" s="47" t="s">
        <v>94</v>
      </c>
      <c r="D15" s="47" t="s">
        <v>119</v>
      </c>
      <c r="E15" s="3"/>
      <c r="F15" s="47">
        <v>2.0</v>
      </c>
      <c r="G15" s="47">
        <v>2.0</v>
      </c>
      <c r="H15" s="47">
        <v>3.0</v>
      </c>
      <c r="I15" s="47">
        <v>3.0</v>
      </c>
      <c r="J15" s="47">
        <v>4.0</v>
      </c>
      <c r="K15" s="27">
        <v>2.0</v>
      </c>
      <c r="L15" s="3"/>
      <c r="M15" s="4" t="s">
        <v>196</v>
      </c>
      <c r="N15" s="38">
        <f>COUNTIF(G2:G50,"=3")</f>
        <v>6</v>
      </c>
      <c r="O15" s="38">
        <f>COUNTIF(G51:G100,"=3")</f>
        <v>3</v>
      </c>
      <c r="P15" s="38">
        <f>COUNTIF(G101:G150,"=3")</f>
        <v>5</v>
      </c>
      <c r="Q15" s="60"/>
      <c r="R15" s="60"/>
      <c r="S15" s="60"/>
      <c r="T15" s="60"/>
      <c r="U15" s="20"/>
      <c r="V15" s="20"/>
    </row>
    <row r="16" ht="12.75" customHeight="1">
      <c r="A16" s="45"/>
      <c r="B16" s="46">
        <v>45493.7101309375</v>
      </c>
      <c r="C16" s="15" t="s">
        <v>96</v>
      </c>
      <c r="D16" s="47" t="s">
        <v>119</v>
      </c>
      <c r="E16" s="3"/>
      <c r="F16" s="47">
        <v>3.0</v>
      </c>
      <c r="G16" s="47">
        <v>4.0</v>
      </c>
      <c r="H16" s="47">
        <v>4.0</v>
      </c>
      <c r="I16" s="47">
        <v>3.0</v>
      </c>
      <c r="J16" s="47">
        <v>4.0</v>
      </c>
      <c r="K16" s="47">
        <v>2.0</v>
      </c>
      <c r="L16" s="3"/>
      <c r="M16" s="4" t="s">
        <v>197</v>
      </c>
      <c r="N16" s="38">
        <f>COUNTIF(G2:G50,"=4")</f>
        <v>6</v>
      </c>
      <c r="O16" s="38">
        <f>COUNTIF(G51:G100,"=4")</f>
        <v>5</v>
      </c>
      <c r="P16" s="38">
        <f>COUNTIF(G101:G150,"=4")</f>
        <v>8</v>
      </c>
      <c r="Q16" s="60"/>
      <c r="R16" s="60"/>
      <c r="S16" s="60"/>
      <c r="T16" s="60"/>
      <c r="U16" s="20"/>
      <c r="V16" s="20"/>
    </row>
    <row r="17" ht="12.75" customHeight="1">
      <c r="A17" s="45"/>
      <c r="B17" s="46">
        <v>45493.788530844904</v>
      </c>
      <c r="C17" s="15" t="s">
        <v>97</v>
      </c>
      <c r="D17" s="47" t="s">
        <v>119</v>
      </c>
      <c r="E17" s="3"/>
      <c r="F17" s="47">
        <v>3.0</v>
      </c>
      <c r="G17" s="47">
        <v>4.0</v>
      </c>
      <c r="H17" s="47">
        <v>4.0</v>
      </c>
      <c r="I17" s="47">
        <v>4.0</v>
      </c>
      <c r="J17" s="47">
        <v>4.0</v>
      </c>
      <c r="K17" s="47">
        <v>3.0</v>
      </c>
      <c r="L17" s="3"/>
      <c r="M17" s="3" t="s">
        <v>198</v>
      </c>
      <c r="N17" s="38">
        <f>COUNTIF(G2:G50,"=5")</f>
        <v>4</v>
      </c>
      <c r="O17" s="38">
        <f>COUNTIF(G51:G100,"=5")</f>
        <v>1</v>
      </c>
      <c r="P17" s="38">
        <f>COUNTIF(G101:G150,"=5")</f>
        <v>3</v>
      </c>
      <c r="Q17" s="60"/>
      <c r="R17" s="60"/>
      <c r="S17" s="60"/>
      <c r="T17" s="60"/>
      <c r="U17" s="20"/>
      <c r="V17" s="20"/>
    </row>
    <row r="18" ht="12.75" customHeight="1">
      <c r="A18" s="45"/>
      <c r="B18" s="46">
        <v>45495.85812188657</v>
      </c>
      <c r="C18" s="27" t="s">
        <v>99</v>
      </c>
      <c r="D18" s="47" t="s">
        <v>119</v>
      </c>
      <c r="E18" s="3"/>
      <c r="F18" s="27">
        <v>2.0</v>
      </c>
      <c r="G18" s="27">
        <v>3.0</v>
      </c>
      <c r="H18" s="27">
        <v>3.0</v>
      </c>
      <c r="I18" s="27">
        <v>2.0</v>
      </c>
      <c r="J18" s="27">
        <v>3.0</v>
      </c>
      <c r="K18" s="27">
        <v>3.0</v>
      </c>
      <c r="L18" s="3"/>
      <c r="M18" s="3"/>
      <c r="N18" s="3"/>
      <c r="O18" s="3"/>
      <c r="P18" s="3"/>
      <c r="Q18" s="60"/>
      <c r="R18" s="60"/>
      <c r="S18" s="60"/>
      <c r="T18" s="60"/>
      <c r="U18" s="20"/>
      <c r="V18" s="20"/>
    </row>
    <row r="19" ht="12.75" customHeight="1">
      <c r="A19" s="45"/>
      <c r="B19" s="3"/>
      <c r="C19" s="3"/>
      <c r="D19" s="47" t="s">
        <v>119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60"/>
      <c r="R19" s="60"/>
      <c r="S19" s="60"/>
      <c r="T19" s="60"/>
      <c r="U19" s="20"/>
      <c r="V19" s="20"/>
    </row>
    <row r="20" ht="12.75" customHeight="1">
      <c r="A20" s="45"/>
      <c r="B20" s="3"/>
      <c r="C20" s="3"/>
      <c r="D20" s="47" t="s">
        <v>119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60"/>
      <c r="R20" s="60"/>
      <c r="S20" s="60"/>
      <c r="T20" s="60"/>
      <c r="U20" s="20"/>
      <c r="V20" s="20"/>
    </row>
    <row r="21" ht="12.75" customHeight="1">
      <c r="A21" s="45"/>
      <c r="B21" s="3"/>
      <c r="C21" s="3"/>
      <c r="D21" s="47" t="s">
        <v>119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60"/>
      <c r="R21" s="60"/>
      <c r="S21" s="60"/>
      <c r="T21" s="60"/>
      <c r="U21" s="20"/>
      <c r="V21" s="20"/>
    </row>
    <row r="22" ht="12.75" customHeight="1">
      <c r="A22" s="4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3" t="s">
        <v>171</v>
      </c>
      <c r="N22" s="3" t="s">
        <v>199</v>
      </c>
      <c r="O22" s="3" t="s">
        <v>200</v>
      </c>
      <c r="P22" s="6" t="s">
        <v>194</v>
      </c>
      <c r="Q22" s="60"/>
      <c r="R22" s="60"/>
      <c r="S22" s="60"/>
      <c r="T22" s="60"/>
      <c r="U22" s="20"/>
      <c r="V22" s="20"/>
    </row>
    <row r="23" ht="12.75" customHeight="1">
      <c r="A23" s="4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201</v>
      </c>
      <c r="N23" s="38">
        <f>COUNTIF(H2:H50,"=1")</f>
        <v>0</v>
      </c>
      <c r="O23" s="38">
        <f>COUNTIF(H51:H100,"=1")</f>
        <v>0</v>
      </c>
      <c r="P23" s="38">
        <f>COUNTIF(H101:H150,"=1")</f>
        <v>0</v>
      </c>
      <c r="Q23" s="60"/>
      <c r="R23" s="60"/>
      <c r="S23" s="60"/>
      <c r="T23" s="60"/>
      <c r="U23" s="20"/>
      <c r="V23" s="20"/>
    </row>
    <row r="24" ht="12.75" customHeight="1">
      <c r="A24" s="4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 t="s">
        <v>202</v>
      </c>
      <c r="N24" s="38">
        <f>COUNTIF(H2:H50,"=2")</f>
        <v>1</v>
      </c>
      <c r="O24" s="38">
        <f>COUNTIF(H51:H100,"=2")</f>
        <v>5</v>
      </c>
      <c r="P24" s="38">
        <f>COUNTIF(H101:H150,"=2")</f>
        <v>1</v>
      </c>
      <c r="Q24" s="60"/>
      <c r="R24" s="60"/>
      <c r="S24" s="60"/>
      <c r="T24" s="60"/>
      <c r="U24" s="20"/>
      <c r="V24" s="20"/>
    </row>
    <row r="25" ht="12.75" customHeight="1">
      <c r="A25" s="4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 t="s">
        <v>196</v>
      </c>
      <c r="N25" s="38">
        <f>COUNTIF(H2:H50,"=3")</f>
        <v>8</v>
      </c>
      <c r="O25" s="38">
        <f>COUNTIF(H51:H100,"=3")</f>
        <v>3</v>
      </c>
      <c r="P25" s="38">
        <f>COUNTIF(H101:H150,"=3")</f>
        <v>2</v>
      </c>
      <c r="Q25" s="60"/>
      <c r="R25" s="60"/>
      <c r="S25" s="60"/>
      <c r="T25" s="60"/>
      <c r="U25" s="20"/>
      <c r="V25" s="20"/>
    </row>
    <row r="26" ht="12.75" customHeight="1">
      <c r="A26" s="4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 t="s">
        <v>203</v>
      </c>
      <c r="N26" s="38">
        <f>COUNTIF(H2:H50,"=4")</f>
        <v>7</v>
      </c>
      <c r="O26" s="38">
        <f>COUNTIF(H51:H100,"=4")</f>
        <v>5</v>
      </c>
      <c r="P26" s="38">
        <f>COUNTIF(H101:H150,"=4")</f>
        <v>12</v>
      </c>
      <c r="Q26" s="60"/>
      <c r="R26" s="60"/>
      <c r="S26" s="60"/>
      <c r="T26" s="60"/>
      <c r="U26" s="20"/>
      <c r="V26" s="20"/>
    </row>
    <row r="27" ht="12.75" customHeight="1">
      <c r="A27" s="4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 t="s">
        <v>204</v>
      </c>
      <c r="N27" s="38">
        <f>COUNTIF(H2:H50,"=5")</f>
        <v>1</v>
      </c>
      <c r="O27" s="38">
        <f>COUNTIF(H51:H100,"=5")</f>
        <v>0</v>
      </c>
      <c r="P27" s="38">
        <f>COUNTIF(H101:H150,"=5")</f>
        <v>1</v>
      </c>
      <c r="Q27" s="60"/>
      <c r="R27" s="60"/>
      <c r="S27" s="60"/>
      <c r="T27" s="60"/>
      <c r="U27" s="20"/>
      <c r="V27" s="20"/>
    </row>
    <row r="28" ht="12.75" customHeight="1">
      <c r="A28" s="4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60"/>
      <c r="R28" s="60"/>
      <c r="S28" s="60"/>
      <c r="T28" s="60"/>
      <c r="U28" s="20"/>
      <c r="V28" s="20"/>
    </row>
    <row r="29" ht="12.75" customHeight="1">
      <c r="A29" s="4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60"/>
      <c r="R29" s="60"/>
      <c r="S29" s="60"/>
      <c r="T29" s="60"/>
      <c r="U29" s="20"/>
      <c r="V29" s="20"/>
    </row>
    <row r="30" ht="12.75" customHeight="1">
      <c r="A30" s="4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60"/>
      <c r="R30" s="60"/>
      <c r="S30" s="60"/>
      <c r="T30" s="60"/>
      <c r="U30" s="20"/>
      <c r="V30" s="20"/>
    </row>
    <row r="31" ht="12.75" customHeight="1">
      <c r="A31" s="4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60"/>
      <c r="R31" s="60"/>
      <c r="S31" s="60"/>
      <c r="T31" s="60"/>
      <c r="U31" s="20"/>
      <c r="V31" s="20"/>
    </row>
    <row r="32" ht="12.75" customHeight="1">
      <c r="A32" s="4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83" t="s">
        <v>172</v>
      </c>
      <c r="N32" s="6" t="s">
        <v>205</v>
      </c>
      <c r="O32" s="3" t="s">
        <v>206</v>
      </c>
      <c r="P32" s="3" t="s">
        <v>207</v>
      </c>
      <c r="Q32" s="60"/>
      <c r="R32" s="60"/>
      <c r="S32" s="60"/>
      <c r="T32" s="60"/>
      <c r="U32" s="20"/>
      <c r="V32" s="20"/>
    </row>
    <row r="33" ht="12.75" customHeight="1">
      <c r="A33" s="4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 t="s">
        <v>208</v>
      </c>
      <c r="N33" s="38">
        <f>COUNTIF(I2:I50,"=1")</f>
        <v>2</v>
      </c>
      <c r="O33" s="38">
        <f>COUNTIF(I51:I100,"=1")</f>
        <v>1</v>
      </c>
      <c r="P33" s="38">
        <f>COUNTIF(I101:I150,"=1")</f>
        <v>1</v>
      </c>
      <c r="Q33" s="60"/>
      <c r="R33" s="60"/>
      <c r="S33" s="60"/>
      <c r="T33" s="60"/>
      <c r="U33" s="20"/>
      <c r="V33" s="20"/>
    </row>
    <row r="34" ht="12.75" customHeight="1">
      <c r="A34" s="4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 t="s">
        <v>209</v>
      </c>
      <c r="N34" s="38">
        <f>COUNTIF(I2:I50,"=2")</f>
        <v>2</v>
      </c>
      <c r="O34" s="38">
        <f>COUNTIF(I51:I100,"=2")</f>
        <v>5</v>
      </c>
      <c r="P34" s="38">
        <f>COUNTIF(I101:I150,"=2")</f>
        <v>2</v>
      </c>
      <c r="Q34" s="60"/>
      <c r="R34" s="60"/>
      <c r="S34" s="60"/>
      <c r="T34" s="60"/>
      <c r="U34" s="20"/>
      <c r="V34" s="20"/>
    </row>
    <row r="35" ht="12.75" customHeight="1">
      <c r="A35" s="4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 t="s">
        <v>196</v>
      </c>
      <c r="N35" s="38">
        <f>COUNTIF(I2:I50,"=3")</f>
        <v>7</v>
      </c>
      <c r="O35" s="38">
        <f>COUNTIF(I51:I100,"=3")</f>
        <v>5</v>
      </c>
      <c r="P35" s="38">
        <f>COUNTIF(I101:I150,"=3")</f>
        <v>6</v>
      </c>
      <c r="Q35" s="60"/>
      <c r="R35" s="60"/>
      <c r="S35" s="60"/>
      <c r="T35" s="60"/>
      <c r="U35" s="20"/>
      <c r="V35" s="20"/>
    </row>
    <row r="36" ht="12.75" customHeight="1">
      <c r="A36" s="4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 t="s">
        <v>210</v>
      </c>
      <c r="N36" s="38">
        <f>COUNTIF(I2:I50,"=4")</f>
        <v>6</v>
      </c>
      <c r="O36" s="38">
        <f>COUNTIF(I51:I100,"=4")</f>
        <v>2</v>
      </c>
      <c r="P36" s="38">
        <f>COUNTIF(I101:I150,"=4")</f>
        <v>7</v>
      </c>
      <c r="Q36" s="60"/>
      <c r="R36" s="60"/>
      <c r="S36" s="60"/>
      <c r="T36" s="60"/>
      <c r="U36" s="20"/>
      <c r="V36" s="20"/>
    </row>
    <row r="37" ht="12.75" customHeight="1">
      <c r="A37" s="4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 t="s">
        <v>211</v>
      </c>
      <c r="N37" s="38">
        <f>COUNTIF(I2:I50,"=5")</f>
        <v>0</v>
      </c>
      <c r="O37" s="38">
        <f>COUNTIF(I51:I100,"=5")</f>
        <v>0</v>
      </c>
      <c r="P37" s="38">
        <f>COUNTIF(I101:I150,"=5")</f>
        <v>0</v>
      </c>
      <c r="Q37" s="60"/>
      <c r="R37" s="60"/>
      <c r="S37" s="60"/>
      <c r="T37" s="60"/>
      <c r="U37" s="20"/>
      <c r="V37" s="20"/>
    </row>
    <row r="38" ht="12.75" customHeight="1">
      <c r="A38" s="4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60"/>
      <c r="R38" s="60"/>
      <c r="S38" s="60"/>
      <c r="T38" s="60"/>
      <c r="U38" s="20"/>
      <c r="V38" s="20"/>
    </row>
    <row r="39" ht="12.75" customHeight="1">
      <c r="A39" s="4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60"/>
      <c r="R39" s="60"/>
      <c r="S39" s="60"/>
      <c r="T39" s="60"/>
      <c r="U39" s="20"/>
      <c r="V39" s="20"/>
    </row>
    <row r="40" ht="12.75" customHeight="1">
      <c r="A40" s="4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0"/>
      <c r="R40" s="60"/>
      <c r="S40" s="60"/>
      <c r="T40" s="60"/>
      <c r="U40" s="20"/>
      <c r="V40" s="20"/>
    </row>
    <row r="41" ht="12.75" customHeight="1">
      <c r="A41" s="4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60"/>
      <c r="R41" s="60"/>
      <c r="S41" s="60"/>
      <c r="T41" s="60"/>
      <c r="U41" s="20"/>
      <c r="V41" s="20"/>
    </row>
    <row r="42" ht="12.75" customHeight="1">
      <c r="A42" s="4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83" t="s">
        <v>173</v>
      </c>
      <c r="N42" s="3" t="s">
        <v>212</v>
      </c>
      <c r="O42" s="3" t="s">
        <v>213</v>
      </c>
      <c r="P42" s="3" t="s">
        <v>214</v>
      </c>
      <c r="Q42" s="60"/>
      <c r="R42" s="60"/>
      <c r="S42" s="60"/>
      <c r="T42" s="60"/>
      <c r="U42" s="20"/>
      <c r="V42" s="20"/>
    </row>
    <row r="43" ht="12.75" customHeight="1">
      <c r="A43" s="4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215</v>
      </c>
      <c r="N43" s="38">
        <f>COUNTIF(J2:J50,"=1")</f>
        <v>1</v>
      </c>
      <c r="O43" s="38">
        <f>COUNTIF(J51:J100,"=1")</f>
        <v>0</v>
      </c>
      <c r="P43" s="38">
        <f>COUNTIF(J101:J150,"=1")</f>
        <v>0</v>
      </c>
      <c r="Q43" s="60"/>
      <c r="R43" s="60"/>
      <c r="S43" s="60"/>
      <c r="T43" s="60"/>
      <c r="U43" s="20"/>
      <c r="V43" s="20"/>
    </row>
    <row r="44" ht="12.75" customHeight="1">
      <c r="A44" s="4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 t="s">
        <v>216</v>
      </c>
      <c r="N44" s="38">
        <f>COUNTIF(J2:J50,"=2")</f>
        <v>1</v>
      </c>
      <c r="O44" s="38">
        <f>COUNTIF(J51:J100,"=2")</f>
        <v>0</v>
      </c>
      <c r="P44" s="38">
        <f>COUNTIF(J101:J150,"=2")</f>
        <v>1</v>
      </c>
      <c r="Q44" s="60"/>
      <c r="R44" s="60"/>
      <c r="S44" s="60"/>
      <c r="T44" s="60"/>
      <c r="U44" s="20"/>
      <c r="V44" s="20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 t="s">
        <v>196</v>
      </c>
      <c r="N45" s="38">
        <f>COUNTIF(J2:J50,"=3")</f>
        <v>4</v>
      </c>
      <c r="O45" s="38">
        <f>COUNTIF(J51:J100,"=3")</f>
        <v>5</v>
      </c>
      <c r="P45" s="38">
        <f>COUNTIF(J101:J150,"=3")</f>
        <v>5</v>
      </c>
      <c r="Q45" s="60"/>
      <c r="R45" s="60"/>
      <c r="S45" s="60"/>
      <c r="T45" s="60"/>
      <c r="U45" s="73"/>
      <c r="V45" s="7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 t="s">
        <v>217</v>
      </c>
      <c r="N46" s="38">
        <f>COUNTIF(J2:J50,"=4")</f>
        <v>6</v>
      </c>
      <c r="O46" s="38">
        <f>COUNTIF(J51:J100,"=4")</f>
        <v>7</v>
      </c>
      <c r="P46" s="38">
        <f>COUNTIF(J101:J150,"=4")</f>
        <v>7</v>
      </c>
      <c r="Q46" s="60"/>
      <c r="R46" s="60"/>
      <c r="S46" s="60"/>
      <c r="T46" s="60"/>
      <c r="U46" s="73"/>
      <c r="V46" s="7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 t="s">
        <v>218</v>
      </c>
      <c r="N47" s="38">
        <f>COUNTIF(J2:J50,"=5")</f>
        <v>5</v>
      </c>
      <c r="O47" s="38">
        <f>COUNTIF(J51:J100,"=5")</f>
        <v>1</v>
      </c>
      <c r="P47" s="38">
        <f>COUNTIF(J101:J150,"=5")</f>
        <v>3</v>
      </c>
      <c r="Q47" s="60"/>
      <c r="R47" s="60"/>
      <c r="S47" s="60"/>
      <c r="T47" s="60"/>
      <c r="U47" s="73"/>
      <c r="V47" s="7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60"/>
      <c r="R48" s="60"/>
      <c r="S48" s="60"/>
      <c r="T48" s="60"/>
      <c r="U48" s="73"/>
      <c r="V48" s="7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60"/>
      <c r="R49" s="60"/>
      <c r="S49" s="60"/>
      <c r="T49" s="60"/>
      <c r="U49" s="73"/>
      <c r="V49" s="7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60"/>
      <c r="R50" s="60"/>
      <c r="S50" s="60"/>
      <c r="T50" s="60"/>
      <c r="U50" s="84" t="s">
        <v>100</v>
      </c>
      <c r="V50" s="58" t="s">
        <v>169</v>
      </c>
      <c r="W50" s="58" t="s">
        <v>170</v>
      </c>
      <c r="X50" s="58" t="s">
        <v>171</v>
      </c>
      <c r="Y50" s="58" t="s">
        <v>172</v>
      </c>
      <c r="Z50" s="58" t="s">
        <v>173</v>
      </c>
      <c r="AA50" s="58" t="s">
        <v>174</v>
      </c>
    </row>
    <row r="51" ht="12.75" customHeight="1">
      <c r="A51" s="3" t="s">
        <v>120</v>
      </c>
      <c r="B51" s="45">
        <v>45468.612742743055</v>
      </c>
      <c r="C51" s="1" t="s">
        <v>87</v>
      </c>
      <c r="D51" s="1" t="s">
        <v>120</v>
      </c>
      <c r="E51" s="1" t="s">
        <v>118</v>
      </c>
      <c r="F51" s="1">
        <v>3.0</v>
      </c>
      <c r="G51" s="1">
        <v>4.0</v>
      </c>
      <c r="H51" s="1">
        <v>4.0</v>
      </c>
      <c r="I51" s="1">
        <v>3.0</v>
      </c>
      <c r="J51" s="1">
        <v>4.0</v>
      </c>
      <c r="K51" s="1">
        <v>5.0</v>
      </c>
      <c r="L51" s="1"/>
      <c r="M51" s="3"/>
      <c r="N51" s="3"/>
      <c r="O51" s="3"/>
      <c r="P51" s="3"/>
      <c r="Q51" s="58"/>
      <c r="R51" s="58"/>
      <c r="S51" s="58"/>
      <c r="T51" s="58"/>
      <c r="U51" s="61" t="s">
        <v>185</v>
      </c>
      <c r="V51" s="20">
        <f t="shared" ref="V51:AA51" si="6">COUNTIF(F51:F57,"=1")</f>
        <v>0</v>
      </c>
      <c r="W51" s="20">
        <f t="shared" si="6"/>
        <v>0</v>
      </c>
      <c r="X51" s="20">
        <f t="shared" si="6"/>
        <v>0</v>
      </c>
      <c r="Y51" s="20">
        <f t="shared" si="6"/>
        <v>0</v>
      </c>
      <c r="Z51" s="20">
        <f t="shared" si="6"/>
        <v>0</v>
      </c>
      <c r="AA51" s="20">
        <f t="shared" si="6"/>
        <v>0</v>
      </c>
    </row>
    <row r="52" ht="12.75" customHeight="1">
      <c r="A52" s="38"/>
      <c r="B52" s="45">
        <v>45474.60662097222</v>
      </c>
      <c r="C52" s="1" t="s">
        <v>88</v>
      </c>
      <c r="D52" s="5" t="s">
        <v>120</v>
      </c>
      <c r="E52" s="1" t="s">
        <v>121</v>
      </c>
      <c r="F52" s="1">
        <v>2.0</v>
      </c>
      <c r="G52" s="1">
        <v>4.0</v>
      </c>
      <c r="H52" s="1">
        <v>4.0</v>
      </c>
      <c r="I52" s="1">
        <v>3.0</v>
      </c>
      <c r="J52" s="1">
        <v>4.0</v>
      </c>
      <c r="K52" s="1">
        <v>3.0</v>
      </c>
      <c r="L52" s="1"/>
      <c r="M52" s="83" t="s">
        <v>219</v>
      </c>
      <c r="N52" s="3" t="s">
        <v>220</v>
      </c>
      <c r="O52" s="3" t="s">
        <v>221</v>
      </c>
      <c r="P52" s="3" t="s">
        <v>222</v>
      </c>
      <c r="Q52" s="58"/>
      <c r="R52" s="58"/>
      <c r="S52" s="58"/>
      <c r="T52" s="58"/>
      <c r="U52" s="61" t="s">
        <v>184</v>
      </c>
      <c r="V52" s="20">
        <f t="shared" ref="V52:AA52" si="7">COUNTIF(F51:F57,"=2")</f>
        <v>3</v>
      </c>
      <c r="W52" s="85">
        <f t="shared" si="7"/>
        <v>1</v>
      </c>
      <c r="X52" s="85">
        <f t="shared" si="7"/>
        <v>2</v>
      </c>
      <c r="Y52" s="85">
        <f t="shared" si="7"/>
        <v>2</v>
      </c>
      <c r="Z52" s="85">
        <f t="shared" si="7"/>
        <v>0</v>
      </c>
      <c r="AA52" s="85">
        <f t="shared" si="7"/>
        <v>1</v>
      </c>
    </row>
    <row r="53" ht="12.75" customHeight="1">
      <c r="A53" s="3"/>
      <c r="B53" s="45">
        <v>45476.506981666666</v>
      </c>
      <c r="C53" s="1" t="s">
        <v>89</v>
      </c>
      <c r="D53" s="1" t="s">
        <v>120</v>
      </c>
      <c r="E53" s="1" t="s">
        <v>118</v>
      </c>
      <c r="F53" s="1">
        <v>2.0</v>
      </c>
      <c r="G53" s="1">
        <v>2.0</v>
      </c>
      <c r="H53" s="1">
        <v>2.0</v>
      </c>
      <c r="I53" s="1">
        <v>3.0</v>
      </c>
      <c r="J53" s="1">
        <v>3.0</v>
      </c>
      <c r="K53" s="1">
        <v>2.0</v>
      </c>
      <c r="L53" s="1"/>
      <c r="M53" s="3" t="s">
        <v>223</v>
      </c>
      <c r="N53" s="38">
        <f>COUNTIF(K2:K50,"=1")</f>
        <v>1</v>
      </c>
      <c r="O53" s="38">
        <f>COUNTIF(K51:K100,"=1")</f>
        <v>0</v>
      </c>
      <c r="P53" s="38">
        <f>COUNTIF(K101:K150,"=1")</f>
        <v>0</v>
      </c>
      <c r="Q53" s="58"/>
      <c r="R53" s="58"/>
      <c r="S53" s="58"/>
      <c r="T53" s="58"/>
      <c r="U53" s="61" t="s">
        <v>188</v>
      </c>
      <c r="V53" s="20">
        <f t="shared" ref="V53:AA53" si="8">COUNTIF(F51:F57,"=3")</f>
        <v>1</v>
      </c>
      <c r="W53" s="20">
        <f t="shared" si="8"/>
        <v>1</v>
      </c>
      <c r="X53" s="20">
        <f t="shared" si="8"/>
        <v>1</v>
      </c>
      <c r="Y53" s="20">
        <f t="shared" si="8"/>
        <v>4</v>
      </c>
      <c r="Z53" s="20">
        <f t="shared" si="8"/>
        <v>3</v>
      </c>
      <c r="AA53" s="20">
        <f t="shared" si="8"/>
        <v>3</v>
      </c>
    </row>
    <row r="54" ht="12.75" customHeight="1">
      <c r="A54" s="3"/>
      <c r="B54" s="45">
        <v>45476.507813344906</v>
      </c>
      <c r="C54" s="1" t="s">
        <v>86</v>
      </c>
      <c r="D54" s="1" t="s">
        <v>120</v>
      </c>
      <c r="E54" s="1" t="s">
        <v>117</v>
      </c>
      <c r="F54" s="1">
        <v>4.0</v>
      </c>
      <c r="G54" s="1">
        <v>4.0</v>
      </c>
      <c r="H54" s="1">
        <v>4.0</v>
      </c>
      <c r="I54" s="1">
        <v>4.0</v>
      </c>
      <c r="J54" s="1">
        <v>4.0</v>
      </c>
      <c r="K54" s="1">
        <v>4.0</v>
      </c>
      <c r="L54" s="1"/>
      <c r="M54" s="4" t="s">
        <v>224</v>
      </c>
      <c r="N54" s="38">
        <f>COUNTIF(K2:K50,"=2")</f>
        <v>4</v>
      </c>
      <c r="O54" s="38">
        <f>COUNTIF(K51:K100,"=2")</f>
        <v>5</v>
      </c>
      <c r="P54" s="38">
        <f>COUNTIF(K101:K150,"=2")</f>
        <v>1</v>
      </c>
      <c r="Q54" s="58"/>
      <c r="R54" s="58"/>
      <c r="S54" s="58"/>
      <c r="T54" s="58"/>
      <c r="U54" s="61" t="s">
        <v>190</v>
      </c>
      <c r="V54" s="20">
        <f t="shared" ref="V54:AA54" si="9">COUNTIF(F51:F57,"=4")</f>
        <v>2</v>
      </c>
      <c r="W54" s="85">
        <f t="shared" si="9"/>
        <v>4</v>
      </c>
      <c r="X54" s="85">
        <f t="shared" si="9"/>
        <v>4</v>
      </c>
      <c r="Y54" s="85">
        <f t="shared" si="9"/>
        <v>1</v>
      </c>
      <c r="Z54" s="85">
        <f t="shared" si="9"/>
        <v>3</v>
      </c>
      <c r="AA54" s="85">
        <f t="shared" si="9"/>
        <v>1</v>
      </c>
    </row>
    <row r="55" ht="12.75" customHeight="1">
      <c r="A55" s="3"/>
      <c r="B55" s="45">
        <v>45477.49682194444</v>
      </c>
      <c r="C55" s="1" t="s">
        <v>91</v>
      </c>
      <c r="D55" s="1" t="s">
        <v>120</v>
      </c>
      <c r="E55" s="1" t="s">
        <v>117</v>
      </c>
      <c r="F55" s="1">
        <v>4.0</v>
      </c>
      <c r="G55" s="1">
        <v>4.0</v>
      </c>
      <c r="H55" s="1">
        <v>3.0</v>
      </c>
      <c r="I55" s="1">
        <v>2.0</v>
      </c>
      <c r="J55" s="1">
        <v>5.0</v>
      </c>
      <c r="K55" s="1">
        <v>3.0</v>
      </c>
      <c r="L55" s="1"/>
      <c r="M55" s="4" t="s">
        <v>196</v>
      </c>
      <c r="N55" s="38">
        <f>COUNTIF(K2:K50,"=3")</f>
        <v>5</v>
      </c>
      <c r="O55" s="38">
        <f>COUNTIF(K51:K100,"=3")</f>
        <v>4</v>
      </c>
      <c r="P55" s="38">
        <f>COUNTIF(K101:K150,"=3")</f>
        <v>5</v>
      </c>
      <c r="Q55" s="58"/>
      <c r="R55" s="58"/>
      <c r="S55" s="58"/>
      <c r="T55" s="58"/>
      <c r="U55" s="61" t="s">
        <v>191</v>
      </c>
      <c r="V55" s="20">
        <f t="shared" ref="V55:AA55" si="10">COUNTIF(F51:F57,"=5")</f>
        <v>1</v>
      </c>
      <c r="W55" s="85">
        <f t="shared" si="10"/>
        <v>1</v>
      </c>
      <c r="X55" s="85">
        <f t="shared" si="10"/>
        <v>0</v>
      </c>
      <c r="Y55" s="85">
        <f t="shared" si="10"/>
        <v>0</v>
      </c>
      <c r="Z55" s="85">
        <f t="shared" si="10"/>
        <v>1</v>
      </c>
      <c r="AA55" s="85">
        <f t="shared" si="10"/>
        <v>2</v>
      </c>
    </row>
    <row r="56" ht="12.75" customHeight="1">
      <c r="A56" s="3"/>
      <c r="B56" s="45">
        <v>45477.637418750004</v>
      </c>
      <c r="C56" s="1" t="s">
        <v>87</v>
      </c>
      <c r="D56" s="1" t="s">
        <v>120</v>
      </c>
      <c r="E56" s="1" t="s">
        <v>117</v>
      </c>
      <c r="F56" s="1">
        <v>5.0</v>
      </c>
      <c r="G56" s="1">
        <v>5.0</v>
      </c>
      <c r="H56" s="1">
        <v>4.0</v>
      </c>
      <c r="I56" s="1">
        <v>3.0</v>
      </c>
      <c r="J56" s="1">
        <v>3.0</v>
      </c>
      <c r="K56" s="1">
        <v>5.0</v>
      </c>
      <c r="L56" s="1"/>
      <c r="M56" s="4" t="s">
        <v>225</v>
      </c>
      <c r="N56" s="38">
        <f>COUNTIF(K2:K50,"=4")</f>
        <v>5</v>
      </c>
      <c r="O56" s="38">
        <f>COUNTIF(K51:K100,"=4")</f>
        <v>2</v>
      </c>
      <c r="P56" s="38">
        <f>COUNTIF(K101:K150,"=4")</f>
        <v>8</v>
      </c>
      <c r="Q56" s="58"/>
      <c r="R56" s="58"/>
      <c r="S56" s="58"/>
      <c r="T56" s="58"/>
      <c r="U56" s="20"/>
      <c r="V56" s="20"/>
    </row>
    <row r="57" ht="12.75" customHeight="1">
      <c r="A57" s="3"/>
      <c r="B57" s="45">
        <v>45481.86110289352</v>
      </c>
      <c r="C57" s="1" t="s">
        <v>92</v>
      </c>
      <c r="D57" s="1" t="s">
        <v>120</v>
      </c>
      <c r="E57" s="1" t="s">
        <v>118</v>
      </c>
      <c r="F57" s="1">
        <v>2.0</v>
      </c>
      <c r="G57" s="1">
        <v>3.0</v>
      </c>
      <c r="H57" s="1">
        <v>2.0</v>
      </c>
      <c r="I57" s="1">
        <v>2.0</v>
      </c>
      <c r="J57" s="1">
        <v>3.0</v>
      </c>
      <c r="K57" s="1">
        <v>3.0</v>
      </c>
      <c r="L57" s="1"/>
      <c r="M57" s="3" t="s">
        <v>226</v>
      </c>
      <c r="N57" s="38">
        <f>COUNTIF(K2:K50,"=5")</f>
        <v>2</v>
      </c>
      <c r="O57" s="38">
        <f>COUNTIF(K51:K100,"=5")</f>
        <v>2</v>
      </c>
      <c r="P57" s="38">
        <f>COUNTIF(K101:K150,"=5")</f>
        <v>2</v>
      </c>
      <c r="Q57" s="58"/>
      <c r="R57" s="58"/>
      <c r="S57" s="58"/>
      <c r="T57" s="58"/>
      <c r="U57" s="20"/>
      <c r="V57" s="20"/>
    </row>
    <row r="58" ht="12.75" customHeight="1">
      <c r="A58" s="3"/>
      <c r="B58" s="46">
        <v>45484.66391741898</v>
      </c>
      <c r="C58" s="47" t="s">
        <v>93</v>
      </c>
      <c r="D58" s="47" t="s">
        <v>120</v>
      </c>
      <c r="E58" s="19" t="s">
        <v>121</v>
      </c>
      <c r="F58" s="47">
        <v>4.0</v>
      </c>
      <c r="G58" s="47">
        <v>4.0</v>
      </c>
      <c r="H58" s="47">
        <v>4.0</v>
      </c>
      <c r="I58" s="47">
        <v>1.0</v>
      </c>
      <c r="J58" s="47">
        <v>4.0</v>
      </c>
      <c r="K58" s="27">
        <v>4.0</v>
      </c>
      <c r="L58" s="3"/>
      <c r="M58" s="38"/>
      <c r="N58" s="38"/>
      <c r="O58" s="38"/>
      <c r="P58" s="38"/>
      <c r="Q58" s="60"/>
      <c r="R58" s="60"/>
      <c r="S58" s="60"/>
      <c r="T58" s="60"/>
      <c r="U58" s="20"/>
      <c r="V58" s="20"/>
    </row>
    <row r="59" ht="12.75" customHeight="1">
      <c r="A59" s="3"/>
      <c r="B59" s="46">
        <v>45485.668832800926</v>
      </c>
      <c r="C59" s="47" t="s">
        <v>94</v>
      </c>
      <c r="D59" s="47" t="s">
        <v>120</v>
      </c>
      <c r="E59" s="47" t="s">
        <v>132</v>
      </c>
      <c r="F59" s="47">
        <v>2.0</v>
      </c>
      <c r="G59" s="47">
        <v>2.0</v>
      </c>
      <c r="H59" s="47">
        <v>2.0</v>
      </c>
      <c r="I59" s="47">
        <v>2.0</v>
      </c>
      <c r="J59" s="47">
        <v>4.0</v>
      </c>
      <c r="K59" s="27">
        <v>2.0</v>
      </c>
      <c r="L59" s="3"/>
      <c r="M59" s="38"/>
      <c r="N59" s="38"/>
      <c r="O59" s="38"/>
      <c r="P59" s="38"/>
      <c r="Q59" s="60"/>
      <c r="R59" s="60"/>
      <c r="S59" s="60"/>
      <c r="T59" s="60"/>
      <c r="U59" s="20"/>
      <c r="V59" s="20"/>
    </row>
    <row r="60" ht="12.75" customHeight="1">
      <c r="A60" s="3"/>
      <c r="B60" s="46">
        <v>45493.733529351855</v>
      </c>
      <c r="C60" s="15" t="s">
        <v>96</v>
      </c>
      <c r="D60" s="47" t="s">
        <v>120</v>
      </c>
      <c r="E60" s="47" t="s">
        <v>132</v>
      </c>
      <c r="F60" s="47">
        <v>2.0</v>
      </c>
      <c r="G60" s="47">
        <v>2.0</v>
      </c>
      <c r="H60" s="47">
        <v>2.0</v>
      </c>
      <c r="I60" s="47">
        <v>3.0</v>
      </c>
      <c r="J60" s="47">
        <v>4.0</v>
      </c>
      <c r="K60" s="47">
        <v>2.0</v>
      </c>
      <c r="L60" s="3"/>
      <c r="M60" s="38"/>
      <c r="N60" s="38"/>
      <c r="O60" s="38"/>
      <c r="P60" s="38"/>
      <c r="Q60" s="60"/>
      <c r="R60" s="60"/>
      <c r="S60" s="60"/>
      <c r="T60" s="60"/>
      <c r="U60" s="20"/>
      <c r="V60" s="20"/>
    </row>
    <row r="61" ht="12.75" customHeight="1">
      <c r="A61" s="3"/>
      <c r="B61" s="46">
        <v>45493.82384265046</v>
      </c>
      <c r="C61" s="15" t="s">
        <v>97</v>
      </c>
      <c r="D61" s="47" t="s">
        <v>120</v>
      </c>
      <c r="E61" s="47" t="s">
        <v>118</v>
      </c>
      <c r="F61" s="47">
        <v>2.0</v>
      </c>
      <c r="G61" s="47">
        <v>3.0</v>
      </c>
      <c r="H61" s="47">
        <v>3.0</v>
      </c>
      <c r="I61" s="47">
        <v>4.0</v>
      </c>
      <c r="J61" s="47">
        <v>4.0</v>
      </c>
      <c r="K61" s="47">
        <v>3.0</v>
      </c>
      <c r="L61" s="3"/>
      <c r="M61" s="38"/>
      <c r="N61" s="38"/>
      <c r="O61" s="38"/>
      <c r="P61" s="38"/>
      <c r="Q61" s="60"/>
      <c r="R61" s="60"/>
      <c r="S61" s="60"/>
      <c r="T61" s="60"/>
      <c r="U61" s="20"/>
      <c r="V61" s="20"/>
    </row>
    <row r="62" ht="12.75" customHeight="1">
      <c r="A62" s="3"/>
      <c r="B62" s="46">
        <v>45495.81348678241</v>
      </c>
      <c r="C62" s="15" t="s">
        <v>137</v>
      </c>
      <c r="D62" s="47" t="s">
        <v>120</v>
      </c>
      <c r="E62" s="47" t="s">
        <v>117</v>
      </c>
      <c r="F62" s="27">
        <v>2.0</v>
      </c>
      <c r="G62" s="27">
        <v>2.0</v>
      </c>
      <c r="H62" s="27">
        <v>3.0</v>
      </c>
      <c r="I62" s="27">
        <v>2.0</v>
      </c>
      <c r="J62" s="27">
        <v>3.0</v>
      </c>
      <c r="K62" s="27">
        <v>2.0</v>
      </c>
      <c r="L62" s="3"/>
      <c r="M62" s="38"/>
      <c r="N62" s="38"/>
      <c r="O62" s="38"/>
      <c r="P62" s="38"/>
      <c r="Q62" s="60"/>
      <c r="R62" s="60"/>
      <c r="S62" s="60"/>
      <c r="T62" s="60"/>
      <c r="U62" s="20"/>
      <c r="V62" s="20"/>
    </row>
    <row r="63" ht="12.75" customHeight="1">
      <c r="A63" s="3"/>
      <c r="B63" s="46">
        <v>45495.90422986111</v>
      </c>
      <c r="C63" s="27" t="s">
        <v>99</v>
      </c>
      <c r="D63" s="47" t="s">
        <v>120</v>
      </c>
      <c r="E63" s="47" t="s">
        <v>117</v>
      </c>
      <c r="F63" s="27">
        <v>2.0</v>
      </c>
      <c r="G63" s="27">
        <v>3.0</v>
      </c>
      <c r="H63" s="27">
        <v>2.0</v>
      </c>
      <c r="I63" s="27">
        <v>2.0</v>
      </c>
      <c r="J63" s="27">
        <v>3.0</v>
      </c>
      <c r="K63" s="27">
        <v>2.0</v>
      </c>
      <c r="L63" s="3"/>
      <c r="M63" s="38"/>
      <c r="N63" s="38"/>
      <c r="O63" s="38"/>
      <c r="P63" s="38"/>
      <c r="Q63" s="60"/>
      <c r="R63" s="60"/>
      <c r="S63" s="60"/>
      <c r="T63" s="60"/>
      <c r="U63" s="20"/>
      <c r="V63" s="20"/>
    </row>
    <row r="64" ht="12.75" customHeight="1">
      <c r="A64" s="3"/>
      <c r="B64" s="3"/>
      <c r="C64" s="3"/>
      <c r="D64" s="47" t="s">
        <v>120</v>
      </c>
      <c r="E64" s="3"/>
      <c r="F64" s="3"/>
      <c r="G64" s="3"/>
      <c r="H64" s="3"/>
      <c r="I64" s="3"/>
      <c r="J64" s="3"/>
      <c r="K64" s="3"/>
      <c r="L64" s="3"/>
      <c r="M64" s="38"/>
      <c r="N64" s="38"/>
      <c r="O64" s="38"/>
      <c r="P64" s="38"/>
      <c r="Q64" s="60"/>
      <c r="R64" s="60"/>
      <c r="S64" s="60"/>
      <c r="T64" s="60"/>
      <c r="U64" s="20"/>
      <c r="V64" s="20"/>
    </row>
    <row r="65" ht="12.75" customHeight="1">
      <c r="A65" s="3"/>
      <c r="B65" s="3"/>
      <c r="C65" s="3"/>
      <c r="D65" s="47" t="s">
        <v>120</v>
      </c>
      <c r="E65" s="3"/>
      <c r="F65" s="3"/>
      <c r="G65" s="3"/>
      <c r="H65" s="3"/>
      <c r="I65" s="3"/>
      <c r="J65" s="3"/>
      <c r="K65" s="3"/>
      <c r="L65" s="3"/>
      <c r="M65" s="38"/>
      <c r="N65" s="38"/>
      <c r="O65" s="38"/>
      <c r="P65" s="38"/>
      <c r="Q65" s="60"/>
      <c r="R65" s="60"/>
      <c r="S65" s="60"/>
      <c r="T65" s="60"/>
      <c r="U65" s="20"/>
      <c r="V65" s="20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8"/>
      <c r="N66" s="38"/>
      <c r="O66" s="38"/>
      <c r="P66" s="38"/>
      <c r="Q66" s="60"/>
      <c r="R66" s="60"/>
      <c r="S66" s="60"/>
      <c r="T66" s="60"/>
      <c r="U66" s="20"/>
      <c r="V66" s="20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8"/>
      <c r="N67" s="38"/>
      <c r="O67" s="38"/>
      <c r="P67" s="38"/>
      <c r="Q67" s="60"/>
      <c r="R67" s="60"/>
      <c r="S67" s="60"/>
      <c r="T67" s="60"/>
      <c r="U67" s="20"/>
      <c r="V67" s="20"/>
    </row>
    <row r="68" ht="12.75" customHeight="1">
      <c r="A68" s="38"/>
      <c r="B68" s="38"/>
      <c r="C68" s="86"/>
      <c r="D68" s="38"/>
      <c r="E68" s="47"/>
      <c r="F68" s="47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60"/>
      <c r="R68" s="60"/>
      <c r="S68" s="60"/>
      <c r="T68" s="60"/>
      <c r="U68" s="20"/>
      <c r="V68" s="20"/>
    </row>
    <row r="69" ht="12.75" customHeight="1">
      <c r="A69" s="38"/>
      <c r="B69" s="38"/>
      <c r="C69" s="86"/>
      <c r="D69" s="38"/>
      <c r="E69" s="47"/>
      <c r="F69" s="47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60"/>
      <c r="R69" s="60"/>
      <c r="S69" s="60"/>
      <c r="T69" s="60"/>
      <c r="U69" s="20"/>
      <c r="V69" s="20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8"/>
      <c r="N70" s="38"/>
      <c r="O70" s="38"/>
      <c r="P70" s="38"/>
      <c r="Q70" s="60"/>
      <c r="R70" s="60"/>
      <c r="S70" s="60"/>
      <c r="T70" s="60"/>
      <c r="U70" s="20"/>
      <c r="V70" s="20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8"/>
      <c r="N71" s="38"/>
      <c r="O71" s="38"/>
      <c r="P71" s="38"/>
      <c r="Q71" s="60"/>
      <c r="R71" s="60"/>
      <c r="S71" s="60"/>
      <c r="T71" s="60"/>
      <c r="U71" s="20"/>
      <c r="V71" s="20"/>
    </row>
    <row r="72" ht="12.75" customHeight="1">
      <c r="A72" s="26"/>
      <c r="B72" s="27"/>
      <c r="C72" s="86"/>
      <c r="D72" s="27"/>
      <c r="E72" s="47"/>
      <c r="F72" s="47"/>
      <c r="G72" s="47"/>
      <c r="H72" s="27"/>
      <c r="I72" s="27"/>
      <c r="J72" s="27"/>
      <c r="K72" s="27"/>
      <c r="L72" s="27"/>
      <c r="M72" s="27"/>
      <c r="N72" s="38"/>
      <c r="O72" s="38"/>
      <c r="P72" s="38"/>
      <c r="Q72" s="60"/>
      <c r="R72" s="60"/>
      <c r="S72" s="60"/>
      <c r="T72" s="60"/>
      <c r="U72" s="20"/>
      <c r="V72" s="20"/>
    </row>
    <row r="73" ht="12.75" customHeight="1">
      <c r="A73" s="26"/>
      <c r="B73" s="27"/>
      <c r="C73" s="86"/>
      <c r="D73" s="27"/>
      <c r="E73" s="47"/>
      <c r="F73" s="47"/>
      <c r="G73" s="47"/>
      <c r="H73" s="27"/>
      <c r="I73" s="27"/>
      <c r="J73" s="27"/>
      <c r="K73" s="27"/>
      <c r="L73" s="27"/>
      <c r="M73" s="27"/>
      <c r="N73" s="38"/>
      <c r="O73" s="38"/>
      <c r="P73" s="38"/>
      <c r="Q73" s="60"/>
      <c r="R73" s="60"/>
      <c r="S73" s="60"/>
      <c r="T73" s="60"/>
      <c r="U73" s="20"/>
      <c r="V73" s="20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8"/>
      <c r="N74" s="38"/>
      <c r="O74" s="38"/>
      <c r="P74" s="38"/>
      <c r="Q74" s="60"/>
      <c r="R74" s="60"/>
      <c r="S74" s="60"/>
      <c r="T74" s="60"/>
      <c r="U74" s="20"/>
      <c r="V74" s="20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8"/>
      <c r="N75" s="38"/>
      <c r="O75" s="38"/>
      <c r="P75" s="38"/>
      <c r="Q75" s="60"/>
      <c r="R75" s="60"/>
      <c r="S75" s="60"/>
      <c r="T75" s="60"/>
      <c r="U75" s="20"/>
      <c r="V75" s="20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8"/>
      <c r="N76" s="38"/>
      <c r="O76" s="38"/>
      <c r="P76" s="38"/>
      <c r="Q76" s="60"/>
      <c r="R76" s="60"/>
      <c r="S76" s="60"/>
      <c r="T76" s="60"/>
      <c r="U76" s="20"/>
      <c r="V76" s="20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8"/>
      <c r="N77" s="38"/>
      <c r="O77" s="38"/>
      <c r="P77" s="38"/>
      <c r="Q77" s="60"/>
      <c r="R77" s="60"/>
      <c r="S77" s="60"/>
      <c r="T77" s="60"/>
      <c r="U77" s="20"/>
      <c r="V77" s="20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8"/>
      <c r="N78" s="38"/>
      <c r="O78" s="38"/>
      <c r="P78" s="38"/>
      <c r="Q78" s="60"/>
      <c r="R78" s="60"/>
      <c r="S78" s="60"/>
      <c r="T78" s="60"/>
      <c r="U78" s="20"/>
      <c r="V78" s="20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8"/>
      <c r="N79" s="38"/>
      <c r="O79" s="38"/>
      <c r="P79" s="38"/>
      <c r="Q79" s="60"/>
      <c r="R79" s="60"/>
      <c r="S79" s="60"/>
      <c r="T79" s="60"/>
      <c r="U79" s="20"/>
      <c r="V79" s="20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8"/>
      <c r="N80" s="38"/>
      <c r="O80" s="38"/>
      <c r="P80" s="38"/>
      <c r="Q80" s="60"/>
      <c r="R80" s="60"/>
      <c r="S80" s="60"/>
      <c r="T80" s="60"/>
      <c r="U80" s="20"/>
      <c r="V80" s="20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8"/>
      <c r="N81" s="38"/>
      <c r="O81" s="38"/>
      <c r="P81" s="38"/>
      <c r="Q81" s="60"/>
      <c r="R81" s="60"/>
      <c r="S81" s="60"/>
      <c r="T81" s="60"/>
      <c r="U81" s="20"/>
      <c r="V81" s="20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8"/>
      <c r="N82" s="38"/>
      <c r="O82" s="38"/>
      <c r="P82" s="38"/>
      <c r="Q82" s="60"/>
      <c r="R82" s="60"/>
      <c r="S82" s="60"/>
      <c r="T82" s="60"/>
      <c r="U82" s="20"/>
      <c r="V82" s="20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8"/>
      <c r="N83" s="38"/>
      <c r="O83" s="38"/>
      <c r="P83" s="38"/>
      <c r="Q83" s="60"/>
      <c r="R83" s="60"/>
      <c r="S83" s="60"/>
      <c r="T83" s="60"/>
      <c r="U83" s="20"/>
      <c r="V83" s="20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8"/>
      <c r="N84" s="38"/>
      <c r="O84" s="38"/>
      <c r="P84" s="38"/>
      <c r="Q84" s="60"/>
      <c r="R84" s="60"/>
      <c r="S84" s="60"/>
      <c r="T84" s="60"/>
      <c r="U84" s="20"/>
      <c r="V84" s="20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8"/>
      <c r="N85" s="38"/>
      <c r="O85" s="38"/>
      <c r="P85" s="38"/>
      <c r="Q85" s="60"/>
      <c r="R85" s="60"/>
      <c r="S85" s="60"/>
      <c r="T85" s="60"/>
      <c r="U85" s="20"/>
      <c r="V85" s="20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8"/>
      <c r="N86" s="38"/>
      <c r="O86" s="38"/>
      <c r="P86" s="38"/>
      <c r="Q86" s="60"/>
      <c r="R86" s="60"/>
      <c r="S86" s="60"/>
      <c r="T86" s="60"/>
      <c r="U86" s="20"/>
      <c r="V86" s="20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8"/>
      <c r="N87" s="38"/>
      <c r="O87" s="38"/>
      <c r="P87" s="38"/>
      <c r="Q87" s="60"/>
      <c r="R87" s="60"/>
      <c r="S87" s="60"/>
      <c r="T87" s="60"/>
      <c r="U87" s="20"/>
      <c r="V87" s="20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8"/>
      <c r="N88" s="38"/>
      <c r="O88" s="38"/>
      <c r="P88" s="38"/>
      <c r="Q88" s="60"/>
      <c r="R88" s="60"/>
      <c r="S88" s="60"/>
      <c r="T88" s="60"/>
      <c r="U88" s="20"/>
      <c r="V88" s="20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8"/>
      <c r="N89" s="38"/>
      <c r="O89" s="38"/>
      <c r="P89" s="38"/>
      <c r="Q89" s="60"/>
      <c r="R89" s="60"/>
      <c r="S89" s="60"/>
      <c r="T89" s="60"/>
      <c r="U89" s="20"/>
      <c r="V89" s="20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8"/>
      <c r="N90" s="38"/>
      <c r="O90" s="38"/>
      <c r="P90" s="38"/>
      <c r="Q90" s="60"/>
      <c r="R90" s="60"/>
      <c r="S90" s="60"/>
      <c r="T90" s="60"/>
      <c r="U90" s="20"/>
      <c r="V90" s="20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8"/>
      <c r="N91" s="38"/>
      <c r="O91" s="38"/>
      <c r="P91" s="38"/>
      <c r="Q91" s="60"/>
      <c r="R91" s="60"/>
      <c r="S91" s="60"/>
      <c r="T91" s="60"/>
      <c r="U91" s="20"/>
      <c r="V91" s="20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8"/>
      <c r="N92" s="38"/>
      <c r="O92" s="38"/>
      <c r="P92" s="38"/>
      <c r="Q92" s="60"/>
      <c r="R92" s="60"/>
      <c r="S92" s="60"/>
      <c r="T92" s="60"/>
      <c r="U92" s="20"/>
      <c r="V92" s="20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8"/>
      <c r="N93" s="38"/>
      <c r="O93" s="38"/>
      <c r="P93" s="38"/>
      <c r="Q93" s="60"/>
      <c r="R93" s="60"/>
      <c r="S93" s="60"/>
      <c r="T93" s="60"/>
      <c r="U93" s="20"/>
      <c r="V93" s="20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8"/>
      <c r="N94" s="38"/>
      <c r="O94" s="38"/>
      <c r="P94" s="38"/>
      <c r="Q94" s="60"/>
      <c r="R94" s="60"/>
      <c r="S94" s="60"/>
      <c r="T94" s="60"/>
      <c r="U94" s="20"/>
      <c r="V94" s="20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8"/>
      <c r="N95" s="38"/>
      <c r="O95" s="38"/>
      <c r="P95" s="38"/>
      <c r="Q95" s="60"/>
      <c r="R95" s="60"/>
      <c r="S95" s="60"/>
      <c r="T95" s="60"/>
      <c r="U95" s="20"/>
      <c r="V95" s="20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8"/>
      <c r="N96" s="38"/>
      <c r="O96" s="38"/>
      <c r="P96" s="38"/>
      <c r="Q96" s="60"/>
      <c r="R96" s="60"/>
      <c r="S96" s="60"/>
      <c r="T96" s="60"/>
      <c r="U96" s="20"/>
      <c r="V96" s="20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8"/>
      <c r="N97" s="38"/>
      <c r="O97" s="38"/>
      <c r="P97" s="38"/>
      <c r="Q97" s="60"/>
      <c r="R97" s="60"/>
      <c r="S97" s="60"/>
      <c r="T97" s="60"/>
      <c r="U97" s="20"/>
      <c r="V97" s="20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8"/>
      <c r="N98" s="38"/>
      <c r="O98" s="38"/>
      <c r="P98" s="38"/>
      <c r="Q98" s="60"/>
      <c r="R98" s="60"/>
      <c r="S98" s="60"/>
      <c r="T98" s="60"/>
      <c r="U98" s="20"/>
      <c r="V98" s="20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8"/>
      <c r="N99" s="38"/>
      <c r="O99" s="38"/>
      <c r="P99" s="38"/>
      <c r="Q99" s="60"/>
      <c r="R99" s="60"/>
      <c r="S99" s="60"/>
      <c r="T99" s="60"/>
      <c r="U99" s="73"/>
      <c r="V99" s="7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8"/>
      <c r="N100" s="38"/>
      <c r="O100" s="38"/>
      <c r="P100" s="38"/>
      <c r="Q100" s="60"/>
      <c r="R100" s="60"/>
      <c r="S100" s="60"/>
      <c r="T100" s="60"/>
      <c r="U100" s="73"/>
      <c r="V100" s="73"/>
    </row>
    <row r="101" ht="12.75" customHeight="1">
      <c r="A101" s="2" t="s">
        <v>167</v>
      </c>
      <c r="B101" s="45">
        <v>45461.90287733796</v>
      </c>
      <c r="C101" s="1" t="s">
        <v>82</v>
      </c>
      <c r="D101" s="1" t="s">
        <v>50</v>
      </c>
      <c r="E101" s="3" t="s">
        <v>117</v>
      </c>
      <c r="F101" s="1">
        <v>2.0</v>
      </c>
      <c r="G101" s="1">
        <v>5.0</v>
      </c>
      <c r="H101" s="1">
        <v>4.0</v>
      </c>
      <c r="I101" s="1">
        <v>4.0</v>
      </c>
      <c r="J101" s="1">
        <v>5.0</v>
      </c>
      <c r="K101" s="1">
        <v>5.0</v>
      </c>
      <c r="L101" s="1"/>
      <c r="M101" s="38"/>
      <c r="N101" s="38"/>
      <c r="O101" s="38"/>
      <c r="P101" s="38"/>
      <c r="Q101" s="58"/>
      <c r="R101" s="58"/>
      <c r="S101" s="58"/>
      <c r="T101" s="58"/>
      <c r="U101" s="61" t="s">
        <v>185</v>
      </c>
      <c r="V101" s="20">
        <f t="shared" ref="V101:AA101" si="11">COUNTIF(F101:F110,"=1")</f>
        <v>2</v>
      </c>
      <c r="W101" s="85">
        <f t="shared" si="11"/>
        <v>0</v>
      </c>
      <c r="X101" s="85">
        <f t="shared" si="11"/>
        <v>0</v>
      </c>
      <c r="Y101" s="85">
        <f t="shared" si="11"/>
        <v>0</v>
      </c>
      <c r="Z101" s="85">
        <f t="shared" si="11"/>
        <v>0</v>
      </c>
      <c r="AA101" s="85">
        <f t="shared" si="11"/>
        <v>0</v>
      </c>
    </row>
    <row r="102" ht="12.75" customHeight="1">
      <c r="A102" s="38"/>
      <c r="B102" s="45">
        <v>45461.92032712963</v>
      </c>
      <c r="C102" s="1" t="s">
        <v>83</v>
      </c>
      <c r="D102" s="1" t="s">
        <v>50</v>
      </c>
      <c r="E102" s="3" t="s">
        <v>117</v>
      </c>
      <c r="F102" s="1">
        <v>2.0</v>
      </c>
      <c r="G102" s="1">
        <v>5.0</v>
      </c>
      <c r="H102" s="1">
        <v>5.0</v>
      </c>
      <c r="I102" s="1">
        <v>4.0</v>
      </c>
      <c r="J102" s="1">
        <v>4.0</v>
      </c>
      <c r="K102" s="1">
        <v>4.0</v>
      </c>
      <c r="L102" s="1"/>
      <c r="M102" s="38"/>
      <c r="N102" s="38"/>
      <c r="O102" s="38"/>
      <c r="P102" s="38"/>
      <c r="Q102" s="58"/>
      <c r="R102" s="58"/>
      <c r="S102" s="58"/>
      <c r="T102" s="58"/>
      <c r="U102" s="61" t="s">
        <v>184</v>
      </c>
      <c r="V102" s="20">
        <f t="shared" ref="V102:AA102" si="12">COUNTIF(F101:F110,"=2")</f>
        <v>3</v>
      </c>
      <c r="W102" s="85">
        <f t="shared" si="12"/>
        <v>0</v>
      </c>
      <c r="X102" s="85">
        <f t="shared" si="12"/>
        <v>0</v>
      </c>
      <c r="Y102" s="85">
        <f t="shared" si="12"/>
        <v>0</v>
      </c>
      <c r="Z102" s="85">
        <f t="shared" si="12"/>
        <v>1</v>
      </c>
      <c r="AA102" s="85">
        <f t="shared" si="12"/>
        <v>0</v>
      </c>
    </row>
    <row r="103" ht="12.75" customHeight="1">
      <c r="A103" s="3"/>
      <c r="B103" s="45">
        <v>45461.96185649306</v>
      </c>
      <c r="C103" s="3" t="s">
        <v>85</v>
      </c>
      <c r="D103" s="5" t="s">
        <v>50</v>
      </c>
      <c r="E103" s="1" t="s">
        <v>117</v>
      </c>
      <c r="F103" s="1">
        <v>2.0</v>
      </c>
      <c r="G103" s="1">
        <v>5.0</v>
      </c>
      <c r="H103" s="1">
        <v>4.0</v>
      </c>
      <c r="I103" s="1">
        <v>4.0</v>
      </c>
      <c r="J103" s="1">
        <v>5.0</v>
      </c>
      <c r="K103" s="1">
        <v>4.0</v>
      </c>
      <c r="L103" s="1"/>
      <c r="M103" s="38"/>
      <c r="N103" s="38"/>
      <c r="O103" s="38"/>
      <c r="P103" s="38"/>
      <c r="Q103" s="58"/>
      <c r="R103" s="58"/>
      <c r="S103" s="58"/>
      <c r="T103" s="58"/>
      <c r="U103" s="61" t="s">
        <v>188</v>
      </c>
      <c r="V103" s="20">
        <f t="shared" ref="V103:AA103" si="13">COUNTIF(F101:F110,"=3")</f>
        <v>3</v>
      </c>
      <c r="W103" s="85">
        <f t="shared" si="13"/>
        <v>3</v>
      </c>
      <c r="X103" s="85">
        <f t="shared" si="13"/>
        <v>2</v>
      </c>
      <c r="Y103" s="85">
        <f t="shared" si="13"/>
        <v>4</v>
      </c>
      <c r="Z103" s="85">
        <f t="shared" si="13"/>
        <v>2</v>
      </c>
      <c r="AA103" s="85">
        <f t="shared" si="13"/>
        <v>2</v>
      </c>
    </row>
    <row r="104" ht="12.75" customHeight="1">
      <c r="A104" s="3"/>
      <c r="B104" s="45">
        <v>45468.515160509254</v>
      </c>
      <c r="C104" s="1" t="s">
        <v>86</v>
      </c>
      <c r="D104" s="1" t="s">
        <v>50</v>
      </c>
      <c r="E104" s="1" t="s">
        <v>118</v>
      </c>
      <c r="F104" s="1">
        <v>3.0</v>
      </c>
      <c r="G104" s="1">
        <v>4.0</v>
      </c>
      <c r="H104" s="1">
        <v>3.0</v>
      </c>
      <c r="I104" s="1">
        <v>3.0</v>
      </c>
      <c r="J104" s="1">
        <v>3.0</v>
      </c>
      <c r="K104" s="1">
        <v>3.0</v>
      </c>
      <c r="L104" s="1"/>
      <c r="M104" s="38"/>
      <c r="N104" s="38"/>
      <c r="O104" s="38"/>
      <c r="P104" s="38"/>
      <c r="Q104" s="58"/>
      <c r="R104" s="58"/>
      <c r="S104" s="58"/>
      <c r="T104" s="58"/>
      <c r="U104" s="61" t="s">
        <v>190</v>
      </c>
      <c r="V104" s="20">
        <f t="shared" ref="V104:AA104" si="14">COUNTIF(F101:F110,"=4")</f>
        <v>2</v>
      </c>
      <c r="W104" s="20">
        <f t="shared" si="14"/>
        <v>4</v>
      </c>
      <c r="X104" s="20">
        <f t="shared" si="14"/>
        <v>7</v>
      </c>
      <c r="Y104" s="20">
        <f t="shared" si="14"/>
        <v>6</v>
      </c>
      <c r="Z104" s="85">
        <f t="shared" si="14"/>
        <v>4</v>
      </c>
      <c r="AA104" s="20">
        <f t="shared" si="14"/>
        <v>6</v>
      </c>
    </row>
    <row r="105" ht="12.75" customHeight="1">
      <c r="A105" s="3"/>
      <c r="B105" s="45">
        <v>45468.63315129629</v>
      </c>
      <c r="C105" s="1" t="s">
        <v>87</v>
      </c>
      <c r="D105" s="1" t="s">
        <v>50</v>
      </c>
      <c r="E105" s="1" t="s">
        <v>118</v>
      </c>
      <c r="F105" s="1">
        <v>1.0</v>
      </c>
      <c r="G105" s="1">
        <v>3.0</v>
      </c>
      <c r="H105" s="1">
        <v>4.0</v>
      </c>
      <c r="I105" s="1">
        <v>3.0</v>
      </c>
      <c r="J105" s="1">
        <v>3.0</v>
      </c>
      <c r="K105" s="1">
        <v>5.0</v>
      </c>
      <c r="L105" s="1"/>
      <c r="M105" s="38"/>
      <c r="N105" s="38"/>
      <c r="O105" s="38"/>
      <c r="P105" s="38"/>
      <c r="Q105" s="58"/>
      <c r="R105" s="58"/>
      <c r="S105" s="58"/>
      <c r="T105" s="58"/>
      <c r="U105" s="61" t="s">
        <v>191</v>
      </c>
      <c r="V105" s="20">
        <f t="shared" ref="V105:AA105" si="15">COUNTIF(F101:F110,"=5")</f>
        <v>0</v>
      </c>
      <c r="W105" s="85">
        <f t="shared" si="15"/>
        <v>3</v>
      </c>
      <c r="X105" s="85">
        <f t="shared" si="15"/>
        <v>1</v>
      </c>
      <c r="Y105" s="85">
        <f t="shared" si="15"/>
        <v>0</v>
      </c>
      <c r="Z105" s="85">
        <f t="shared" si="15"/>
        <v>3</v>
      </c>
      <c r="AA105" s="85">
        <f t="shared" si="15"/>
        <v>2</v>
      </c>
    </row>
    <row r="106" ht="12.75" customHeight="1">
      <c r="A106" s="3"/>
      <c r="B106" s="45">
        <v>45474.62205554398</v>
      </c>
      <c r="C106" s="1" t="s">
        <v>88</v>
      </c>
      <c r="D106" s="1" t="s">
        <v>50</v>
      </c>
      <c r="E106" s="1" t="s">
        <v>121</v>
      </c>
      <c r="F106" s="1">
        <v>1.0</v>
      </c>
      <c r="G106" s="1">
        <v>4.0</v>
      </c>
      <c r="H106" s="1">
        <v>4.0</v>
      </c>
      <c r="I106" s="1">
        <v>3.0</v>
      </c>
      <c r="J106" s="1">
        <v>4.0</v>
      </c>
      <c r="K106" s="1">
        <v>4.0</v>
      </c>
      <c r="L106" s="1"/>
      <c r="M106" s="38"/>
      <c r="N106" s="38"/>
      <c r="O106" s="38"/>
      <c r="P106" s="38"/>
      <c r="Q106" s="58"/>
      <c r="R106" s="58"/>
      <c r="S106" s="58"/>
      <c r="T106" s="58"/>
      <c r="U106" s="20"/>
      <c r="V106" s="20"/>
      <c r="W106" s="73"/>
      <c r="X106" s="73"/>
      <c r="Y106" s="73"/>
      <c r="Z106" s="73"/>
      <c r="AA106" s="73"/>
    </row>
    <row r="107" ht="12.75" customHeight="1">
      <c r="A107" s="3"/>
      <c r="B107" s="45">
        <v>45476.523107175926</v>
      </c>
      <c r="C107" s="1" t="s">
        <v>86</v>
      </c>
      <c r="D107" s="1" t="s">
        <v>50</v>
      </c>
      <c r="E107" s="1" t="s">
        <v>117</v>
      </c>
      <c r="F107" s="1">
        <v>4.0</v>
      </c>
      <c r="G107" s="1">
        <v>4.0</v>
      </c>
      <c r="H107" s="1">
        <v>4.0</v>
      </c>
      <c r="I107" s="1">
        <v>4.0</v>
      </c>
      <c r="J107" s="1">
        <v>4.0</v>
      </c>
      <c r="K107" s="1">
        <v>4.0</v>
      </c>
      <c r="L107" s="1"/>
      <c r="M107" s="38"/>
      <c r="N107" s="38"/>
      <c r="O107" s="38"/>
      <c r="P107" s="38"/>
      <c r="Q107" s="58"/>
      <c r="R107" s="58"/>
      <c r="S107" s="58"/>
      <c r="T107" s="58"/>
      <c r="U107" s="20"/>
      <c r="V107" s="20"/>
      <c r="W107" s="73"/>
      <c r="X107" s="73"/>
      <c r="Y107" s="73"/>
      <c r="Z107" s="73"/>
      <c r="AA107" s="73"/>
    </row>
    <row r="108" ht="12.75" customHeight="1">
      <c r="A108" s="3"/>
      <c r="B108" s="45">
        <v>45477.49810328704</v>
      </c>
      <c r="C108" s="1" t="s">
        <v>91</v>
      </c>
      <c r="D108" s="1" t="s">
        <v>50</v>
      </c>
      <c r="E108" s="1" t="s">
        <v>117</v>
      </c>
      <c r="F108" s="1">
        <v>3.0</v>
      </c>
      <c r="G108" s="1">
        <v>3.0</v>
      </c>
      <c r="H108" s="1">
        <v>4.0</v>
      </c>
      <c r="I108" s="1">
        <v>4.0</v>
      </c>
      <c r="J108" s="1">
        <v>5.0</v>
      </c>
      <c r="K108" s="1">
        <v>4.0</v>
      </c>
      <c r="L108" s="1"/>
      <c r="M108" s="38"/>
      <c r="N108" s="38"/>
      <c r="O108" s="38"/>
      <c r="P108" s="38"/>
      <c r="Q108" s="58"/>
      <c r="R108" s="58"/>
      <c r="S108" s="58"/>
      <c r="T108" s="58"/>
      <c r="U108" s="20"/>
      <c r="V108" s="20"/>
      <c r="W108" s="73"/>
      <c r="X108" s="73"/>
      <c r="Y108" s="73"/>
      <c r="Z108" s="73"/>
      <c r="AA108" s="73"/>
    </row>
    <row r="109" ht="12.75" customHeight="1">
      <c r="A109" s="3"/>
      <c r="B109" s="45">
        <v>45477.65496550926</v>
      </c>
      <c r="C109" s="1" t="s">
        <v>87</v>
      </c>
      <c r="D109" s="1" t="s">
        <v>50</v>
      </c>
      <c r="E109" s="1" t="s">
        <v>117</v>
      </c>
      <c r="F109" s="1">
        <v>3.0</v>
      </c>
      <c r="G109" s="1">
        <v>3.0</v>
      </c>
      <c r="H109" s="1">
        <v>3.0</v>
      </c>
      <c r="I109" s="1">
        <v>3.0</v>
      </c>
      <c r="J109" s="1">
        <v>2.0</v>
      </c>
      <c r="K109" s="1">
        <v>3.0</v>
      </c>
      <c r="L109" s="1"/>
      <c r="M109" s="38"/>
      <c r="N109" s="38"/>
      <c r="O109" s="38"/>
      <c r="P109" s="38"/>
      <c r="Q109" s="58"/>
      <c r="R109" s="58"/>
      <c r="S109" s="58"/>
      <c r="T109" s="58"/>
      <c r="U109" s="20"/>
      <c r="V109" s="20"/>
      <c r="W109" s="73"/>
      <c r="X109" s="73"/>
      <c r="Y109" s="73"/>
      <c r="Z109" s="73"/>
      <c r="AA109" s="73"/>
    </row>
    <row r="110" ht="12.75" customHeight="1">
      <c r="A110" s="3"/>
      <c r="B110" s="45">
        <v>45481.862766342594</v>
      </c>
      <c r="C110" s="1" t="s">
        <v>92</v>
      </c>
      <c r="D110" s="1" t="s">
        <v>50</v>
      </c>
      <c r="E110" s="1" t="s">
        <v>118</v>
      </c>
      <c r="F110" s="1">
        <v>4.0</v>
      </c>
      <c r="G110" s="1">
        <v>4.0</v>
      </c>
      <c r="H110" s="1">
        <v>4.0</v>
      </c>
      <c r="I110" s="1">
        <v>4.0</v>
      </c>
      <c r="J110" s="1">
        <v>4.0</v>
      </c>
      <c r="K110" s="1">
        <v>4.0</v>
      </c>
      <c r="L110" s="1"/>
      <c r="M110" s="38"/>
      <c r="N110" s="38"/>
      <c r="O110" s="38"/>
      <c r="P110" s="38"/>
      <c r="Q110" s="58"/>
      <c r="R110" s="58"/>
      <c r="S110" s="58"/>
      <c r="T110" s="58"/>
      <c r="U110" s="20"/>
      <c r="V110" s="20"/>
      <c r="W110" s="73"/>
      <c r="X110" s="73"/>
      <c r="Y110" s="73"/>
      <c r="Z110" s="73"/>
      <c r="AA110" s="73"/>
    </row>
    <row r="111" ht="12.75" customHeight="1">
      <c r="A111" s="3"/>
      <c r="B111" s="46">
        <v>45484.67575642361</v>
      </c>
      <c r="C111" s="47" t="s">
        <v>93</v>
      </c>
      <c r="D111" s="47" t="s">
        <v>50</v>
      </c>
      <c r="E111" s="47" t="s">
        <v>121</v>
      </c>
      <c r="F111" s="47">
        <v>2.0</v>
      </c>
      <c r="G111" s="47">
        <v>4.0</v>
      </c>
      <c r="H111" s="47">
        <v>4.0</v>
      </c>
      <c r="I111" s="47">
        <v>1.0</v>
      </c>
      <c r="J111" s="47">
        <v>4.0</v>
      </c>
      <c r="K111" s="47">
        <v>3.0</v>
      </c>
      <c r="L111" s="3"/>
      <c r="M111" s="38"/>
      <c r="N111" s="38"/>
      <c r="O111" s="38"/>
      <c r="P111" s="38"/>
      <c r="Q111" s="60"/>
      <c r="R111" s="60"/>
      <c r="S111" s="60"/>
      <c r="T111" s="60"/>
      <c r="U111" s="20"/>
      <c r="V111" s="20"/>
      <c r="W111" s="73"/>
      <c r="X111" s="73"/>
      <c r="Y111" s="73"/>
      <c r="Z111" s="73"/>
      <c r="AA111" s="73"/>
    </row>
    <row r="112" ht="12.75" customHeight="1">
      <c r="A112" s="3"/>
      <c r="B112" s="46">
        <v>45485.68187465278</v>
      </c>
      <c r="C112" s="47" t="s">
        <v>94</v>
      </c>
      <c r="D112" s="47" t="s">
        <v>50</v>
      </c>
      <c r="E112" s="47" t="s">
        <v>132</v>
      </c>
      <c r="F112" s="47">
        <v>3.0</v>
      </c>
      <c r="G112" s="47">
        <v>4.0</v>
      </c>
      <c r="H112" s="47">
        <v>4.0</v>
      </c>
      <c r="I112" s="47">
        <v>3.0</v>
      </c>
      <c r="J112" s="47">
        <v>4.0</v>
      </c>
      <c r="K112" s="47">
        <v>4.0</v>
      </c>
      <c r="L112" s="3"/>
      <c r="M112" s="38"/>
      <c r="N112" s="38"/>
      <c r="O112" s="38"/>
      <c r="P112" s="38"/>
      <c r="Q112" s="60"/>
      <c r="R112" s="60"/>
      <c r="S112" s="60"/>
      <c r="T112" s="60"/>
      <c r="U112" s="73"/>
      <c r="V112" s="73"/>
      <c r="W112" s="73"/>
      <c r="X112" s="73"/>
      <c r="Y112" s="73"/>
      <c r="Z112" s="73"/>
      <c r="AA112" s="73"/>
    </row>
    <row r="113" ht="12.75" customHeight="1">
      <c r="A113" s="3"/>
      <c r="B113" s="46">
        <v>45493.766371527774</v>
      </c>
      <c r="C113" s="15" t="s">
        <v>96</v>
      </c>
      <c r="D113" s="47" t="s">
        <v>50</v>
      </c>
      <c r="E113" s="47" t="s">
        <v>132</v>
      </c>
      <c r="F113" s="47">
        <v>4.0</v>
      </c>
      <c r="G113" s="47">
        <v>4.0</v>
      </c>
      <c r="H113" s="47">
        <v>4.0</v>
      </c>
      <c r="I113" s="47">
        <v>3.0</v>
      </c>
      <c r="J113" s="47">
        <v>4.0</v>
      </c>
      <c r="K113" s="47">
        <v>4.0</v>
      </c>
      <c r="L113" s="3"/>
      <c r="M113" s="38"/>
      <c r="N113" s="38"/>
      <c r="O113" s="38"/>
      <c r="P113" s="38"/>
      <c r="Q113" s="60"/>
      <c r="R113" s="60"/>
      <c r="S113" s="60"/>
      <c r="T113" s="60"/>
      <c r="U113" s="73"/>
      <c r="V113" s="73"/>
    </row>
    <row r="114" ht="12.75" customHeight="1">
      <c r="A114" s="3"/>
      <c r="B114" s="46">
        <v>45493.84572121528</v>
      </c>
      <c r="C114" s="15" t="s">
        <v>97</v>
      </c>
      <c r="D114" s="47" t="s">
        <v>50</v>
      </c>
      <c r="E114" s="47" t="s">
        <v>118</v>
      </c>
      <c r="F114" s="47">
        <v>3.0</v>
      </c>
      <c r="G114" s="47">
        <v>4.0</v>
      </c>
      <c r="H114" s="47">
        <v>4.0</v>
      </c>
      <c r="I114" s="47">
        <v>4.0</v>
      </c>
      <c r="J114" s="47">
        <v>3.0</v>
      </c>
      <c r="K114" s="47">
        <v>3.0</v>
      </c>
      <c r="L114" s="3"/>
      <c r="M114" s="38"/>
      <c r="N114" s="38"/>
      <c r="O114" s="38"/>
      <c r="P114" s="38"/>
      <c r="Q114" s="60"/>
      <c r="R114" s="60"/>
      <c r="S114" s="60"/>
      <c r="T114" s="60"/>
      <c r="U114" s="73"/>
      <c r="V114" s="73"/>
    </row>
    <row r="115" ht="12.75" customHeight="1">
      <c r="A115" s="3"/>
      <c r="B115" s="46">
        <v>45495.824249178244</v>
      </c>
      <c r="C115" s="15" t="s">
        <v>137</v>
      </c>
      <c r="D115" s="47" t="s">
        <v>50</v>
      </c>
      <c r="E115" s="47" t="s">
        <v>117</v>
      </c>
      <c r="F115" s="47">
        <v>3.0</v>
      </c>
      <c r="G115" s="47">
        <v>3.0</v>
      </c>
      <c r="H115" s="47">
        <v>4.0</v>
      </c>
      <c r="I115" s="47">
        <v>2.0</v>
      </c>
      <c r="J115" s="47">
        <v>3.0</v>
      </c>
      <c r="K115" s="47">
        <v>2.0</v>
      </c>
      <c r="L115" s="3"/>
      <c r="M115" s="38"/>
      <c r="N115" s="38"/>
      <c r="O115" s="38"/>
      <c r="P115" s="38"/>
      <c r="Q115" s="60"/>
      <c r="R115" s="60"/>
      <c r="S115" s="60"/>
      <c r="T115" s="60"/>
      <c r="U115" s="73"/>
      <c r="V115" s="73"/>
    </row>
    <row r="116" ht="12.75" customHeight="1">
      <c r="A116" s="3"/>
      <c r="B116" s="46">
        <v>45495.90565435185</v>
      </c>
      <c r="C116" s="47" t="s">
        <v>99</v>
      </c>
      <c r="D116" s="47" t="s">
        <v>50</v>
      </c>
      <c r="E116" s="47" t="s">
        <v>117</v>
      </c>
      <c r="F116" s="47">
        <v>2.0</v>
      </c>
      <c r="G116" s="47">
        <v>3.0</v>
      </c>
      <c r="H116" s="47">
        <v>2.0</v>
      </c>
      <c r="I116" s="47">
        <v>2.0</v>
      </c>
      <c r="J116" s="47">
        <v>3.0</v>
      </c>
      <c r="K116" s="47">
        <v>3.0</v>
      </c>
      <c r="L116" s="3"/>
      <c r="M116" s="38"/>
      <c r="N116" s="38"/>
      <c r="O116" s="38"/>
      <c r="P116" s="38"/>
      <c r="Q116" s="60"/>
      <c r="R116" s="60"/>
      <c r="S116" s="60"/>
      <c r="T116" s="60"/>
      <c r="U116" s="73"/>
      <c r="V116" s="73"/>
    </row>
    <row r="117" ht="12.75" customHeight="1">
      <c r="A117" s="3"/>
      <c r="B117" s="3"/>
      <c r="C117" s="3"/>
      <c r="D117" s="47" t="s">
        <v>50</v>
      </c>
      <c r="E117" s="3"/>
      <c r="F117" s="3"/>
      <c r="G117" s="3"/>
      <c r="H117" s="3"/>
      <c r="I117" s="3"/>
      <c r="J117" s="3"/>
      <c r="K117" s="3"/>
      <c r="L117" s="3"/>
      <c r="M117" s="38"/>
      <c r="N117" s="38"/>
      <c r="O117" s="38"/>
      <c r="P117" s="38"/>
      <c r="Q117" s="60"/>
      <c r="R117" s="60"/>
      <c r="S117" s="60"/>
      <c r="T117" s="60"/>
      <c r="U117" s="73"/>
      <c r="V117" s="7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8"/>
      <c r="N118" s="38"/>
      <c r="O118" s="38"/>
      <c r="P118" s="38"/>
      <c r="Q118" s="60"/>
      <c r="R118" s="60"/>
      <c r="S118" s="60"/>
      <c r="T118" s="60"/>
      <c r="U118" s="73"/>
      <c r="V118" s="7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8"/>
      <c r="N119" s="38"/>
      <c r="O119" s="38"/>
      <c r="P119" s="38"/>
      <c r="Q119" s="60"/>
      <c r="R119" s="60"/>
      <c r="S119" s="60"/>
      <c r="T119" s="60"/>
      <c r="U119" s="73"/>
      <c r="V119" s="7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8"/>
      <c r="N120" s="38"/>
      <c r="O120" s="38"/>
      <c r="P120" s="38"/>
      <c r="Q120" s="60"/>
      <c r="R120" s="60"/>
      <c r="S120" s="60"/>
      <c r="T120" s="60"/>
      <c r="U120" s="73"/>
      <c r="V120" s="7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8"/>
      <c r="N121" s="38"/>
      <c r="O121" s="38"/>
      <c r="P121" s="38"/>
      <c r="Q121" s="60"/>
      <c r="R121" s="60"/>
      <c r="S121" s="60"/>
      <c r="T121" s="60"/>
      <c r="U121" s="73"/>
      <c r="V121" s="7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8"/>
      <c r="N122" s="38"/>
      <c r="O122" s="38"/>
      <c r="P122" s="38"/>
      <c r="Q122" s="60"/>
      <c r="R122" s="60"/>
      <c r="S122" s="60"/>
      <c r="T122" s="60"/>
      <c r="U122" s="73"/>
      <c r="V122" s="7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60"/>
      <c r="R123" s="60"/>
      <c r="S123" s="60"/>
      <c r="T123" s="60"/>
      <c r="U123" s="73"/>
      <c r="V123" s="7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60"/>
      <c r="R124" s="60"/>
      <c r="S124" s="60"/>
      <c r="T124" s="60"/>
      <c r="U124" s="73"/>
      <c r="V124" s="7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60"/>
      <c r="R125" s="60"/>
      <c r="S125" s="60"/>
      <c r="T125" s="60"/>
      <c r="U125" s="73"/>
      <c r="V125" s="7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60"/>
      <c r="R126" s="60"/>
      <c r="S126" s="60"/>
      <c r="T126" s="60"/>
      <c r="U126" s="73"/>
      <c r="V126" s="73"/>
    </row>
    <row r="127" ht="12.75" customHeight="1">
      <c r="A127" s="38"/>
      <c r="B127" s="38"/>
      <c r="C127" s="86"/>
      <c r="D127" s="38"/>
      <c r="E127" s="47"/>
      <c r="F127" s="47"/>
      <c r="G127" s="38"/>
      <c r="H127" s="38"/>
      <c r="I127" s="38"/>
      <c r="J127" s="38"/>
      <c r="K127" s="38"/>
      <c r="L127" s="38"/>
      <c r="M127" s="38"/>
      <c r="N127" s="3"/>
      <c r="O127" s="3"/>
      <c r="P127" s="3"/>
      <c r="Q127" s="60"/>
      <c r="R127" s="60"/>
      <c r="S127" s="60"/>
      <c r="T127" s="60"/>
      <c r="U127" s="73"/>
      <c r="V127" s="73"/>
    </row>
    <row r="128" ht="12.75" customHeight="1">
      <c r="A128" s="38"/>
      <c r="B128" s="38"/>
      <c r="C128" s="86"/>
      <c r="D128" s="38"/>
      <c r="E128" s="47"/>
      <c r="F128" s="47"/>
      <c r="G128" s="38"/>
      <c r="H128" s="38"/>
      <c r="I128" s="38"/>
      <c r="J128" s="38"/>
      <c r="K128" s="38"/>
      <c r="L128" s="38"/>
      <c r="M128" s="38"/>
      <c r="N128" s="3"/>
      <c r="O128" s="3"/>
      <c r="P128" s="3"/>
      <c r="Q128" s="60"/>
      <c r="R128" s="60"/>
      <c r="S128" s="60"/>
      <c r="T128" s="60"/>
      <c r="U128" s="73"/>
      <c r="V128" s="7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60"/>
      <c r="R129" s="60"/>
      <c r="S129" s="60"/>
      <c r="T129" s="60"/>
      <c r="U129" s="73"/>
      <c r="V129" s="7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60"/>
      <c r="R130" s="60"/>
      <c r="S130" s="60"/>
      <c r="T130" s="60"/>
      <c r="U130" s="73"/>
      <c r="V130" s="7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60"/>
      <c r="R131" s="60"/>
      <c r="S131" s="60"/>
      <c r="T131" s="60"/>
      <c r="U131" s="73"/>
      <c r="V131" s="7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60"/>
      <c r="R132" s="60"/>
      <c r="S132" s="60"/>
      <c r="T132" s="60"/>
      <c r="U132" s="73"/>
      <c r="V132" s="7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60"/>
      <c r="R133" s="60"/>
      <c r="S133" s="60"/>
      <c r="T133" s="60"/>
      <c r="U133" s="73"/>
      <c r="V133" s="7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60"/>
      <c r="R134" s="60"/>
      <c r="S134" s="60"/>
      <c r="T134" s="60"/>
      <c r="U134" s="73"/>
      <c r="V134" s="7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60"/>
      <c r="R135" s="60"/>
      <c r="S135" s="60"/>
      <c r="T135" s="60"/>
      <c r="U135" s="73"/>
      <c r="V135" s="7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60"/>
      <c r="R136" s="60"/>
      <c r="S136" s="60"/>
      <c r="T136" s="60"/>
      <c r="U136" s="73"/>
      <c r="V136" s="7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60"/>
      <c r="R137" s="60"/>
      <c r="S137" s="60"/>
      <c r="T137" s="60"/>
      <c r="U137" s="73"/>
      <c r="V137" s="7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60"/>
      <c r="R138" s="60"/>
      <c r="S138" s="60"/>
      <c r="T138" s="60"/>
      <c r="U138" s="73"/>
      <c r="V138" s="7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60"/>
      <c r="R139" s="60"/>
      <c r="S139" s="60"/>
      <c r="T139" s="60"/>
      <c r="U139" s="73"/>
      <c r="V139" s="7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60"/>
      <c r="R140" s="60"/>
      <c r="S140" s="60"/>
      <c r="T140" s="60"/>
      <c r="U140" s="73"/>
      <c r="V140" s="7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60"/>
      <c r="R141" s="60"/>
      <c r="S141" s="60"/>
      <c r="T141" s="60"/>
      <c r="U141" s="73"/>
      <c r="V141" s="7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60"/>
      <c r="R142" s="60"/>
      <c r="S142" s="60"/>
      <c r="T142" s="60"/>
      <c r="U142" s="73"/>
      <c r="V142" s="7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60"/>
      <c r="R143" s="60"/>
      <c r="S143" s="60"/>
      <c r="T143" s="60"/>
      <c r="U143" s="73"/>
      <c r="V143" s="7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60"/>
      <c r="R144" s="60"/>
      <c r="S144" s="60"/>
      <c r="T144" s="60"/>
      <c r="U144" s="73"/>
      <c r="V144" s="7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60"/>
      <c r="R145" s="60"/>
      <c r="S145" s="60"/>
      <c r="T145" s="60"/>
      <c r="U145" s="73"/>
      <c r="V145" s="7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60"/>
      <c r="R146" s="60"/>
      <c r="S146" s="60"/>
      <c r="T146" s="60"/>
      <c r="U146" s="73"/>
      <c r="V146" s="7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60"/>
      <c r="R147" s="60"/>
      <c r="S147" s="60"/>
      <c r="T147" s="60"/>
      <c r="U147" s="73"/>
      <c r="V147" s="7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60"/>
      <c r="R148" s="60"/>
      <c r="S148" s="60"/>
      <c r="T148" s="60"/>
      <c r="U148" s="73"/>
      <c r="V148" s="7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60"/>
      <c r="R149" s="60"/>
      <c r="S149" s="60"/>
      <c r="T149" s="60"/>
      <c r="U149" s="73"/>
      <c r="V149" s="7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60"/>
      <c r="R150" s="60"/>
      <c r="S150" s="60"/>
      <c r="T150" s="60"/>
      <c r="U150" s="73"/>
      <c r="V150" s="7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60"/>
      <c r="R151" s="60"/>
      <c r="S151" s="60"/>
      <c r="T151" s="60"/>
      <c r="U151" s="73"/>
      <c r="V151" s="7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60"/>
      <c r="R152" s="60"/>
      <c r="S152" s="60"/>
      <c r="T152" s="60"/>
      <c r="U152" s="73"/>
      <c r="V152" s="7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60"/>
      <c r="R153" s="60"/>
      <c r="S153" s="60"/>
      <c r="T153" s="60"/>
      <c r="U153" s="73"/>
      <c r="V153" s="7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60"/>
      <c r="R154" s="60"/>
      <c r="S154" s="60"/>
      <c r="T154" s="60"/>
      <c r="U154" s="73"/>
      <c r="V154" s="7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60"/>
      <c r="R155" s="60"/>
      <c r="S155" s="60"/>
      <c r="T155" s="60"/>
      <c r="U155" s="73"/>
      <c r="V155" s="7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60"/>
      <c r="R156" s="60"/>
      <c r="S156" s="60"/>
      <c r="T156" s="60"/>
      <c r="U156" s="73"/>
      <c r="V156" s="7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60"/>
      <c r="R157" s="60"/>
      <c r="S157" s="60"/>
      <c r="T157" s="60"/>
      <c r="U157" s="73"/>
      <c r="V157" s="7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60"/>
      <c r="R158" s="60"/>
      <c r="S158" s="60"/>
      <c r="T158" s="60"/>
      <c r="U158" s="73"/>
      <c r="V158" s="7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60"/>
      <c r="R159" s="60"/>
      <c r="S159" s="60"/>
      <c r="T159" s="60"/>
      <c r="U159" s="73"/>
      <c r="V159" s="7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60"/>
      <c r="R160" s="60"/>
      <c r="S160" s="60"/>
      <c r="T160" s="60"/>
      <c r="U160" s="73"/>
      <c r="V160" s="7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60"/>
      <c r="R161" s="60"/>
      <c r="S161" s="60"/>
      <c r="T161" s="60"/>
      <c r="U161" s="73"/>
      <c r="V161" s="7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60"/>
      <c r="R162" s="60"/>
      <c r="S162" s="60"/>
      <c r="T162" s="60"/>
      <c r="U162" s="73"/>
      <c r="V162" s="7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60"/>
      <c r="R163" s="60"/>
      <c r="S163" s="60"/>
      <c r="T163" s="60"/>
      <c r="U163" s="73"/>
      <c r="V163" s="7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60"/>
      <c r="R164" s="60"/>
      <c r="S164" s="60"/>
      <c r="T164" s="60"/>
      <c r="U164" s="73"/>
      <c r="V164" s="7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60"/>
      <c r="R165" s="60"/>
      <c r="S165" s="60"/>
      <c r="T165" s="60"/>
      <c r="U165" s="73"/>
      <c r="V165" s="7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60"/>
      <c r="R166" s="60"/>
      <c r="S166" s="60"/>
      <c r="T166" s="60"/>
      <c r="U166" s="73"/>
      <c r="V166" s="7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60"/>
      <c r="R167" s="60"/>
      <c r="S167" s="60"/>
      <c r="T167" s="60"/>
      <c r="U167" s="73"/>
      <c r="V167" s="7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60"/>
      <c r="R168" s="60"/>
      <c r="S168" s="60"/>
      <c r="T168" s="60"/>
      <c r="U168" s="73"/>
      <c r="V168" s="7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60"/>
      <c r="R169" s="60"/>
      <c r="S169" s="60"/>
      <c r="T169" s="60"/>
      <c r="U169" s="73"/>
      <c r="V169" s="7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60"/>
      <c r="R170" s="60"/>
      <c r="S170" s="60"/>
      <c r="T170" s="60"/>
      <c r="U170" s="73"/>
      <c r="V170" s="7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60"/>
      <c r="R171" s="60"/>
      <c r="S171" s="60"/>
      <c r="T171" s="60"/>
      <c r="U171" s="73"/>
      <c r="V171" s="7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60"/>
      <c r="R172" s="60"/>
      <c r="S172" s="60"/>
      <c r="T172" s="60"/>
      <c r="U172" s="73"/>
      <c r="V172" s="7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60"/>
      <c r="R173" s="60"/>
      <c r="S173" s="60"/>
      <c r="T173" s="60"/>
      <c r="U173" s="73"/>
      <c r="V173" s="7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60"/>
      <c r="R174" s="60"/>
      <c r="S174" s="60"/>
      <c r="T174" s="60"/>
      <c r="U174" s="73"/>
      <c r="V174" s="7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60"/>
      <c r="R175" s="60"/>
      <c r="S175" s="60"/>
      <c r="T175" s="60"/>
      <c r="U175" s="73"/>
      <c r="V175" s="7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60"/>
      <c r="R176" s="60"/>
      <c r="S176" s="60"/>
      <c r="T176" s="60"/>
      <c r="U176" s="73"/>
      <c r="V176" s="7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60"/>
      <c r="R177" s="60"/>
      <c r="S177" s="60"/>
      <c r="T177" s="60"/>
      <c r="U177" s="73"/>
      <c r="V177" s="7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60"/>
      <c r="R178" s="60"/>
      <c r="S178" s="60"/>
      <c r="T178" s="60"/>
      <c r="U178" s="73"/>
      <c r="V178" s="7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60"/>
      <c r="R179" s="60"/>
      <c r="S179" s="60"/>
      <c r="T179" s="60"/>
      <c r="U179" s="73"/>
      <c r="V179" s="7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60"/>
      <c r="R180" s="60"/>
      <c r="S180" s="60"/>
      <c r="T180" s="60"/>
      <c r="U180" s="73"/>
      <c r="V180" s="7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60"/>
      <c r="R181" s="60"/>
      <c r="S181" s="60"/>
      <c r="T181" s="60"/>
      <c r="U181" s="73"/>
      <c r="V181" s="7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60"/>
      <c r="R182" s="60"/>
      <c r="S182" s="60"/>
      <c r="T182" s="60"/>
      <c r="U182" s="73"/>
      <c r="V182" s="7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60"/>
      <c r="R183" s="60"/>
      <c r="S183" s="60"/>
      <c r="T183" s="60"/>
      <c r="U183" s="73"/>
      <c r="V183" s="7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60"/>
      <c r="R184" s="60"/>
      <c r="S184" s="60"/>
      <c r="T184" s="60"/>
      <c r="U184" s="73"/>
      <c r="V184" s="7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60"/>
      <c r="R185" s="60"/>
      <c r="S185" s="60"/>
      <c r="T185" s="60"/>
      <c r="U185" s="73"/>
      <c r="V185" s="7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60"/>
      <c r="R186" s="60"/>
      <c r="S186" s="60"/>
      <c r="T186" s="60"/>
      <c r="U186" s="73"/>
      <c r="V186" s="7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60"/>
      <c r="R187" s="60"/>
      <c r="S187" s="60"/>
      <c r="T187" s="60"/>
      <c r="U187" s="73"/>
      <c r="V187" s="7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60"/>
      <c r="R188" s="60"/>
      <c r="S188" s="60"/>
      <c r="T188" s="60"/>
      <c r="U188" s="73"/>
      <c r="V188" s="7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60"/>
      <c r="R189" s="60"/>
      <c r="S189" s="60"/>
      <c r="T189" s="60"/>
      <c r="U189" s="73"/>
      <c r="V189" s="7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60"/>
      <c r="R190" s="60"/>
      <c r="S190" s="60"/>
      <c r="T190" s="60"/>
      <c r="U190" s="73"/>
      <c r="V190" s="7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60"/>
      <c r="R191" s="60"/>
      <c r="S191" s="60"/>
      <c r="T191" s="60"/>
      <c r="U191" s="73"/>
      <c r="V191" s="7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60"/>
      <c r="R192" s="60"/>
      <c r="S192" s="60"/>
      <c r="T192" s="60"/>
      <c r="U192" s="73"/>
      <c r="V192" s="7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60"/>
      <c r="R193" s="60"/>
      <c r="S193" s="60"/>
      <c r="T193" s="60"/>
      <c r="U193" s="73"/>
      <c r="V193" s="7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60"/>
      <c r="R194" s="60"/>
      <c r="S194" s="60"/>
      <c r="T194" s="60"/>
      <c r="U194" s="73"/>
      <c r="V194" s="7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60"/>
      <c r="R195" s="60"/>
      <c r="S195" s="60"/>
      <c r="T195" s="60"/>
      <c r="U195" s="73"/>
      <c r="V195" s="7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60"/>
      <c r="R196" s="60"/>
      <c r="S196" s="60"/>
      <c r="T196" s="60"/>
      <c r="U196" s="73"/>
      <c r="V196" s="7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60"/>
      <c r="R197" s="60"/>
      <c r="S197" s="60"/>
      <c r="T197" s="60"/>
      <c r="U197" s="73"/>
      <c r="V197" s="7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60"/>
      <c r="R198" s="60"/>
      <c r="S198" s="60"/>
      <c r="T198" s="60"/>
      <c r="U198" s="73"/>
      <c r="V198" s="7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60"/>
      <c r="R199" s="60"/>
      <c r="S199" s="60"/>
      <c r="T199" s="60"/>
      <c r="U199" s="73"/>
      <c r="V199" s="7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60"/>
      <c r="R200" s="60"/>
      <c r="S200" s="60"/>
      <c r="T200" s="60"/>
      <c r="U200" s="73"/>
      <c r="V200" s="7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60"/>
      <c r="R201" s="60"/>
      <c r="S201" s="60"/>
      <c r="T201" s="60"/>
      <c r="U201" s="73"/>
      <c r="V201" s="7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60"/>
      <c r="R202" s="60"/>
      <c r="S202" s="60"/>
      <c r="T202" s="60"/>
      <c r="U202" s="73"/>
      <c r="V202" s="7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60"/>
      <c r="R203" s="60"/>
      <c r="S203" s="60"/>
      <c r="T203" s="60"/>
      <c r="U203" s="73"/>
      <c r="V203" s="7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60"/>
      <c r="R204" s="60"/>
      <c r="S204" s="60"/>
      <c r="T204" s="60"/>
      <c r="U204" s="73"/>
      <c r="V204" s="7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60"/>
      <c r="R205" s="60"/>
      <c r="S205" s="60"/>
      <c r="T205" s="60"/>
      <c r="U205" s="73"/>
      <c r="V205" s="7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60"/>
      <c r="R206" s="60"/>
      <c r="S206" s="60"/>
      <c r="T206" s="60"/>
      <c r="U206" s="73"/>
      <c r="V206" s="7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60"/>
      <c r="R207" s="60"/>
      <c r="S207" s="60"/>
      <c r="T207" s="60"/>
      <c r="U207" s="73"/>
      <c r="V207" s="7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60"/>
      <c r="R208" s="60"/>
      <c r="S208" s="60"/>
      <c r="T208" s="60"/>
      <c r="U208" s="73"/>
      <c r="V208" s="7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60"/>
      <c r="R209" s="60"/>
      <c r="S209" s="60"/>
      <c r="T209" s="60"/>
      <c r="U209" s="73"/>
      <c r="V209" s="7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60"/>
      <c r="R210" s="60"/>
      <c r="S210" s="60"/>
      <c r="T210" s="60"/>
      <c r="U210" s="73"/>
      <c r="V210" s="7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60"/>
      <c r="R211" s="60"/>
      <c r="S211" s="60"/>
      <c r="T211" s="60"/>
      <c r="U211" s="73"/>
      <c r="V211" s="7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60"/>
      <c r="R212" s="60"/>
      <c r="S212" s="60"/>
      <c r="T212" s="60"/>
      <c r="U212" s="73"/>
      <c r="V212" s="7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60"/>
      <c r="R213" s="60"/>
      <c r="S213" s="60"/>
      <c r="T213" s="60"/>
      <c r="U213" s="73"/>
      <c r="V213" s="7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60"/>
      <c r="R214" s="60"/>
      <c r="S214" s="60"/>
      <c r="T214" s="60"/>
      <c r="U214" s="73"/>
      <c r="V214" s="7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60"/>
      <c r="R215" s="60"/>
      <c r="S215" s="60"/>
      <c r="T215" s="60"/>
      <c r="U215" s="73"/>
      <c r="V215" s="7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60"/>
      <c r="R216" s="60"/>
      <c r="S216" s="60"/>
      <c r="T216" s="60"/>
      <c r="U216" s="73"/>
      <c r="V216" s="7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60"/>
      <c r="R217" s="60"/>
      <c r="S217" s="60"/>
      <c r="T217" s="60"/>
      <c r="U217" s="73"/>
      <c r="V217" s="7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60"/>
      <c r="R218" s="60"/>
      <c r="S218" s="60"/>
      <c r="T218" s="60"/>
      <c r="U218" s="73"/>
      <c r="V218" s="7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60"/>
      <c r="R219" s="60"/>
      <c r="S219" s="60"/>
      <c r="T219" s="60"/>
      <c r="U219" s="73"/>
      <c r="V219" s="7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60"/>
      <c r="R220" s="60"/>
      <c r="S220" s="60"/>
      <c r="T220" s="60"/>
      <c r="U220" s="73"/>
      <c r="V220" s="7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60"/>
      <c r="R221" s="60"/>
      <c r="S221" s="60"/>
      <c r="T221" s="60"/>
      <c r="U221" s="73"/>
      <c r="V221" s="7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60"/>
      <c r="R222" s="60"/>
      <c r="S222" s="60"/>
      <c r="T222" s="60"/>
      <c r="U222" s="73"/>
      <c r="V222" s="7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60"/>
      <c r="R223" s="60"/>
      <c r="S223" s="60"/>
      <c r="T223" s="60"/>
      <c r="U223" s="73"/>
      <c r="V223" s="7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60"/>
      <c r="R224" s="60"/>
      <c r="S224" s="60"/>
      <c r="T224" s="60"/>
      <c r="U224" s="73"/>
      <c r="V224" s="7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60"/>
      <c r="R225" s="60"/>
      <c r="S225" s="60"/>
      <c r="T225" s="60"/>
      <c r="U225" s="73"/>
      <c r="V225" s="7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60"/>
      <c r="R226" s="60"/>
      <c r="S226" s="60"/>
      <c r="T226" s="60"/>
      <c r="U226" s="73"/>
      <c r="V226" s="7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60"/>
      <c r="R227" s="60"/>
      <c r="S227" s="60"/>
      <c r="T227" s="60"/>
      <c r="U227" s="73"/>
      <c r="V227" s="7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60"/>
      <c r="R228" s="60"/>
      <c r="S228" s="60"/>
      <c r="T228" s="60"/>
      <c r="U228" s="73"/>
      <c r="V228" s="7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60"/>
      <c r="R229" s="60"/>
      <c r="S229" s="60"/>
      <c r="T229" s="60"/>
      <c r="U229" s="73"/>
      <c r="V229" s="7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60"/>
      <c r="R230" s="60"/>
      <c r="S230" s="60"/>
      <c r="T230" s="60"/>
      <c r="U230" s="73"/>
      <c r="V230" s="7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60"/>
      <c r="R231" s="60"/>
      <c r="S231" s="60"/>
      <c r="T231" s="60"/>
      <c r="U231" s="73"/>
      <c r="V231" s="7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60"/>
      <c r="R232" s="60"/>
      <c r="S232" s="60"/>
      <c r="T232" s="60"/>
      <c r="U232" s="73"/>
      <c r="V232" s="7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60"/>
      <c r="R233" s="60"/>
      <c r="S233" s="60"/>
      <c r="T233" s="60"/>
      <c r="U233" s="73"/>
      <c r="V233" s="7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60"/>
      <c r="R234" s="60"/>
      <c r="S234" s="60"/>
      <c r="T234" s="60"/>
      <c r="U234" s="73"/>
      <c r="V234" s="7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60"/>
      <c r="R235" s="60"/>
      <c r="S235" s="60"/>
      <c r="T235" s="60"/>
      <c r="U235" s="73"/>
      <c r="V235" s="7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60"/>
      <c r="R236" s="60"/>
      <c r="S236" s="60"/>
      <c r="T236" s="60"/>
      <c r="U236" s="73"/>
      <c r="V236" s="7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60"/>
      <c r="R237" s="60"/>
      <c r="S237" s="60"/>
      <c r="T237" s="60"/>
      <c r="U237" s="73"/>
      <c r="V237" s="7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60"/>
      <c r="R238" s="60"/>
      <c r="S238" s="60"/>
      <c r="T238" s="60"/>
      <c r="U238" s="73"/>
      <c r="V238" s="7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60"/>
      <c r="R239" s="60"/>
      <c r="S239" s="60"/>
      <c r="T239" s="60"/>
      <c r="U239" s="73"/>
      <c r="V239" s="7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60"/>
      <c r="R240" s="60"/>
      <c r="S240" s="60"/>
      <c r="T240" s="60"/>
      <c r="U240" s="73"/>
      <c r="V240" s="7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60"/>
      <c r="R241" s="60"/>
      <c r="S241" s="60"/>
      <c r="T241" s="60"/>
      <c r="U241" s="73"/>
      <c r="V241" s="7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60"/>
      <c r="R242" s="60"/>
      <c r="S242" s="60"/>
      <c r="T242" s="60"/>
      <c r="U242" s="73"/>
      <c r="V242" s="7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60"/>
      <c r="R243" s="60"/>
      <c r="S243" s="60"/>
      <c r="T243" s="60"/>
      <c r="U243" s="73"/>
      <c r="V243" s="7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60"/>
      <c r="R244" s="60"/>
      <c r="S244" s="60"/>
      <c r="T244" s="60"/>
      <c r="U244" s="73"/>
      <c r="V244" s="7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60"/>
      <c r="R245" s="60"/>
      <c r="S245" s="60"/>
      <c r="T245" s="60"/>
      <c r="U245" s="73"/>
      <c r="V245" s="7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60"/>
      <c r="R246" s="60"/>
      <c r="S246" s="60"/>
      <c r="T246" s="60"/>
      <c r="U246" s="73"/>
      <c r="V246" s="7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60"/>
      <c r="R247" s="60"/>
      <c r="S247" s="60"/>
      <c r="T247" s="60"/>
      <c r="U247" s="73"/>
      <c r="V247" s="7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60"/>
      <c r="R248" s="60"/>
      <c r="S248" s="60"/>
      <c r="T248" s="60"/>
      <c r="U248" s="73"/>
      <c r="V248" s="7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60"/>
      <c r="R249" s="60"/>
      <c r="S249" s="60"/>
      <c r="T249" s="60"/>
      <c r="U249" s="73"/>
      <c r="V249" s="7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60"/>
      <c r="R250" s="60"/>
      <c r="S250" s="60"/>
      <c r="T250" s="60"/>
      <c r="U250" s="73"/>
      <c r="V250" s="7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60"/>
      <c r="R251" s="60"/>
      <c r="S251" s="60"/>
      <c r="T251" s="60"/>
      <c r="U251" s="73"/>
      <c r="V251" s="7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60"/>
      <c r="R252" s="60"/>
      <c r="S252" s="60"/>
      <c r="T252" s="60"/>
      <c r="U252" s="73"/>
      <c r="V252" s="7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60"/>
      <c r="R253" s="60"/>
      <c r="S253" s="60"/>
      <c r="T253" s="60"/>
      <c r="U253" s="73"/>
      <c r="V253" s="7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60"/>
      <c r="R254" s="60"/>
      <c r="S254" s="60"/>
      <c r="T254" s="60"/>
      <c r="U254" s="73"/>
      <c r="V254" s="7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60"/>
      <c r="R255" s="60"/>
      <c r="S255" s="60"/>
      <c r="T255" s="60"/>
      <c r="U255" s="73"/>
      <c r="V255" s="7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60"/>
      <c r="R256" s="60"/>
      <c r="S256" s="60"/>
      <c r="T256" s="60"/>
      <c r="U256" s="73"/>
      <c r="V256" s="7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60"/>
      <c r="R257" s="60"/>
      <c r="S257" s="60"/>
      <c r="T257" s="60"/>
      <c r="U257" s="73"/>
      <c r="V257" s="7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60"/>
      <c r="R258" s="60"/>
      <c r="S258" s="60"/>
      <c r="T258" s="60"/>
      <c r="U258" s="73"/>
      <c r="V258" s="7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60"/>
      <c r="R259" s="60"/>
      <c r="S259" s="60"/>
      <c r="T259" s="60"/>
      <c r="U259" s="73"/>
      <c r="V259" s="7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60"/>
      <c r="R260" s="60"/>
      <c r="S260" s="60"/>
      <c r="T260" s="60"/>
      <c r="U260" s="73"/>
      <c r="V260" s="7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60"/>
      <c r="R261" s="60"/>
      <c r="S261" s="60"/>
      <c r="T261" s="60"/>
      <c r="U261" s="73"/>
      <c r="V261" s="7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60"/>
      <c r="R262" s="60"/>
      <c r="S262" s="60"/>
      <c r="T262" s="60"/>
      <c r="U262" s="73"/>
      <c r="V262" s="7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60"/>
      <c r="R263" s="60"/>
      <c r="S263" s="60"/>
      <c r="T263" s="60"/>
      <c r="U263" s="73"/>
      <c r="V263" s="7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60"/>
      <c r="R264" s="60"/>
      <c r="S264" s="60"/>
      <c r="T264" s="60"/>
      <c r="U264" s="73"/>
      <c r="V264" s="7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60"/>
      <c r="R265" s="60"/>
      <c r="S265" s="60"/>
      <c r="T265" s="60"/>
      <c r="U265" s="73"/>
      <c r="V265" s="7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60"/>
      <c r="R266" s="60"/>
      <c r="S266" s="60"/>
      <c r="T266" s="60"/>
      <c r="U266" s="73"/>
      <c r="V266" s="7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60"/>
      <c r="R267" s="60"/>
      <c r="S267" s="60"/>
      <c r="T267" s="60"/>
      <c r="U267" s="73"/>
      <c r="V267" s="7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60"/>
      <c r="R268" s="60"/>
      <c r="S268" s="60"/>
      <c r="T268" s="60"/>
      <c r="U268" s="73"/>
      <c r="V268" s="7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60"/>
      <c r="R269" s="60"/>
      <c r="S269" s="60"/>
      <c r="T269" s="60"/>
      <c r="U269" s="73"/>
      <c r="V269" s="7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60"/>
      <c r="R270" s="60"/>
      <c r="S270" s="60"/>
      <c r="T270" s="60"/>
      <c r="U270" s="73"/>
      <c r="V270" s="7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60"/>
      <c r="R271" s="60"/>
      <c r="S271" s="60"/>
      <c r="T271" s="60"/>
      <c r="U271" s="73"/>
      <c r="V271" s="7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60"/>
      <c r="R272" s="60"/>
      <c r="S272" s="60"/>
      <c r="T272" s="60"/>
      <c r="U272" s="73"/>
      <c r="V272" s="7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60"/>
      <c r="R273" s="60"/>
      <c r="S273" s="60"/>
      <c r="T273" s="60"/>
      <c r="U273" s="73"/>
      <c r="V273" s="7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60"/>
      <c r="R274" s="60"/>
      <c r="S274" s="60"/>
      <c r="T274" s="60"/>
      <c r="U274" s="73"/>
      <c r="V274" s="7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60"/>
      <c r="R275" s="60"/>
      <c r="S275" s="60"/>
      <c r="T275" s="60"/>
      <c r="U275" s="73"/>
      <c r="V275" s="7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60"/>
      <c r="R276" s="60"/>
      <c r="S276" s="60"/>
      <c r="T276" s="60"/>
      <c r="U276" s="73"/>
      <c r="V276" s="7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60"/>
      <c r="R277" s="60"/>
      <c r="S277" s="60"/>
      <c r="T277" s="60"/>
      <c r="U277" s="73"/>
      <c r="V277" s="7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60"/>
      <c r="R278" s="60"/>
      <c r="S278" s="60"/>
      <c r="T278" s="60"/>
      <c r="U278" s="73"/>
      <c r="V278" s="7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60"/>
      <c r="R279" s="60"/>
      <c r="S279" s="60"/>
      <c r="T279" s="60"/>
      <c r="U279" s="73"/>
      <c r="V279" s="7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60"/>
      <c r="R280" s="60"/>
      <c r="S280" s="60"/>
      <c r="T280" s="60"/>
      <c r="U280" s="73"/>
      <c r="V280" s="7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60"/>
      <c r="R281" s="60"/>
      <c r="S281" s="60"/>
      <c r="T281" s="60"/>
      <c r="U281" s="73"/>
      <c r="V281" s="7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60"/>
      <c r="R282" s="60"/>
      <c r="S282" s="60"/>
      <c r="T282" s="60"/>
      <c r="U282" s="73"/>
      <c r="V282" s="7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60"/>
      <c r="R283" s="60"/>
      <c r="S283" s="60"/>
      <c r="T283" s="60"/>
      <c r="U283" s="73"/>
      <c r="V283" s="7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60"/>
      <c r="R284" s="60"/>
      <c r="S284" s="60"/>
      <c r="T284" s="60"/>
      <c r="U284" s="73"/>
      <c r="V284" s="7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60"/>
      <c r="R285" s="60"/>
      <c r="S285" s="60"/>
      <c r="T285" s="60"/>
      <c r="U285" s="73"/>
      <c r="V285" s="7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60"/>
      <c r="R286" s="60"/>
      <c r="S286" s="60"/>
      <c r="T286" s="60"/>
      <c r="U286" s="73"/>
      <c r="V286" s="7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60"/>
      <c r="R287" s="60"/>
      <c r="S287" s="60"/>
      <c r="T287" s="60"/>
      <c r="U287" s="73"/>
      <c r="V287" s="7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60"/>
      <c r="R288" s="60"/>
      <c r="S288" s="60"/>
      <c r="T288" s="60"/>
      <c r="U288" s="73"/>
      <c r="V288" s="7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60"/>
      <c r="R289" s="60"/>
      <c r="S289" s="60"/>
      <c r="T289" s="60"/>
      <c r="U289" s="73"/>
      <c r="V289" s="7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60"/>
      <c r="R290" s="60"/>
      <c r="S290" s="60"/>
      <c r="T290" s="60"/>
      <c r="U290" s="73"/>
      <c r="V290" s="7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60"/>
      <c r="R291" s="60"/>
      <c r="S291" s="60"/>
      <c r="T291" s="60"/>
      <c r="U291" s="73"/>
      <c r="V291" s="7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60"/>
      <c r="R292" s="60"/>
      <c r="S292" s="60"/>
      <c r="T292" s="60"/>
      <c r="U292" s="73"/>
      <c r="V292" s="7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60"/>
      <c r="R293" s="60"/>
      <c r="S293" s="60"/>
      <c r="T293" s="60"/>
      <c r="U293" s="73"/>
      <c r="V293" s="7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60"/>
      <c r="R294" s="60"/>
      <c r="S294" s="60"/>
      <c r="T294" s="60"/>
      <c r="U294" s="73"/>
      <c r="V294" s="7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60"/>
      <c r="R295" s="60"/>
      <c r="S295" s="60"/>
      <c r="T295" s="60"/>
      <c r="U295" s="73"/>
      <c r="V295" s="7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60"/>
      <c r="R296" s="60"/>
      <c r="S296" s="60"/>
      <c r="T296" s="60"/>
      <c r="U296" s="73"/>
      <c r="V296" s="7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60"/>
      <c r="R297" s="60"/>
      <c r="S297" s="60"/>
      <c r="T297" s="60"/>
      <c r="U297" s="73"/>
      <c r="V297" s="7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60"/>
      <c r="R298" s="60"/>
      <c r="S298" s="60"/>
      <c r="T298" s="60"/>
      <c r="U298" s="73"/>
      <c r="V298" s="7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60"/>
      <c r="R299" s="60"/>
      <c r="S299" s="60"/>
      <c r="T299" s="60"/>
      <c r="U299" s="73"/>
      <c r="V299" s="7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60"/>
      <c r="R300" s="60"/>
      <c r="S300" s="60"/>
      <c r="T300" s="60"/>
      <c r="U300" s="73"/>
      <c r="V300" s="7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60"/>
      <c r="R301" s="60"/>
      <c r="S301" s="60"/>
      <c r="T301" s="60"/>
      <c r="U301" s="73"/>
      <c r="V301" s="7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60"/>
      <c r="R302" s="60"/>
      <c r="S302" s="60"/>
      <c r="T302" s="60"/>
      <c r="U302" s="73"/>
      <c r="V302" s="7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60"/>
      <c r="R303" s="60"/>
      <c r="S303" s="60"/>
      <c r="T303" s="60"/>
      <c r="U303" s="73"/>
      <c r="V303" s="7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60"/>
      <c r="R304" s="60"/>
      <c r="S304" s="60"/>
      <c r="T304" s="60"/>
      <c r="U304" s="73"/>
      <c r="V304" s="7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60"/>
      <c r="R305" s="60"/>
      <c r="S305" s="60"/>
      <c r="T305" s="60"/>
      <c r="U305" s="73"/>
      <c r="V305" s="7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60"/>
      <c r="R306" s="60"/>
      <c r="S306" s="60"/>
      <c r="T306" s="60"/>
      <c r="U306" s="73"/>
      <c r="V306" s="7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60"/>
      <c r="R307" s="60"/>
      <c r="S307" s="60"/>
      <c r="T307" s="60"/>
      <c r="U307" s="73"/>
      <c r="V307" s="7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60"/>
      <c r="R308" s="60"/>
      <c r="S308" s="60"/>
      <c r="T308" s="60"/>
      <c r="U308" s="73"/>
      <c r="V308" s="7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60"/>
      <c r="R309" s="60"/>
      <c r="S309" s="60"/>
      <c r="T309" s="60"/>
      <c r="U309" s="73"/>
      <c r="V309" s="7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60"/>
      <c r="R310" s="60"/>
      <c r="S310" s="60"/>
      <c r="T310" s="60"/>
      <c r="U310" s="73"/>
      <c r="V310" s="7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60"/>
      <c r="R311" s="60"/>
      <c r="S311" s="60"/>
      <c r="T311" s="60"/>
      <c r="U311" s="73"/>
      <c r="V311" s="7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60"/>
      <c r="R312" s="60"/>
      <c r="S312" s="60"/>
      <c r="T312" s="60"/>
      <c r="U312" s="73"/>
      <c r="V312" s="7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60"/>
      <c r="R313" s="60"/>
      <c r="S313" s="60"/>
      <c r="T313" s="60"/>
      <c r="U313" s="73"/>
      <c r="V313" s="7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60"/>
      <c r="R314" s="60"/>
      <c r="S314" s="60"/>
      <c r="T314" s="60"/>
      <c r="U314" s="73"/>
      <c r="V314" s="7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60"/>
      <c r="R315" s="60"/>
      <c r="S315" s="60"/>
      <c r="T315" s="60"/>
      <c r="U315" s="73"/>
      <c r="V315" s="7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60"/>
      <c r="R316" s="60"/>
      <c r="S316" s="60"/>
      <c r="T316" s="60"/>
      <c r="U316" s="73"/>
      <c r="V316" s="7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60"/>
      <c r="R317" s="60"/>
      <c r="S317" s="60"/>
      <c r="T317" s="60"/>
      <c r="U317" s="73"/>
      <c r="V317" s="7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60"/>
      <c r="R318" s="60"/>
      <c r="S318" s="60"/>
      <c r="T318" s="60"/>
      <c r="U318" s="73"/>
      <c r="V318" s="7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60"/>
      <c r="R319" s="60"/>
      <c r="S319" s="60"/>
      <c r="T319" s="60"/>
      <c r="U319" s="73"/>
      <c r="V319" s="7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60"/>
      <c r="R320" s="60"/>
      <c r="S320" s="60"/>
      <c r="T320" s="60"/>
      <c r="U320" s="73"/>
      <c r="V320" s="7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60"/>
      <c r="R321" s="60"/>
      <c r="S321" s="60"/>
      <c r="T321" s="60"/>
      <c r="U321" s="73"/>
      <c r="V321" s="7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60"/>
      <c r="R322" s="60"/>
      <c r="S322" s="60"/>
      <c r="T322" s="60"/>
      <c r="U322" s="73"/>
      <c r="V322" s="7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60"/>
      <c r="R323" s="60"/>
      <c r="S323" s="60"/>
      <c r="T323" s="60"/>
      <c r="U323" s="73"/>
      <c r="V323" s="7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60"/>
      <c r="R324" s="60"/>
      <c r="S324" s="60"/>
      <c r="T324" s="60"/>
      <c r="U324" s="73"/>
      <c r="V324" s="7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60"/>
      <c r="R325" s="60"/>
      <c r="S325" s="60"/>
      <c r="T325" s="60"/>
      <c r="U325" s="73"/>
      <c r="V325" s="7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60"/>
      <c r="R326" s="60"/>
      <c r="S326" s="60"/>
      <c r="T326" s="60"/>
      <c r="U326" s="73"/>
      <c r="V326" s="7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60"/>
      <c r="R327" s="60"/>
      <c r="S327" s="60"/>
      <c r="T327" s="60"/>
      <c r="U327" s="73"/>
      <c r="V327" s="7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60"/>
      <c r="R328" s="60"/>
      <c r="S328" s="60"/>
      <c r="T328" s="60"/>
      <c r="U328" s="73"/>
      <c r="V328" s="7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60"/>
      <c r="R329" s="60"/>
      <c r="S329" s="60"/>
      <c r="T329" s="60"/>
      <c r="U329" s="73"/>
      <c r="V329" s="7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60"/>
      <c r="R330" s="60"/>
      <c r="S330" s="60"/>
      <c r="T330" s="60"/>
      <c r="U330" s="73"/>
      <c r="V330" s="7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60"/>
      <c r="R331" s="60"/>
      <c r="S331" s="60"/>
      <c r="T331" s="60"/>
      <c r="U331" s="73"/>
      <c r="V331" s="7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60"/>
      <c r="R332" s="60"/>
      <c r="S332" s="60"/>
      <c r="T332" s="60"/>
      <c r="U332" s="73"/>
      <c r="V332" s="7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60"/>
      <c r="R333" s="60"/>
      <c r="S333" s="60"/>
      <c r="T333" s="60"/>
      <c r="U333" s="73"/>
      <c r="V333" s="7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60"/>
      <c r="R334" s="60"/>
      <c r="S334" s="60"/>
      <c r="T334" s="60"/>
      <c r="U334" s="73"/>
      <c r="V334" s="7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60"/>
      <c r="R335" s="60"/>
      <c r="S335" s="60"/>
      <c r="T335" s="60"/>
      <c r="U335" s="73"/>
      <c r="V335" s="7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60"/>
      <c r="R336" s="60"/>
      <c r="S336" s="60"/>
      <c r="T336" s="60"/>
      <c r="U336" s="73"/>
      <c r="V336" s="7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60"/>
      <c r="R337" s="60"/>
      <c r="S337" s="60"/>
      <c r="T337" s="60"/>
      <c r="U337" s="73"/>
      <c r="V337" s="7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60"/>
      <c r="R338" s="60"/>
      <c r="S338" s="60"/>
      <c r="T338" s="60"/>
      <c r="U338" s="73"/>
      <c r="V338" s="7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60"/>
      <c r="R339" s="60"/>
      <c r="S339" s="60"/>
      <c r="T339" s="60"/>
      <c r="U339" s="73"/>
      <c r="V339" s="7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60"/>
      <c r="R340" s="60"/>
      <c r="S340" s="60"/>
      <c r="T340" s="60"/>
      <c r="U340" s="73"/>
      <c r="V340" s="7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60"/>
      <c r="R341" s="60"/>
      <c r="S341" s="60"/>
      <c r="T341" s="60"/>
      <c r="U341" s="73"/>
      <c r="V341" s="7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60"/>
      <c r="R342" s="60"/>
      <c r="S342" s="60"/>
      <c r="T342" s="60"/>
      <c r="U342" s="73"/>
      <c r="V342" s="7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60"/>
      <c r="R343" s="60"/>
      <c r="S343" s="60"/>
      <c r="T343" s="60"/>
      <c r="U343" s="73"/>
      <c r="V343" s="7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60"/>
      <c r="R344" s="60"/>
      <c r="S344" s="60"/>
      <c r="T344" s="60"/>
      <c r="U344" s="73"/>
      <c r="V344" s="7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60"/>
      <c r="R345" s="60"/>
      <c r="S345" s="60"/>
      <c r="T345" s="60"/>
      <c r="U345" s="73"/>
      <c r="V345" s="7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60"/>
      <c r="R346" s="60"/>
      <c r="S346" s="60"/>
      <c r="T346" s="60"/>
      <c r="U346" s="73"/>
      <c r="V346" s="7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60"/>
      <c r="R347" s="60"/>
      <c r="S347" s="60"/>
      <c r="T347" s="60"/>
      <c r="U347" s="73"/>
      <c r="V347" s="7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60"/>
      <c r="R348" s="60"/>
      <c r="S348" s="60"/>
      <c r="T348" s="60"/>
      <c r="U348" s="73"/>
      <c r="V348" s="7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60"/>
      <c r="R349" s="60"/>
      <c r="S349" s="60"/>
      <c r="T349" s="60"/>
      <c r="U349" s="73"/>
      <c r="V349" s="7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60"/>
      <c r="R350" s="60"/>
      <c r="S350" s="60"/>
      <c r="T350" s="60"/>
      <c r="U350" s="73"/>
      <c r="V350" s="7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60"/>
      <c r="R351" s="60"/>
      <c r="S351" s="60"/>
      <c r="T351" s="60"/>
      <c r="U351" s="73"/>
      <c r="V351" s="7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60"/>
      <c r="R352" s="60"/>
      <c r="S352" s="60"/>
      <c r="T352" s="60"/>
      <c r="U352" s="73"/>
      <c r="V352" s="7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60"/>
      <c r="R353" s="60"/>
      <c r="S353" s="60"/>
      <c r="T353" s="60"/>
      <c r="U353" s="73"/>
      <c r="V353" s="7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60"/>
      <c r="R354" s="60"/>
      <c r="S354" s="60"/>
      <c r="T354" s="60"/>
      <c r="U354" s="73"/>
      <c r="V354" s="7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60"/>
      <c r="R355" s="60"/>
      <c r="S355" s="60"/>
      <c r="T355" s="60"/>
      <c r="U355" s="73"/>
      <c r="V355" s="7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60"/>
      <c r="R356" s="60"/>
      <c r="S356" s="60"/>
      <c r="T356" s="60"/>
      <c r="U356" s="73"/>
      <c r="V356" s="7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60"/>
      <c r="R357" s="60"/>
      <c r="S357" s="60"/>
      <c r="T357" s="60"/>
      <c r="U357" s="73"/>
      <c r="V357" s="7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60"/>
      <c r="R358" s="60"/>
      <c r="S358" s="60"/>
      <c r="T358" s="60"/>
      <c r="U358" s="73"/>
      <c r="V358" s="7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60"/>
      <c r="R359" s="60"/>
      <c r="S359" s="60"/>
      <c r="T359" s="60"/>
      <c r="U359" s="73"/>
      <c r="V359" s="7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60"/>
      <c r="R360" s="60"/>
      <c r="S360" s="60"/>
      <c r="T360" s="60"/>
      <c r="U360" s="73"/>
      <c r="V360" s="7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60"/>
      <c r="R361" s="60"/>
      <c r="S361" s="60"/>
      <c r="T361" s="60"/>
      <c r="U361" s="73"/>
      <c r="V361" s="7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60"/>
      <c r="R362" s="60"/>
      <c r="S362" s="60"/>
      <c r="T362" s="60"/>
      <c r="U362" s="73"/>
      <c r="V362" s="7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60"/>
      <c r="R363" s="60"/>
      <c r="S363" s="60"/>
      <c r="T363" s="60"/>
      <c r="U363" s="73"/>
      <c r="V363" s="7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60"/>
      <c r="R364" s="60"/>
      <c r="S364" s="60"/>
      <c r="T364" s="60"/>
      <c r="U364" s="73"/>
      <c r="V364" s="7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60"/>
      <c r="R365" s="60"/>
      <c r="S365" s="60"/>
      <c r="T365" s="60"/>
      <c r="U365" s="73"/>
      <c r="V365" s="7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60"/>
      <c r="R366" s="60"/>
      <c r="S366" s="60"/>
      <c r="T366" s="60"/>
      <c r="U366" s="73"/>
      <c r="V366" s="7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60"/>
      <c r="R367" s="60"/>
      <c r="S367" s="60"/>
      <c r="T367" s="60"/>
      <c r="U367" s="73"/>
      <c r="V367" s="7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60"/>
      <c r="R368" s="60"/>
      <c r="S368" s="60"/>
      <c r="T368" s="60"/>
      <c r="U368" s="73"/>
      <c r="V368" s="7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60"/>
      <c r="R369" s="60"/>
      <c r="S369" s="60"/>
      <c r="T369" s="60"/>
      <c r="U369" s="73"/>
      <c r="V369" s="7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60"/>
      <c r="R370" s="60"/>
      <c r="S370" s="60"/>
      <c r="T370" s="60"/>
      <c r="U370" s="73"/>
      <c r="V370" s="7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60"/>
      <c r="R371" s="60"/>
      <c r="S371" s="60"/>
      <c r="T371" s="60"/>
      <c r="U371" s="73"/>
      <c r="V371" s="7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60"/>
      <c r="R372" s="60"/>
      <c r="S372" s="60"/>
      <c r="T372" s="60"/>
      <c r="U372" s="73"/>
      <c r="V372" s="7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60"/>
      <c r="R373" s="60"/>
      <c r="S373" s="60"/>
      <c r="T373" s="60"/>
      <c r="U373" s="73"/>
      <c r="V373" s="7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60"/>
      <c r="R374" s="60"/>
      <c r="S374" s="60"/>
      <c r="T374" s="60"/>
      <c r="U374" s="73"/>
      <c r="V374" s="7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60"/>
      <c r="R375" s="60"/>
      <c r="S375" s="60"/>
      <c r="T375" s="60"/>
      <c r="U375" s="73"/>
      <c r="V375" s="7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60"/>
      <c r="R376" s="60"/>
      <c r="S376" s="60"/>
      <c r="T376" s="60"/>
      <c r="U376" s="73"/>
      <c r="V376" s="7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60"/>
      <c r="R377" s="60"/>
      <c r="S377" s="60"/>
      <c r="T377" s="60"/>
      <c r="U377" s="73"/>
      <c r="V377" s="7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60"/>
      <c r="R378" s="60"/>
      <c r="S378" s="60"/>
      <c r="T378" s="60"/>
      <c r="U378" s="73"/>
      <c r="V378" s="7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60"/>
      <c r="R379" s="60"/>
      <c r="S379" s="60"/>
      <c r="T379" s="60"/>
      <c r="U379" s="73"/>
      <c r="V379" s="7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60"/>
      <c r="R380" s="60"/>
      <c r="S380" s="60"/>
      <c r="T380" s="60"/>
      <c r="U380" s="73"/>
      <c r="V380" s="7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60"/>
      <c r="R381" s="60"/>
      <c r="S381" s="60"/>
      <c r="T381" s="60"/>
      <c r="U381" s="73"/>
      <c r="V381" s="7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60"/>
      <c r="R382" s="60"/>
      <c r="S382" s="60"/>
      <c r="T382" s="60"/>
      <c r="U382" s="73"/>
      <c r="V382" s="7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60"/>
      <c r="R383" s="60"/>
      <c r="S383" s="60"/>
      <c r="T383" s="60"/>
      <c r="U383" s="73"/>
      <c r="V383" s="7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60"/>
      <c r="R384" s="60"/>
      <c r="S384" s="60"/>
      <c r="T384" s="60"/>
      <c r="U384" s="73"/>
      <c r="V384" s="7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60"/>
      <c r="R385" s="60"/>
      <c r="S385" s="60"/>
      <c r="T385" s="60"/>
      <c r="U385" s="73"/>
      <c r="V385" s="7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60"/>
      <c r="R386" s="60"/>
      <c r="S386" s="60"/>
      <c r="T386" s="60"/>
      <c r="U386" s="73"/>
      <c r="V386" s="7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60"/>
      <c r="R387" s="60"/>
      <c r="S387" s="60"/>
      <c r="T387" s="60"/>
      <c r="U387" s="73"/>
      <c r="V387" s="7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60"/>
      <c r="R388" s="60"/>
      <c r="S388" s="60"/>
      <c r="T388" s="60"/>
      <c r="U388" s="73"/>
      <c r="V388" s="7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60"/>
      <c r="R389" s="60"/>
      <c r="S389" s="60"/>
      <c r="T389" s="60"/>
      <c r="U389" s="73"/>
      <c r="V389" s="7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60"/>
      <c r="R390" s="60"/>
      <c r="S390" s="60"/>
      <c r="T390" s="60"/>
      <c r="U390" s="73"/>
      <c r="V390" s="7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60"/>
      <c r="R391" s="60"/>
      <c r="S391" s="60"/>
      <c r="T391" s="60"/>
      <c r="U391" s="73"/>
      <c r="V391" s="7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60"/>
      <c r="R392" s="60"/>
      <c r="S392" s="60"/>
      <c r="T392" s="60"/>
      <c r="U392" s="73"/>
      <c r="V392" s="7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60"/>
      <c r="R393" s="60"/>
      <c r="S393" s="60"/>
      <c r="T393" s="60"/>
      <c r="U393" s="73"/>
      <c r="V393" s="7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60"/>
      <c r="R394" s="60"/>
      <c r="S394" s="60"/>
      <c r="T394" s="60"/>
      <c r="U394" s="73"/>
      <c r="V394" s="7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60"/>
      <c r="R395" s="60"/>
      <c r="S395" s="60"/>
      <c r="T395" s="60"/>
      <c r="U395" s="73"/>
      <c r="V395" s="7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60"/>
      <c r="R396" s="60"/>
      <c r="S396" s="60"/>
      <c r="T396" s="60"/>
      <c r="U396" s="73"/>
      <c r="V396" s="7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60"/>
      <c r="R397" s="60"/>
      <c r="S397" s="60"/>
      <c r="T397" s="60"/>
      <c r="U397" s="73"/>
      <c r="V397" s="7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60"/>
      <c r="R398" s="60"/>
      <c r="S398" s="60"/>
      <c r="T398" s="60"/>
      <c r="U398" s="73"/>
      <c r="V398" s="7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60"/>
      <c r="R399" s="60"/>
      <c r="S399" s="60"/>
      <c r="T399" s="60"/>
      <c r="U399" s="73"/>
      <c r="V399" s="7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60"/>
      <c r="R400" s="60"/>
      <c r="S400" s="60"/>
      <c r="T400" s="60"/>
      <c r="U400" s="73"/>
      <c r="V400" s="7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60"/>
      <c r="R401" s="60"/>
      <c r="S401" s="60"/>
      <c r="T401" s="60"/>
      <c r="U401" s="73"/>
      <c r="V401" s="7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60"/>
      <c r="R402" s="60"/>
      <c r="S402" s="60"/>
      <c r="T402" s="60"/>
      <c r="U402" s="73"/>
      <c r="V402" s="7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60"/>
      <c r="R403" s="60"/>
      <c r="S403" s="60"/>
      <c r="T403" s="60"/>
      <c r="U403" s="73"/>
      <c r="V403" s="7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60"/>
      <c r="R404" s="60"/>
      <c r="S404" s="60"/>
      <c r="T404" s="60"/>
      <c r="U404" s="73"/>
      <c r="V404" s="7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60"/>
      <c r="R405" s="60"/>
      <c r="S405" s="60"/>
      <c r="T405" s="60"/>
      <c r="U405" s="73"/>
      <c r="V405" s="7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60"/>
      <c r="R406" s="60"/>
      <c r="S406" s="60"/>
      <c r="T406" s="60"/>
      <c r="U406" s="73"/>
      <c r="V406" s="7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60"/>
      <c r="R407" s="60"/>
      <c r="S407" s="60"/>
      <c r="T407" s="60"/>
      <c r="U407" s="73"/>
      <c r="V407" s="7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60"/>
      <c r="R408" s="60"/>
      <c r="S408" s="60"/>
      <c r="T408" s="60"/>
      <c r="U408" s="73"/>
      <c r="V408" s="7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60"/>
      <c r="R409" s="60"/>
      <c r="S409" s="60"/>
      <c r="T409" s="60"/>
      <c r="U409" s="73"/>
      <c r="V409" s="7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60"/>
      <c r="R410" s="60"/>
      <c r="S410" s="60"/>
      <c r="T410" s="60"/>
      <c r="U410" s="73"/>
      <c r="V410" s="7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60"/>
      <c r="R411" s="60"/>
      <c r="S411" s="60"/>
      <c r="T411" s="60"/>
      <c r="U411" s="73"/>
      <c r="V411" s="7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60"/>
      <c r="R412" s="60"/>
      <c r="S412" s="60"/>
      <c r="T412" s="60"/>
      <c r="U412" s="73"/>
      <c r="V412" s="7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60"/>
      <c r="R413" s="60"/>
      <c r="S413" s="60"/>
      <c r="T413" s="60"/>
      <c r="U413" s="73"/>
      <c r="V413" s="7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60"/>
      <c r="R414" s="60"/>
      <c r="S414" s="60"/>
      <c r="T414" s="60"/>
      <c r="U414" s="73"/>
      <c r="V414" s="7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60"/>
      <c r="R415" s="60"/>
      <c r="S415" s="60"/>
      <c r="T415" s="60"/>
      <c r="U415" s="73"/>
      <c r="V415" s="7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60"/>
      <c r="R416" s="60"/>
      <c r="S416" s="60"/>
      <c r="T416" s="60"/>
      <c r="U416" s="73"/>
      <c r="V416" s="7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60"/>
      <c r="R417" s="60"/>
      <c r="S417" s="60"/>
      <c r="T417" s="60"/>
      <c r="U417" s="73"/>
      <c r="V417" s="7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60"/>
      <c r="R418" s="60"/>
      <c r="S418" s="60"/>
      <c r="T418" s="60"/>
      <c r="U418" s="73"/>
      <c r="V418" s="7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60"/>
      <c r="R419" s="60"/>
      <c r="S419" s="60"/>
      <c r="T419" s="60"/>
      <c r="U419" s="73"/>
      <c r="V419" s="7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60"/>
      <c r="R420" s="60"/>
      <c r="S420" s="60"/>
      <c r="T420" s="60"/>
      <c r="U420" s="73"/>
      <c r="V420" s="7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60"/>
      <c r="R421" s="60"/>
      <c r="S421" s="60"/>
      <c r="T421" s="60"/>
      <c r="U421" s="73"/>
      <c r="V421" s="7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60"/>
      <c r="R422" s="60"/>
      <c r="S422" s="60"/>
      <c r="T422" s="60"/>
      <c r="U422" s="73"/>
      <c r="V422" s="7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60"/>
      <c r="R423" s="60"/>
      <c r="S423" s="60"/>
      <c r="T423" s="60"/>
      <c r="U423" s="73"/>
      <c r="V423" s="7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60"/>
      <c r="R424" s="60"/>
      <c r="S424" s="60"/>
      <c r="T424" s="60"/>
      <c r="U424" s="73"/>
      <c r="V424" s="7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60"/>
      <c r="R425" s="60"/>
      <c r="S425" s="60"/>
      <c r="T425" s="60"/>
      <c r="U425" s="73"/>
      <c r="V425" s="7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60"/>
      <c r="R426" s="60"/>
      <c r="S426" s="60"/>
      <c r="T426" s="60"/>
      <c r="U426" s="73"/>
      <c r="V426" s="7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60"/>
      <c r="R427" s="60"/>
      <c r="S427" s="60"/>
      <c r="T427" s="60"/>
      <c r="U427" s="73"/>
      <c r="V427" s="7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60"/>
      <c r="R428" s="60"/>
      <c r="S428" s="60"/>
      <c r="T428" s="60"/>
      <c r="U428" s="73"/>
      <c r="V428" s="7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60"/>
      <c r="R429" s="60"/>
      <c r="S429" s="60"/>
      <c r="T429" s="60"/>
      <c r="U429" s="73"/>
      <c r="V429" s="7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60"/>
      <c r="R430" s="60"/>
      <c r="S430" s="60"/>
      <c r="T430" s="60"/>
      <c r="U430" s="73"/>
      <c r="V430" s="7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60"/>
      <c r="R431" s="60"/>
      <c r="S431" s="60"/>
      <c r="T431" s="60"/>
      <c r="U431" s="73"/>
      <c r="V431" s="7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60"/>
      <c r="R432" s="60"/>
      <c r="S432" s="60"/>
      <c r="T432" s="60"/>
      <c r="U432" s="73"/>
      <c r="V432" s="7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60"/>
      <c r="R433" s="60"/>
      <c r="S433" s="60"/>
      <c r="T433" s="60"/>
      <c r="U433" s="73"/>
      <c r="V433" s="7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60"/>
      <c r="R434" s="60"/>
      <c r="S434" s="60"/>
      <c r="T434" s="60"/>
      <c r="U434" s="73"/>
      <c r="V434" s="7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60"/>
      <c r="R435" s="60"/>
      <c r="S435" s="60"/>
      <c r="T435" s="60"/>
      <c r="U435" s="73"/>
      <c r="V435" s="7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60"/>
      <c r="R436" s="60"/>
      <c r="S436" s="60"/>
      <c r="T436" s="60"/>
      <c r="U436" s="73"/>
      <c r="V436" s="7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60"/>
      <c r="R437" s="60"/>
      <c r="S437" s="60"/>
      <c r="T437" s="60"/>
      <c r="U437" s="73"/>
      <c r="V437" s="7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60"/>
      <c r="R438" s="60"/>
      <c r="S438" s="60"/>
      <c r="T438" s="60"/>
      <c r="U438" s="73"/>
      <c r="V438" s="7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60"/>
      <c r="R439" s="60"/>
      <c r="S439" s="60"/>
      <c r="T439" s="60"/>
      <c r="U439" s="73"/>
      <c r="V439" s="7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60"/>
      <c r="R440" s="60"/>
      <c r="S440" s="60"/>
      <c r="T440" s="60"/>
      <c r="U440" s="73"/>
      <c r="V440" s="7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60"/>
      <c r="R441" s="60"/>
      <c r="S441" s="60"/>
      <c r="T441" s="60"/>
      <c r="U441" s="73"/>
      <c r="V441" s="7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60"/>
      <c r="R442" s="60"/>
      <c r="S442" s="60"/>
      <c r="T442" s="60"/>
      <c r="U442" s="73"/>
      <c r="V442" s="7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60"/>
      <c r="R443" s="60"/>
      <c r="S443" s="60"/>
      <c r="T443" s="60"/>
      <c r="U443" s="73"/>
      <c r="V443" s="7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60"/>
      <c r="R444" s="60"/>
      <c r="S444" s="60"/>
      <c r="T444" s="60"/>
      <c r="U444" s="73"/>
      <c r="V444" s="7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60"/>
      <c r="R445" s="60"/>
      <c r="S445" s="60"/>
      <c r="T445" s="60"/>
      <c r="U445" s="73"/>
      <c r="V445" s="7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60"/>
      <c r="R446" s="60"/>
      <c r="S446" s="60"/>
      <c r="T446" s="60"/>
      <c r="U446" s="73"/>
      <c r="V446" s="7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60"/>
      <c r="R447" s="60"/>
      <c r="S447" s="60"/>
      <c r="T447" s="60"/>
      <c r="U447" s="73"/>
      <c r="V447" s="7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60"/>
      <c r="R448" s="60"/>
      <c r="S448" s="60"/>
      <c r="T448" s="60"/>
      <c r="U448" s="73"/>
      <c r="V448" s="7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60"/>
      <c r="R449" s="60"/>
      <c r="S449" s="60"/>
      <c r="T449" s="60"/>
      <c r="U449" s="73"/>
      <c r="V449" s="7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60"/>
      <c r="R450" s="60"/>
      <c r="S450" s="60"/>
      <c r="T450" s="60"/>
      <c r="U450" s="73"/>
      <c r="V450" s="7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60"/>
      <c r="R451" s="60"/>
      <c r="S451" s="60"/>
      <c r="T451" s="60"/>
      <c r="U451" s="73"/>
      <c r="V451" s="7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60"/>
      <c r="R452" s="60"/>
      <c r="S452" s="60"/>
      <c r="T452" s="60"/>
      <c r="U452" s="73"/>
      <c r="V452" s="7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60"/>
      <c r="R453" s="60"/>
      <c r="S453" s="60"/>
      <c r="T453" s="60"/>
      <c r="U453" s="73"/>
      <c r="V453" s="7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60"/>
      <c r="R454" s="60"/>
      <c r="S454" s="60"/>
      <c r="T454" s="60"/>
      <c r="U454" s="73"/>
      <c r="V454" s="7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60"/>
      <c r="R455" s="60"/>
      <c r="S455" s="60"/>
      <c r="T455" s="60"/>
      <c r="U455" s="73"/>
      <c r="V455" s="7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60"/>
      <c r="R456" s="60"/>
      <c r="S456" s="60"/>
      <c r="T456" s="60"/>
      <c r="U456" s="73"/>
      <c r="V456" s="7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60"/>
      <c r="R457" s="60"/>
      <c r="S457" s="60"/>
      <c r="T457" s="60"/>
      <c r="U457" s="73"/>
      <c r="V457" s="7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60"/>
      <c r="R458" s="60"/>
      <c r="S458" s="60"/>
      <c r="T458" s="60"/>
      <c r="U458" s="73"/>
      <c r="V458" s="7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60"/>
      <c r="R459" s="60"/>
      <c r="S459" s="60"/>
      <c r="T459" s="60"/>
      <c r="U459" s="73"/>
      <c r="V459" s="7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60"/>
      <c r="R460" s="60"/>
      <c r="S460" s="60"/>
      <c r="T460" s="60"/>
      <c r="U460" s="73"/>
      <c r="V460" s="7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60"/>
      <c r="R461" s="60"/>
      <c r="S461" s="60"/>
      <c r="T461" s="60"/>
      <c r="U461" s="73"/>
      <c r="V461" s="7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60"/>
      <c r="R462" s="60"/>
      <c r="S462" s="60"/>
      <c r="T462" s="60"/>
      <c r="U462" s="73"/>
      <c r="V462" s="7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60"/>
      <c r="R463" s="60"/>
      <c r="S463" s="60"/>
      <c r="T463" s="60"/>
      <c r="U463" s="73"/>
      <c r="V463" s="7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60"/>
      <c r="R464" s="60"/>
      <c r="S464" s="60"/>
      <c r="T464" s="60"/>
      <c r="U464" s="73"/>
      <c r="V464" s="7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60"/>
      <c r="R465" s="60"/>
      <c r="S465" s="60"/>
      <c r="T465" s="60"/>
      <c r="U465" s="73"/>
      <c r="V465" s="7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60"/>
      <c r="R466" s="60"/>
      <c r="S466" s="60"/>
      <c r="T466" s="60"/>
      <c r="U466" s="73"/>
      <c r="V466" s="7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60"/>
      <c r="R467" s="60"/>
      <c r="S467" s="60"/>
      <c r="T467" s="60"/>
      <c r="U467" s="73"/>
      <c r="V467" s="7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60"/>
      <c r="R468" s="60"/>
      <c r="S468" s="60"/>
      <c r="T468" s="60"/>
      <c r="U468" s="73"/>
      <c r="V468" s="7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60"/>
      <c r="R469" s="60"/>
      <c r="S469" s="60"/>
      <c r="T469" s="60"/>
      <c r="U469" s="73"/>
      <c r="V469" s="7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60"/>
      <c r="R470" s="60"/>
      <c r="S470" s="60"/>
      <c r="T470" s="60"/>
      <c r="U470" s="73"/>
      <c r="V470" s="7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60"/>
      <c r="R471" s="60"/>
      <c r="S471" s="60"/>
      <c r="T471" s="60"/>
      <c r="U471" s="73"/>
      <c r="V471" s="7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60"/>
      <c r="R472" s="60"/>
      <c r="S472" s="60"/>
      <c r="T472" s="60"/>
      <c r="U472" s="73"/>
      <c r="V472" s="7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60"/>
      <c r="R473" s="60"/>
      <c r="S473" s="60"/>
      <c r="T473" s="60"/>
      <c r="U473" s="73"/>
      <c r="V473" s="7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60"/>
      <c r="R474" s="60"/>
      <c r="S474" s="60"/>
      <c r="T474" s="60"/>
      <c r="U474" s="73"/>
      <c r="V474" s="7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60"/>
      <c r="R475" s="60"/>
      <c r="S475" s="60"/>
      <c r="T475" s="60"/>
      <c r="U475" s="73"/>
      <c r="V475" s="7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60"/>
      <c r="R476" s="60"/>
      <c r="S476" s="60"/>
      <c r="T476" s="60"/>
      <c r="U476" s="73"/>
      <c r="V476" s="7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60"/>
      <c r="R477" s="60"/>
      <c r="S477" s="60"/>
      <c r="T477" s="60"/>
      <c r="U477" s="73"/>
      <c r="V477" s="7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60"/>
      <c r="R478" s="60"/>
      <c r="S478" s="60"/>
      <c r="T478" s="60"/>
      <c r="U478" s="73"/>
      <c r="V478" s="7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60"/>
      <c r="R479" s="60"/>
      <c r="S479" s="60"/>
      <c r="T479" s="60"/>
      <c r="U479" s="73"/>
      <c r="V479" s="7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60"/>
      <c r="R480" s="60"/>
      <c r="S480" s="60"/>
      <c r="T480" s="60"/>
      <c r="U480" s="73"/>
      <c r="V480" s="7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60"/>
      <c r="R481" s="60"/>
      <c r="S481" s="60"/>
      <c r="T481" s="60"/>
      <c r="U481" s="73"/>
      <c r="V481" s="7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60"/>
      <c r="R482" s="60"/>
      <c r="S482" s="60"/>
      <c r="T482" s="60"/>
      <c r="U482" s="73"/>
      <c r="V482" s="7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60"/>
      <c r="R483" s="60"/>
      <c r="S483" s="60"/>
      <c r="T483" s="60"/>
      <c r="U483" s="73"/>
      <c r="V483" s="7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60"/>
      <c r="R484" s="60"/>
      <c r="S484" s="60"/>
      <c r="T484" s="60"/>
      <c r="U484" s="73"/>
      <c r="V484" s="7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60"/>
      <c r="R485" s="60"/>
      <c r="S485" s="60"/>
      <c r="T485" s="60"/>
      <c r="U485" s="73"/>
      <c r="V485" s="7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60"/>
      <c r="R486" s="60"/>
      <c r="S486" s="60"/>
      <c r="T486" s="60"/>
      <c r="U486" s="73"/>
      <c r="V486" s="7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60"/>
      <c r="R487" s="60"/>
      <c r="S487" s="60"/>
      <c r="T487" s="60"/>
      <c r="U487" s="73"/>
      <c r="V487" s="7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60"/>
      <c r="R488" s="60"/>
      <c r="S488" s="60"/>
      <c r="T488" s="60"/>
      <c r="U488" s="73"/>
      <c r="V488" s="7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60"/>
      <c r="R489" s="60"/>
      <c r="S489" s="60"/>
      <c r="T489" s="60"/>
      <c r="U489" s="73"/>
      <c r="V489" s="7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60"/>
      <c r="R490" s="60"/>
      <c r="S490" s="60"/>
      <c r="T490" s="60"/>
      <c r="U490" s="73"/>
      <c r="V490" s="7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60"/>
      <c r="R491" s="60"/>
      <c r="S491" s="60"/>
      <c r="T491" s="60"/>
      <c r="U491" s="73"/>
      <c r="V491" s="7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60"/>
      <c r="R492" s="60"/>
      <c r="S492" s="60"/>
      <c r="T492" s="60"/>
      <c r="U492" s="73"/>
      <c r="V492" s="7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60"/>
      <c r="R493" s="60"/>
      <c r="S493" s="60"/>
      <c r="T493" s="60"/>
      <c r="U493" s="73"/>
      <c r="V493" s="7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60"/>
      <c r="R494" s="60"/>
      <c r="S494" s="60"/>
      <c r="T494" s="60"/>
      <c r="U494" s="73"/>
      <c r="V494" s="7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60"/>
      <c r="R495" s="60"/>
      <c r="S495" s="60"/>
      <c r="T495" s="60"/>
      <c r="U495" s="73"/>
      <c r="V495" s="7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60"/>
      <c r="R496" s="60"/>
      <c r="S496" s="60"/>
      <c r="T496" s="60"/>
      <c r="U496" s="73"/>
      <c r="V496" s="7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60"/>
      <c r="R497" s="60"/>
      <c r="S497" s="60"/>
      <c r="T497" s="60"/>
      <c r="U497" s="73"/>
      <c r="V497" s="7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60"/>
      <c r="R498" s="60"/>
      <c r="S498" s="60"/>
      <c r="T498" s="60"/>
      <c r="U498" s="73"/>
      <c r="V498" s="7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60"/>
      <c r="R499" s="60"/>
      <c r="S499" s="60"/>
      <c r="T499" s="60"/>
      <c r="U499" s="73"/>
      <c r="V499" s="7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60"/>
      <c r="R500" s="60"/>
      <c r="S500" s="60"/>
      <c r="T500" s="60"/>
      <c r="U500" s="73"/>
      <c r="V500" s="7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60"/>
      <c r="R501" s="60"/>
      <c r="S501" s="60"/>
      <c r="T501" s="60"/>
      <c r="U501" s="73"/>
      <c r="V501" s="7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60"/>
      <c r="R502" s="60"/>
      <c r="S502" s="60"/>
      <c r="T502" s="60"/>
      <c r="U502" s="73"/>
      <c r="V502" s="7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60"/>
      <c r="R503" s="60"/>
      <c r="S503" s="60"/>
      <c r="T503" s="60"/>
      <c r="U503" s="73"/>
      <c r="V503" s="7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60"/>
      <c r="R504" s="60"/>
      <c r="S504" s="60"/>
      <c r="T504" s="60"/>
      <c r="U504" s="73"/>
      <c r="V504" s="7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60"/>
      <c r="R505" s="60"/>
      <c r="S505" s="60"/>
      <c r="T505" s="60"/>
      <c r="U505" s="73"/>
      <c r="V505" s="7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60"/>
      <c r="R506" s="60"/>
      <c r="S506" s="60"/>
      <c r="T506" s="60"/>
      <c r="U506" s="73"/>
      <c r="V506" s="7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60"/>
      <c r="R507" s="60"/>
      <c r="S507" s="60"/>
      <c r="T507" s="60"/>
      <c r="U507" s="73"/>
      <c r="V507" s="7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60"/>
      <c r="R508" s="60"/>
      <c r="S508" s="60"/>
      <c r="T508" s="60"/>
      <c r="U508" s="73"/>
      <c r="V508" s="7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60"/>
      <c r="R509" s="60"/>
      <c r="S509" s="60"/>
      <c r="T509" s="60"/>
      <c r="U509" s="73"/>
      <c r="V509" s="7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60"/>
      <c r="R510" s="60"/>
      <c r="S510" s="60"/>
      <c r="T510" s="60"/>
      <c r="U510" s="73"/>
      <c r="V510" s="7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60"/>
      <c r="R511" s="60"/>
      <c r="S511" s="60"/>
      <c r="T511" s="60"/>
      <c r="U511" s="73"/>
      <c r="V511" s="7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60"/>
      <c r="R512" s="60"/>
      <c r="S512" s="60"/>
      <c r="T512" s="60"/>
      <c r="U512" s="73"/>
      <c r="V512" s="7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60"/>
      <c r="R513" s="60"/>
      <c r="S513" s="60"/>
      <c r="T513" s="60"/>
      <c r="U513" s="73"/>
      <c r="V513" s="7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60"/>
      <c r="R514" s="60"/>
      <c r="S514" s="60"/>
      <c r="T514" s="60"/>
      <c r="U514" s="73"/>
      <c r="V514" s="7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60"/>
      <c r="R515" s="60"/>
      <c r="S515" s="60"/>
      <c r="T515" s="60"/>
      <c r="U515" s="73"/>
      <c r="V515" s="7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60"/>
      <c r="R516" s="60"/>
      <c r="S516" s="60"/>
      <c r="T516" s="60"/>
      <c r="U516" s="73"/>
      <c r="V516" s="7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60"/>
      <c r="R517" s="60"/>
      <c r="S517" s="60"/>
      <c r="T517" s="60"/>
      <c r="U517" s="73"/>
      <c r="V517" s="7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60"/>
      <c r="R518" s="60"/>
      <c r="S518" s="60"/>
      <c r="T518" s="60"/>
      <c r="U518" s="73"/>
      <c r="V518" s="7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60"/>
      <c r="R519" s="60"/>
      <c r="S519" s="60"/>
      <c r="T519" s="60"/>
      <c r="U519" s="73"/>
      <c r="V519" s="7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60"/>
      <c r="R520" s="60"/>
      <c r="S520" s="60"/>
      <c r="T520" s="60"/>
      <c r="U520" s="73"/>
      <c r="V520" s="7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60"/>
      <c r="R521" s="60"/>
      <c r="S521" s="60"/>
      <c r="T521" s="60"/>
      <c r="U521" s="73"/>
      <c r="V521" s="7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60"/>
      <c r="R522" s="60"/>
      <c r="S522" s="60"/>
      <c r="T522" s="60"/>
      <c r="U522" s="73"/>
      <c r="V522" s="7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60"/>
      <c r="R523" s="60"/>
      <c r="S523" s="60"/>
      <c r="T523" s="60"/>
      <c r="U523" s="73"/>
      <c r="V523" s="7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60"/>
      <c r="R524" s="60"/>
      <c r="S524" s="60"/>
      <c r="T524" s="60"/>
      <c r="U524" s="73"/>
      <c r="V524" s="7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60"/>
      <c r="R525" s="60"/>
      <c r="S525" s="60"/>
      <c r="T525" s="60"/>
      <c r="U525" s="73"/>
      <c r="V525" s="7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60"/>
      <c r="R526" s="60"/>
      <c r="S526" s="60"/>
      <c r="T526" s="60"/>
      <c r="U526" s="73"/>
      <c r="V526" s="7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60"/>
      <c r="R527" s="60"/>
      <c r="S527" s="60"/>
      <c r="T527" s="60"/>
      <c r="U527" s="73"/>
      <c r="V527" s="7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60"/>
      <c r="R528" s="60"/>
      <c r="S528" s="60"/>
      <c r="T528" s="60"/>
      <c r="U528" s="73"/>
      <c r="V528" s="7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60"/>
      <c r="R529" s="60"/>
      <c r="S529" s="60"/>
      <c r="T529" s="60"/>
      <c r="U529" s="73"/>
      <c r="V529" s="7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60"/>
      <c r="R530" s="60"/>
      <c r="S530" s="60"/>
      <c r="T530" s="60"/>
      <c r="U530" s="73"/>
      <c r="V530" s="7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60"/>
      <c r="R531" s="60"/>
      <c r="S531" s="60"/>
      <c r="T531" s="60"/>
      <c r="U531" s="73"/>
      <c r="V531" s="7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60"/>
      <c r="R532" s="60"/>
      <c r="S532" s="60"/>
      <c r="T532" s="60"/>
      <c r="U532" s="73"/>
      <c r="V532" s="7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60"/>
      <c r="R533" s="60"/>
      <c r="S533" s="60"/>
      <c r="T533" s="60"/>
      <c r="U533" s="73"/>
      <c r="V533" s="7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60"/>
      <c r="R534" s="60"/>
      <c r="S534" s="60"/>
      <c r="T534" s="60"/>
      <c r="U534" s="73"/>
      <c r="V534" s="7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60"/>
      <c r="R535" s="60"/>
      <c r="S535" s="60"/>
      <c r="T535" s="60"/>
      <c r="U535" s="73"/>
      <c r="V535" s="7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60"/>
      <c r="R536" s="60"/>
      <c r="S536" s="60"/>
      <c r="T536" s="60"/>
      <c r="U536" s="73"/>
      <c r="V536" s="7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60"/>
      <c r="R537" s="60"/>
      <c r="S537" s="60"/>
      <c r="T537" s="60"/>
      <c r="U537" s="73"/>
      <c r="V537" s="7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60"/>
      <c r="R538" s="60"/>
      <c r="S538" s="60"/>
      <c r="T538" s="60"/>
      <c r="U538" s="73"/>
      <c r="V538" s="7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60"/>
      <c r="R539" s="60"/>
      <c r="S539" s="60"/>
      <c r="T539" s="60"/>
      <c r="U539" s="73"/>
      <c r="V539" s="7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60"/>
      <c r="R540" s="60"/>
      <c r="S540" s="60"/>
      <c r="T540" s="60"/>
      <c r="U540" s="73"/>
      <c r="V540" s="7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60"/>
      <c r="R541" s="60"/>
      <c r="S541" s="60"/>
      <c r="T541" s="60"/>
      <c r="U541" s="73"/>
      <c r="V541" s="7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60"/>
      <c r="R542" s="60"/>
      <c r="S542" s="60"/>
      <c r="T542" s="60"/>
      <c r="U542" s="73"/>
      <c r="V542" s="7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60"/>
      <c r="R543" s="60"/>
      <c r="S543" s="60"/>
      <c r="T543" s="60"/>
      <c r="U543" s="73"/>
      <c r="V543" s="7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60"/>
      <c r="R544" s="60"/>
      <c r="S544" s="60"/>
      <c r="T544" s="60"/>
      <c r="U544" s="73"/>
      <c r="V544" s="7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60"/>
      <c r="R545" s="60"/>
      <c r="S545" s="60"/>
      <c r="T545" s="60"/>
      <c r="U545" s="73"/>
      <c r="V545" s="7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60"/>
      <c r="R546" s="60"/>
      <c r="S546" s="60"/>
      <c r="T546" s="60"/>
      <c r="U546" s="73"/>
      <c r="V546" s="7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60"/>
      <c r="R547" s="60"/>
      <c r="S547" s="60"/>
      <c r="T547" s="60"/>
      <c r="U547" s="73"/>
      <c r="V547" s="7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60"/>
      <c r="R548" s="60"/>
      <c r="S548" s="60"/>
      <c r="T548" s="60"/>
      <c r="U548" s="73"/>
      <c r="V548" s="7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60"/>
      <c r="R549" s="60"/>
      <c r="S549" s="60"/>
      <c r="T549" s="60"/>
      <c r="U549" s="73"/>
      <c r="V549" s="7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60"/>
      <c r="R550" s="60"/>
      <c r="S550" s="60"/>
      <c r="T550" s="60"/>
      <c r="U550" s="73"/>
      <c r="V550" s="7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60"/>
      <c r="R551" s="60"/>
      <c r="S551" s="60"/>
      <c r="T551" s="60"/>
      <c r="U551" s="73"/>
      <c r="V551" s="7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60"/>
      <c r="R552" s="60"/>
      <c r="S552" s="60"/>
      <c r="T552" s="60"/>
      <c r="U552" s="73"/>
      <c r="V552" s="7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60"/>
      <c r="R553" s="60"/>
      <c r="S553" s="60"/>
      <c r="T553" s="60"/>
      <c r="U553" s="73"/>
      <c r="V553" s="7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60"/>
      <c r="R554" s="60"/>
      <c r="S554" s="60"/>
      <c r="T554" s="60"/>
      <c r="U554" s="73"/>
      <c r="V554" s="7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60"/>
      <c r="R555" s="60"/>
      <c r="S555" s="60"/>
      <c r="T555" s="60"/>
      <c r="U555" s="73"/>
      <c r="V555" s="7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60"/>
      <c r="R556" s="60"/>
      <c r="S556" s="60"/>
      <c r="T556" s="60"/>
      <c r="U556" s="73"/>
      <c r="V556" s="7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60"/>
      <c r="R557" s="60"/>
      <c r="S557" s="60"/>
      <c r="T557" s="60"/>
      <c r="U557" s="73"/>
      <c r="V557" s="7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60"/>
      <c r="R558" s="60"/>
      <c r="S558" s="60"/>
      <c r="T558" s="60"/>
      <c r="U558" s="73"/>
      <c r="V558" s="7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60"/>
      <c r="R559" s="60"/>
      <c r="S559" s="60"/>
      <c r="T559" s="60"/>
      <c r="U559" s="73"/>
      <c r="V559" s="7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60"/>
      <c r="R560" s="60"/>
      <c r="S560" s="60"/>
      <c r="T560" s="60"/>
      <c r="U560" s="73"/>
      <c r="V560" s="7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60"/>
      <c r="R561" s="60"/>
      <c r="S561" s="60"/>
      <c r="T561" s="60"/>
      <c r="U561" s="73"/>
      <c r="V561" s="7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60"/>
      <c r="R562" s="60"/>
      <c r="S562" s="60"/>
      <c r="T562" s="60"/>
      <c r="U562" s="73"/>
      <c r="V562" s="7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60"/>
      <c r="R563" s="60"/>
      <c r="S563" s="60"/>
      <c r="T563" s="60"/>
      <c r="U563" s="73"/>
      <c r="V563" s="7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60"/>
      <c r="R564" s="60"/>
      <c r="S564" s="60"/>
      <c r="T564" s="60"/>
      <c r="U564" s="73"/>
      <c r="V564" s="7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60"/>
      <c r="R565" s="60"/>
      <c r="S565" s="60"/>
      <c r="T565" s="60"/>
      <c r="U565" s="73"/>
      <c r="V565" s="7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60"/>
      <c r="R566" s="60"/>
      <c r="S566" s="60"/>
      <c r="T566" s="60"/>
      <c r="U566" s="73"/>
      <c r="V566" s="7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60"/>
      <c r="R567" s="60"/>
      <c r="S567" s="60"/>
      <c r="T567" s="60"/>
      <c r="U567" s="73"/>
      <c r="V567" s="7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60"/>
      <c r="R568" s="60"/>
      <c r="S568" s="60"/>
      <c r="T568" s="60"/>
      <c r="U568" s="73"/>
      <c r="V568" s="7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60"/>
      <c r="R569" s="60"/>
      <c r="S569" s="60"/>
      <c r="T569" s="60"/>
      <c r="U569" s="73"/>
      <c r="V569" s="7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60"/>
      <c r="R570" s="60"/>
      <c r="S570" s="60"/>
      <c r="T570" s="60"/>
      <c r="U570" s="73"/>
      <c r="V570" s="7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60"/>
      <c r="R571" s="60"/>
      <c r="S571" s="60"/>
      <c r="T571" s="60"/>
      <c r="U571" s="73"/>
      <c r="V571" s="7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60"/>
      <c r="R572" s="60"/>
      <c r="S572" s="60"/>
      <c r="T572" s="60"/>
      <c r="U572" s="73"/>
      <c r="V572" s="7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60"/>
      <c r="R573" s="60"/>
      <c r="S573" s="60"/>
      <c r="T573" s="60"/>
      <c r="U573" s="73"/>
      <c r="V573" s="7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60"/>
      <c r="R574" s="60"/>
      <c r="S574" s="60"/>
      <c r="T574" s="60"/>
      <c r="U574" s="73"/>
      <c r="V574" s="7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60"/>
      <c r="R575" s="60"/>
      <c r="S575" s="60"/>
      <c r="T575" s="60"/>
      <c r="U575" s="73"/>
      <c r="V575" s="7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60"/>
      <c r="R576" s="60"/>
      <c r="S576" s="60"/>
      <c r="T576" s="60"/>
      <c r="U576" s="73"/>
      <c r="V576" s="7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60"/>
      <c r="R577" s="60"/>
      <c r="S577" s="60"/>
      <c r="T577" s="60"/>
      <c r="U577" s="73"/>
      <c r="V577" s="7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60"/>
      <c r="R578" s="60"/>
      <c r="S578" s="60"/>
      <c r="T578" s="60"/>
      <c r="U578" s="73"/>
      <c r="V578" s="7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60"/>
      <c r="R579" s="60"/>
      <c r="S579" s="60"/>
      <c r="T579" s="60"/>
      <c r="U579" s="73"/>
      <c r="V579" s="7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60"/>
      <c r="R580" s="60"/>
      <c r="S580" s="60"/>
      <c r="T580" s="60"/>
      <c r="U580" s="73"/>
      <c r="V580" s="7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60"/>
      <c r="R581" s="60"/>
      <c r="S581" s="60"/>
      <c r="T581" s="60"/>
      <c r="U581" s="73"/>
      <c r="V581" s="7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60"/>
      <c r="R582" s="60"/>
      <c r="S582" s="60"/>
      <c r="T582" s="60"/>
      <c r="U582" s="73"/>
      <c r="V582" s="7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60"/>
      <c r="R583" s="60"/>
      <c r="S583" s="60"/>
      <c r="T583" s="60"/>
      <c r="U583" s="73"/>
      <c r="V583" s="7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60"/>
      <c r="R584" s="60"/>
      <c r="S584" s="60"/>
      <c r="T584" s="60"/>
      <c r="U584" s="73"/>
      <c r="V584" s="7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60"/>
      <c r="R585" s="60"/>
      <c r="S585" s="60"/>
      <c r="T585" s="60"/>
      <c r="U585" s="73"/>
      <c r="V585" s="7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60"/>
      <c r="R586" s="60"/>
      <c r="S586" s="60"/>
      <c r="T586" s="60"/>
      <c r="U586" s="73"/>
      <c r="V586" s="7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60"/>
      <c r="R587" s="60"/>
      <c r="S587" s="60"/>
      <c r="T587" s="60"/>
      <c r="U587" s="73"/>
      <c r="V587" s="7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60"/>
      <c r="R588" s="60"/>
      <c r="S588" s="60"/>
      <c r="T588" s="60"/>
      <c r="U588" s="73"/>
      <c r="V588" s="7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60"/>
      <c r="R589" s="60"/>
      <c r="S589" s="60"/>
      <c r="T589" s="60"/>
      <c r="U589" s="73"/>
      <c r="V589" s="7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60"/>
      <c r="R590" s="60"/>
      <c r="S590" s="60"/>
      <c r="T590" s="60"/>
      <c r="U590" s="73"/>
      <c r="V590" s="7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60"/>
      <c r="R591" s="60"/>
      <c r="S591" s="60"/>
      <c r="T591" s="60"/>
      <c r="U591" s="73"/>
      <c r="V591" s="7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60"/>
      <c r="R592" s="60"/>
      <c r="S592" s="60"/>
      <c r="T592" s="60"/>
      <c r="U592" s="73"/>
      <c r="V592" s="7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60"/>
      <c r="R593" s="60"/>
      <c r="S593" s="60"/>
      <c r="T593" s="60"/>
      <c r="U593" s="73"/>
      <c r="V593" s="7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60"/>
      <c r="R594" s="60"/>
      <c r="S594" s="60"/>
      <c r="T594" s="60"/>
      <c r="U594" s="73"/>
      <c r="V594" s="7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60"/>
      <c r="R595" s="60"/>
      <c r="S595" s="60"/>
      <c r="T595" s="60"/>
      <c r="U595" s="73"/>
      <c r="V595" s="7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60"/>
      <c r="R596" s="60"/>
      <c r="S596" s="60"/>
      <c r="T596" s="60"/>
      <c r="U596" s="73"/>
      <c r="V596" s="7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60"/>
      <c r="R597" s="60"/>
      <c r="S597" s="60"/>
      <c r="T597" s="60"/>
      <c r="U597" s="73"/>
      <c r="V597" s="7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60"/>
      <c r="R598" s="60"/>
      <c r="S598" s="60"/>
      <c r="T598" s="60"/>
      <c r="U598" s="73"/>
      <c r="V598" s="7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60"/>
      <c r="R599" s="60"/>
      <c r="S599" s="60"/>
      <c r="T599" s="60"/>
      <c r="U599" s="73"/>
      <c r="V599" s="7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60"/>
      <c r="R600" s="60"/>
      <c r="S600" s="60"/>
      <c r="T600" s="60"/>
      <c r="U600" s="73"/>
      <c r="V600" s="7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60"/>
      <c r="R601" s="60"/>
      <c r="S601" s="60"/>
      <c r="T601" s="60"/>
      <c r="U601" s="73"/>
      <c r="V601" s="7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60"/>
      <c r="R602" s="60"/>
      <c r="S602" s="60"/>
      <c r="T602" s="60"/>
      <c r="U602" s="73"/>
      <c r="V602" s="7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60"/>
      <c r="R603" s="60"/>
      <c r="S603" s="60"/>
      <c r="T603" s="60"/>
      <c r="U603" s="73"/>
      <c r="V603" s="7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60"/>
      <c r="R604" s="60"/>
      <c r="S604" s="60"/>
      <c r="T604" s="60"/>
      <c r="U604" s="73"/>
      <c r="V604" s="7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60"/>
      <c r="R605" s="60"/>
      <c r="S605" s="60"/>
      <c r="T605" s="60"/>
      <c r="U605" s="73"/>
      <c r="V605" s="7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60"/>
      <c r="R606" s="60"/>
      <c r="S606" s="60"/>
      <c r="T606" s="60"/>
      <c r="U606" s="73"/>
      <c r="V606" s="7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60"/>
      <c r="R607" s="60"/>
      <c r="S607" s="60"/>
      <c r="T607" s="60"/>
      <c r="U607" s="73"/>
      <c r="V607" s="7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60"/>
      <c r="R608" s="60"/>
      <c r="S608" s="60"/>
      <c r="T608" s="60"/>
      <c r="U608" s="73"/>
      <c r="V608" s="7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60"/>
      <c r="R609" s="60"/>
      <c r="S609" s="60"/>
      <c r="T609" s="60"/>
      <c r="U609" s="73"/>
      <c r="V609" s="7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60"/>
      <c r="R610" s="60"/>
      <c r="S610" s="60"/>
      <c r="T610" s="60"/>
      <c r="U610" s="73"/>
      <c r="V610" s="7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60"/>
      <c r="R611" s="60"/>
      <c r="S611" s="60"/>
      <c r="T611" s="60"/>
      <c r="U611" s="73"/>
      <c r="V611" s="7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60"/>
      <c r="R612" s="60"/>
      <c r="S612" s="60"/>
      <c r="T612" s="60"/>
      <c r="U612" s="73"/>
      <c r="V612" s="7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60"/>
      <c r="R613" s="60"/>
      <c r="S613" s="60"/>
      <c r="T613" s="60"/>
      <c r="U613" s="73"/>
      <c r="V613" s="7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60"/>
      <c r="R614" s="60"/>
      <c r="S614" s="60"/>
      <c r="T614" s="60"/>
      <c r="U614" s="73"/>
      <c r="V614" s="7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60"/>
      <c r="R615" s="60"/>
      <c r="S615" s="60"/>
      <c r="T615" s="60"/>
      <c r="U615" s="73"/>
      <c r="V615" s="7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60"/>
      <c r="R616" s="60"/>
      <c r="S616" s="60"/>
      <c r="T616" s="60"/>
      <c r="U616" s="73"/>
      <c r="V616" s="7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60"/>
      <c r="R617" s="60"/>
      <c r="S617" s="60"/>
      <c r="T617" s="60"/>
      <c r="U617" s="73"/>
      <c r="V617" s="7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60"/>
      <c r="R618" s="60"/>
      <c r="S618" s="60"/>
      <c r="T618" s="60"/>
      <c r="U618" s="73"/>
      <c r="V618" s="7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60"/>
      <c r="R619" s="60"/>
      <c r="S619" s="60"/>
      <c r="T619" s="60"/>
      <c r="U619" s="73"/>
      <c r="V619" s="7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60"/>
      <c r="R620" s="60"/>
      <c r="S620" s="60"/>
      <c r="T620" s="60"/>
      <c r="U620" s="73"/>
      <c r="V620" s="7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60"/>
      <c r="R621" s="60"/>
      <c r="S621" s="60"/>
      <c r="T621" s="60"/>
      <c r="U621" s="73"/>
      <c r="V621" s="7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60"/>
      <c r="R622" s="60"/>
      <c r="S622" s="60"/>
      <c r="T622" s="60"/>
      <c r="U622" s="73"/>
      <c r="V622" s="7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60"/>
      <c r="R623" s="60"/>
      <c r="S623" s="60"/>
      <c r="T623" s="60"/>
      <c r="U623" s="73"/>
      <c r="V623" s="7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60"/>
      <c r="R624" s="60"/>
      <c r="S624" s="60"/>
      <c r="T624" s="60"/>
      <c r="U624" s="73"/>
      <c r="V624" s="7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60"/>
      <c r="R625" s="60"/>
      <c r="S625" s="60"/>
      <c r="T625" s="60"/>
      <c r="U625" s="73"/>
      <c r="V625" s="7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60"/>
      <c r="R626" s="60"/>
      <c r="S626" s="60"/>
      <c r="T626" s="60"/>
      <c r="U626" s="73"/>
      <c r="V626" s="7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60"/>
      <c r="R627" s="60"/>
      <c r="S627" s="60"/>
      <c r="T627" s="60"/>
      <c r="U627" s="73"/>
      <c r="V627" s="7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60"/>
      <c r="R628" s="60"/>
      <c r="S628" s="60"/>
      <c r="T628" s="60"/>
      <c r="U628" s="73"/>
      <c r="V628" s="7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60"/>
      <c r="R629" s="60"/>
      <c r="S629" s="60"/>
      <c r="T629" s="60"/>
      <c r="U629" s="73"/>
      <c r="V629" s="7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60"/>
      <c r="R630" s="60"/>
      <c r="S630" s="60"/>
      <c r="T630" s="60"/>
      <c r="U630" s="73"/>
      <c r="V630" s="7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60"/>
      <c r="R631" s="60"/>
      <c r="S631" s="60"/>
      <c r="T631" s="60"/>
      <c r="U631" s="73"/>
      <c r="V631" s="7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60"/>
      <c r="R632" s="60"/>
      <c r="S632" s="60"/>
      <c r="T632" s="60"/>
      <c r="U632" s="73"/>
      <c r="V632" s="7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60"/>
      <c r="R633" s="60"/>
      <c r="S633" s="60"/>
      <c r="T633" s="60"/>
      <c r="U633" s="73"/>
      <c r="V633" s="7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60"/>
      <c r="R634" s="60"/>
      <c r="S634" s="60"/>
      <c r="T634" s="60"/>
      <c r="U634" s="73"/>
      <c r="V634" s="7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60"/>
      <c r="R635" s="60"/>
      <c r="S635" s="60"/>
      <c r="T635" s="60"/>
      <c r="U635" s="73"/>
      <c r="V635" s="7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60"/>
      <c r="R636" s="60"/>
      <c r="S636" s="60"/>
      <c r="T636" s="60"/>
      <c r="U636" s="73"/>
      <c r="V636" s="7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60"/>
      <c r="R637" s="60"/>
      <c r="S637" s="60"/>
      <c r="T637" s="60"/>
      <c r="U637" s="73"/>
      <c r="V637" s="7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60"/>
      <c r="R638" s="60"/>
      <c r="S638" s="60"/>
      <c r="T638" s="60"/>
      <c r="U638" s="73"/>
      <c r="V638" s="7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60"/>
      <c r="R639" s="60"/>
      <c r="S639" s="60"/>
      <c r="T639" s="60"/>
      <c r="U639" s="73"/>
      <c r="V639" s="7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60"/>
      <c r="R640" s="60"/>
      <c r="S640" s="60"/>
      <c r="T640" s="60"/>
      <c r="U640" s="73"/>
      <c r="V640" s="7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60"/>
      <c r="R641" s="60"/>
      <c r="S641" s="60"/>
      <c r="T641" s="60"/>
      <c r="U641" s="73"/>
      <c r="V641" s="7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60"/>
      <c r="R642" s="60"/>
      <c r="S642" s="60"/>
      <c r="T642" s="60"/>
      <c r="U642" s="73"/>
      <c r="V642" s="7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60"/>
      <c r="R643" s="60"/>
      <c r="S643" s="60"/>
      <c r="T643" s="60"/>
      <c r="U643" s="73"/>
      <c r="V643" s="7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60"/>
      <c r="R644" s="60"/>
      <c r="S644" s="60"/>
      <c r="T644" s="60"/>
      <c r="U644" s="73"/>
      <c r="V644" s="7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60"/>
      <c r="R645" s="60"/>
      <c r="S645" s="60"/>
      <c r="T645" s="60"/>
      <c r="U645" s="73"/>
      <c r="V645" s="7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60"/>
      <c r="R646" s="60"/>
      <c r="S646" s="60"/>
      <c r="T646" s="60"/>
      <c r="U646" s="73"/>
      <c r="V646" s="7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60"/>
      <c r="R647" s="60"/>
      <c r="S647" s="60"/>
      <c r="T647" s="60"/>
      <c r="U647" s="73"/>
      <c r="V647" s="7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60"/>
      <c r="R648" s="60"/>
      <c r="S648" s="60"/>
      <c r="T648" s="60"/>
      <c r="U648" s="73"/>
      <c r="V648" s="7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60"/>
      <c r="R649" s="60"/>
      <c r="S649" s="60"/>
      <c r="T649" s="60"/>
      <c r="U649" s="73"/>
      <c r="V649" s="7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60"/>
      <c r="R650" s="60"/>
      <c r="S650" s="60"/>
      <c r="T650" s="60"/>
      <c r="U650" s="73"/>
      <c r="V650" s="7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60"/>
      <c r="R651" s="60"/>
      <c r="S651" s="60"/>
      <c r="T651" s="60"/>
      <c r="U651" s="73"/>
      <c r="V651" s="7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60"/>
      <c r="R652" s="60"/>
      <c r="S652" s="60"/>
      <c r="T652" s="60"/>
      <c r="U652" s="73"/>
      <c r="V652" s="7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60"/>
      <c r="R653" s="60"/>
      <c r="S653" s="60"/>
      <c r="T653" s="60"/>
      <c r="U653" s="73"/>
      <c r="V653" s="7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60"/>
      <c r="R654" s="60"/>
      <c r="S654" s="60"/>
      <c r="T654" s="60"/>
      <c r="U654" s="73"/>
      <c r="V654" s="7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60"/>
      <c r="R655" s="60"/>
      <c r="S655" s="60"/>
      <c r="T655" s="60"/>
      <c r="U655" s="73"/>
      <c r="V655" s="7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60"/>
      <c r="R656" s="60"/>
      <c r="S656" s="60"/>
      <c r="T656" s="60"/>
      <c r="U656" s="73"/>
      <c r="V656" s="7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60"/>
      <c r="R657" s="60"/>
      <c r="S657" s="60"/>
      <c r="T657" s="60"/>
      <c r="U657" s="73"/>
      <c r="V657" s="7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60"/>
      <c r="R658" s="60"/>
      <c r="S658" s="60"/>
      <c r="T658" s="60"/>
      <c r="U658" s="73"/>
      <c r="V658" s="7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60"/>
      <c r="R659" s="60"/>
      <c r="S659" s="60"/>
      <c r="T659" s="60"/>
      <c r="U659" s="73"/>
      <c r="V659" s="7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60"/>
      <c r="R660" s="60"/>
      <c r="S660" s="60"/>
      <c r="T660" s="60"/>
      <c r="U660" s="73"/>
      <c r="V660" s="7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60"/>
      <c r="R661" s="60"/>
      <c r="S661" s="60"/>
      <c r="T661" s="60"/>
      <c r="U661" s="73"/>
      <c r="V661" s="7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60"/>
      <c r="R662" s="60"/>
      <c r="S662" s="60"/>
      <c r="T662" s="60"/>
      <c r="U662" s="73"/>
      <c r="V662" s="7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60"/>
      <c r="R663" s="60"/>
      <c r="S663" s="60"/>
      <c r="T663" s="60"/>
      <c r="U663" s="73"/>
      <c r="V663" s="7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60"/>
      <c r="R664" s="60"/>
      <c r="S664" s="60"/>
      <c r="T664" s="60"/>
      <c r="U664" s="73"/>
      <c r="V664" s="7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60"/>
      <c r="R665" s="60"/>
      <c r="S665" s="60"/>
      <c r="T665" s="60"/>
      <c r="U665" s="73"/>
      <c r="V665" s="7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60"/>
      <c r="R666" s="60"/>
      <c r="S666" s="60"/>
      <c r="T666" s="60"/>
      <c r="U666" s="73"/>
      <c r="V666" s="7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60"/>
      <c r="R667" s="60"/>
      <c r="S667" s="60"/>
      <c r="T667" s="60"/>
      <c r="U667" s="73"/>
      <c r="V667" s="7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60"/>
      <c r="R668" s="60"/>
      <c r="S668" s="60"/>
      <c r="T668" s="60"/>
      <c r="U668" s="73"/>
      <c r="V668" s="7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60"/>
      <c r="R669" s="60"/>
      <c r="S669" s="60"/>
      <c r="T669" s="60"/>
      <c r="U669" s="73"/>
      <c r="V669" s="7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60"/>
      <c r="R670" s="60"/>
      <c r="S670" s="60"/>
      <c r="T670" s="60"/>
      <c r="U670" s="73"/>
      <c r="V670" s="7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60"/>
      <c r="R671" s="60"/>
      <c r="S671" s="60"/>
      <c r="T671" s="60"/>
      <c r="U671" s="73"/>
      <c r="V671" s="7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60"/>
      <c r="R672" s="60"/>
      <c r="S672" s="60"/>
      <c r="T672" s="60"/>
      <c r="U672" s="73"/>
      <c r="V672" s="7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60"/>
      <c r="R673" s="60"/>
      <c r="S673" s="60"/>
      <c r="T673" s="60"/>
      <c r="U673" s="73"/>
      <c r="V673" s="7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60"/>
      <c r="R674" s="60"/>
      <c r="S674" s="60"/>
      <c r="T674" s="60"/>
      <c r="U674" s="73"/>
      <c r="V674" s="7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60"/>
      <c r="R675" s="60"/>
      <c r="S675" s="60"/>
      <c r="T675" s="60"/>
      <c r="U675" s="73"/>
      <c r="V675" s="7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60"/>
      <c r="R676" s="60"/>
      <c r="S676" s="60"/>
      <c r="T676" s="60"/>
      <c r="U676" s="73"/>
      <c r="V676" s="7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60"/>
      <c r="R677" s="60"/>
      <c r="S677" s="60"/>
      <c r="T677" s="60"/>
      <c r="U677" s="73"/>
      <c r="V677" s="7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60"/>
      <c r="R678" s="60"/>
      <c r="S678" s="60"/>
      <c r="T678" s="60"/>
      <c r="U678" s="73"/>
      <c r="V678" s="7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60"/>
      <c r="R679" s="60"/>
      <c r="S679" s="60"/>
      <c r="T679" s="60"/>
      <c r="U679" s="73"/>
      <c r="V679" s="7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60"/>
      <c r="R680" s="60"/>
      <c r="S680" s="60"/>
      <c r="T680" s="60"/>
      <c r="U680" s="73"/>
      <c r="V680" s="7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60"/>
      <c r="R681" s="60"/>
      <c r="S681" s="60"/>
      <c r="T681" s="60"/>
      <c r="U681" s="73"/>
      <c r="V681" s="7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60"/>
      <c r="R682" s="60"/>
      <c r="S682" s="60"/>
      <c r="T682" s="60"/>
      <c r="U682" s="73"/>
      <c r="V682" s="7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60"/>
      <c r="R683" s="60"/>
      <c r="S683" s="60"/>
      <c r="T683" s="60"/>
      <c r="U683" s="73"/>
      <c r="V683" s="7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60"/>
      <c r="R684" s="60"/>
      <c r="S684" s="60"/>
      <c r="T684" s="60"/>
      <c r="U684" s="73"/>
      <c r="V684" s="7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60"/>
      <c r="R685" s="60"/>
      <c r="S685" s="60"/>
      <c r="T685" s="60"/>
      <c r="U685" s="73"/>
      <c r="V685" s="7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60"/>
      <c r="R686" s="60"/>
      <c r="S686" s="60"/>
      <c r="T686" s="60"/>
      <c r="U686" s="73"/>
      <c r="V686" s="7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60"/>
      <c r="R687" s="60"/>
      <c r="S687" s="60"/>
      <c r="T687" s="60"/>
      <c r="U687" s="73"/>
      <c r="V687" s="7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60"/>
      <c r="R688" s="60"/>
      <c r="S688" s="60"/>
      <c r="T688" s="60"/>
      <c r="U688" s="73"/>
      <c r="V688" s="7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60"/>
      <c r="R689" s="60"/>
      <c r="S689" s="60"/>
      <c r="T689" s="60"/>
      <c r="U689" s="73"/>
      <c r="V689" s="7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60"/>
      <c r="R690" s="60"/>
      <c r="S690" s="60"/>
      <c r="T690" s="60"/>
      <c r="U690" s="73"/>
      <c r="V690" s="7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60"/>
      <c r="R691" s="60"/>
      <c r="S691" s="60"/>
      <c r="T691" s="60"/>
      <c r="U691" s="73"/>
      <c r="V691" s="7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60"/>
      <c r="R692" s="60"/>
      <c r="S692" s="60"/>
      <c r="T692" s="60"/>
      <c r="U692" s="73"/>
      <c r="V692" s="7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60"/>
      <c r="R693" s="60"/>
      <c r="S693" s="60"/>
      <c r="T693" s="60"/>
      <c r="U693" s="73"/>
      <c r="V693" s="7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60"/>
      <c r="R694" s="60"/>
      <c r="S694" s="60"/>
      <c r="T694" s="60"/>
      <c r="U694" s="73"/>
      <c r="V694" s="7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60"/>
      <c r="R695" s="60"/>
      <c r="S695" s="60"/>
      <c r="T695" s="60"/>
      <c r="U695" s="73"/>
      <c r="V695" s="7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60"/>
      <c r="R696" s="60"/>
      <c r="S696" s="60"/>
      <c r="T696" s="60"/>
      <c r="U696" s="73"/>
      <c r="V696" s="7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60"/>
      <c r="R697" s="60"/>
      <c r="S697" s="60"/>
      <c r="T697" s="60"/>
      <c r="U697" s="73"/>
      <c r="V697" s="7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60"/>
      <c r="R698" s="60"/>
      <c r="S698" s="60"/>
      <c r="T698" s="60"/>
      <c r="U698" s="73"/>
      <c r="V698" s="7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60"/>
      <c r="R699" s="60"/>
      <c r="S699" s="60"/>
      <c r="T699" s="60"/>
      <c r="U699" s="73"/>
      <c r="V699" s="7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60"/>
      <c r="R700" s="60"/>
      <c r="S700" s="60"/>
      <c r="T700" s="60"/>
      <c r="U700" s="73"/>
      <c r="V700" s="7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60"/>
      <c r="R701" s="60"/>
      <c r="S701" s="60"/>
      <c r="T701" s="60"/>
      <c r="U701" s="73"/>
      <c r="V701" s="7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60"/>
      <c r="R702" s="60"/>
      <c r="S702" s="60"/>
      <c r="T702" s="60"/>
      <c r="U702" s="73"/>
      <c r="V702" s="7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60"/>
      <c r="R703" s="60"/>
      <c r="S703" s="60"/>
      <c r="T703" s="60"/>
      <c r="U703" s="73"/>
      <c r="V703" s="7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60"/>
      <c r="R704" s="60"/>
      <c r="S704" s="60"/>
      <c r="T704" s="60"/>
      <c r="U704" s="73"/>
      <c r="V704" s="7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60"/>
      <c r="R705" s="60"/>
      <c r="S705" s="60"/>
      <c r="T705" s="60"/>
      <c r="U705" s="73"/>
      <c r="V705" s="7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60"/>
      <c r="R706" s="60"/>
      <c r="S706" s="60"/>
      <c r="T706" s="60"/>
      <c r="U706" s="73"/>
      <c r="V706" s="7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60"/>
      <c r="R707" s="60"/>
      <c r="S707" s="60"/>
      <c r="T707" s="60"/>
      <c r="U707" s="73"/>
      <c r="V707" s="7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60"/>
      <c r="R708" s="60"/>
      <c r="S708" s="60"/>
      <c r="T708" s="60"/>
      <c r="U708" s="73"/>
      <c r="V708" s="7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60"/>
      <c r="R709" s="60"/>
      <c r="S709" s="60"/>
      <c r="T709" s="60"/>
      <c r="U709" s="73"/>
      <c r="V709" s="7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60"/>
      <c r="R710" s="60"/>
      <c r="S710" s="60"/>
      <c r="T710" s="60"/>
      <c r="U710" s="73"/>
      <c r="V710" s="7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60"/>
      <c r="R711" s="60"/>
      <c r="S711" s="60"/>
      <c r="T711" s="60"/>
      <c r="U711" s="73"/>
      <c r="V711" s="7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60"/>
      <c r="R712" s="60"/>
      <c r="S712" s="60"/>
      <c r="T712" s="60"/>
      <c r="U712" s="73"/>
      <c r="V712" s="7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60"/>
      <c r="R713" s="60"/>
      <c r="S713" s="60"/>
      <c r="T713" s="60"/>
      <c r="U713" s="73"/>
      <c r="V713" s="7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60"/>
      <c r="R714" s="60"/>
      <c r="S714" s="60"/>
      <c r="T714" s="60"/>
      <c r="U714" s="73"/>
      <c r="V714" s="7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60"/>
      <c r="R715" s="60"/>
      <c r="S715" s="60"/>
      <c r="T715" s="60"/>
      <c r="U715" s="73"/>
      <c r="V715" s="7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60"/>
      <c r="R716" s="60"/>
      <c r="S716" s="60"/>
      <c r="T716" s="60"/>
      <c r="U716" s="73"/>
      <c r="V716" s="7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60"/>
      <c r="R717" s="60"/>
      <c r="S717" s="60"/>
      <c r="T717" s="60"/>
      <c r="U717" s="73"/>
      <c r="V717" s="7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60"/>
      <c r="R718" s="60"/>
      <c r="S718" s="60"/>
      <c r="T718" s="60"/>
      <c r="U718" s="73"/>
      <c r="V718" s="7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60"/>
      <c r="R719" s="60"/>
      <c r="S719" s="60"/>
      <c r="T719" s="60"/>
      <c r="U719" s="73"/>
      <c r="V719" s="7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60"/>
      <c r="R720" s="60"/>
      <c r="S720" s="60"/>
      <c r="T720" s="60"/>
      <c r="U720" s="73"/>
      <c r="V720" s="7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60"/>
      <c r="R721" s="60"/>
      <c r="S721" s="60"/>
      <c r="T721" s="60"/>
      <c r="U721" s="73"/>
      <c r="V721" s="7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60"/>
      <c r="R722" s="60"/>
      <c r="S722" s="60"/>
      <c r="T722" s="60"/>
      <c r="U722" s="73"/>
      <c r="V722" s="7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60"/>
      <c r="R723" s="60"/>
      <c r="S723" s="60"/>
      <c r="T723" s="60"/>
      <c r="U723" s="73"/>
      <c r="V723" s="7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60"/>
      <c r="R724" s="60"/>
      <c r="S724" s="60"/>
      <c r="T724" s="60"/>
      <c r="U724" s="73"/>
      <c r="V724" s="7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60"/>
      <c r="R725" s="60"/>
      <c r="S725" s="60"/>
      <c r="T725" s="60"/>
      <c r="U725" s="73"/>
      <c r="V725" s="7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60"/>
      <c r="R726" s="60"/>
      <c r="S726" s="60"/>
      <c r="T726" s="60"/>
      <c r="U726" s="73"/>
      <c r="V726" s="7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60"/>
      <c r="R727" s="60"/>
      <c r="S727" s="60"/>
      <c r="T727" s="60"/>
      <c r="U727" s="73"/>
      <c r="V727" s="7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60"/>
      <c r="R728" s="60"/>
      <c r="S728" s="60"/>
      <c r="T728" s="60"/>
      <c r="U728" s="73"/>
      <c r="V728" s="7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60"/>
      <c r="R729" s="60"/>
      <c r="S729" s="60"/>
      <c r="T729" s="60"/>
      <c r="U729" s="73"/>
      <c r="V729" s="7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60"/>
      <c r="R730" s="60"/>
      <c r="S730" s="60"/>
      <c r="T730" s="60"/>
      <c r="U730" s="73"/>
      <c r="V730" s="7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60"/>
      <c r="R731" s="60"/>
      <c r="S731" s="60"/>
      <c r="T731" s="60"/>
      <c r="U731" s="73"/>
      <c r="V731" s="7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60"/>
      <c r="R732" s="60"/>
      <c r="S732" s="60"/>
      <c r="T732" s="60"/>
      <c r="U732" s="73"/>
      <c r="V732" s="7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60"/>
      <c r="R733" s="60"/>
      <c r="S733" s="60"/>
      <c r="T733" s="60"/>
      <c r="U733" s="73"/>
      <c r="V733" s="7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60"/>
      <c r="R734" s="60"/>
      <c r="S734" s="60"/>
      <c r="T734" s="60"/>
      <c r="U734" s="73"/>
      <c r="V734" s="7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60"/>
      <c r="R735" s="60"/>
      <c r="S735" s="60"/>
      <c r="T735" s="60"/>
      <c r="U735" s="73"/>
      <c r="V735" s="7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60"/>
      <c r="R736" s="60"/>
      <c r="S736" s="60"/>
      <c r="T736" s="60"/>
      <c r="U736" s="73"/>
      <c r="V736" s="7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60"/>
      <c r="R737" s="60"/>
      <c r="S737" s="60"/>
      <c r="T737" s="60"/>
      <c r="U737" s="73"/>
      <c r="V737" s="7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60"/>
      <c r="R738" s="60"/>
      <c r="S738" s="60"/>
      <c r="T738" s="60"/>
      <c r="U738" s="73"/>
      <c r="V738" s="7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60"/>
      <c r="R739" s="60"/>
      <c r="S739" s="60"/>
      <c r="T739" s="60"/>
      <c r="U739" s="73"/>
      <c r="V739" s="7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60"/>
      <c r="R740" s="60"/>
      <c r="S740" s="60"/>
      <c r="T740" s="60"/>
      <c r="U740" s="73"/>
      <c r="V740" s="7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60"/>
      <c r="R741" s="60"/>
      <c r="S741" s="60"/>
      <c r="T741" s="60"/>
      <c r="U741" s="73"/>
      <c r="V741" s="7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60"/>
      <c r="R742" s="60"/>
      <c r="S742" s="60"/>
      <c r="T742" s="60"/>
      <c r="U742" s="73"/>
      <c r="V742" s="7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60"/>
      <c r="R743" s="60"/>
      <c r="S743" s="60"/>
      <c r="T743" s="60"/>
      <c r="U743" s="73"/>
      <c r="V743" s="7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60"/>
      <c r="R744" s="60"/>
      <c r="S744" s="60"/>
      <c r="T744" s="60"/>
      <c r="U744" s="73"/>
      <c r="V744" s="7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60"/>
      <c r="R745" s="60"/>
      <c r="S745" s="60"/>
      <c r="T745" s="60"/>
      <c r="U745" s="73"/>
      <c r="V745" s="7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60"/>
      <c r="R746" s="60"/>
      <c r="S746" s="60"/>
      <c r="T746" s="60"/>
      <c r="U746" s="73"/>
      <c r="V746" s="7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60"/>
      <c r="R747" s="60"/>
      <c r="S747" s="60"/>
      <c r="T747" s="60"/>
      <c r="U747" s="73"/>
      <c r="V747" s="7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60"/>
      <c r="R748" s="60"/>
      <c r="S748" s="60"/>
      <c r="T748" s="60"/>
      <c r="U748" s="73"/>
      <c r="V748" s="7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60"/>
      <c r="R749" s="60"/>
      <c r="S749" s="60"/>
      <c r="T749" s="60"/>
      <c r="U749" s="73"/>
      <c r="V749" s="7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60"/>
      <c r="R750" s="60"/>
      <c r="S750" s="60"/>
      <c r="T750" s="60"/>
      <c r="U750" s="73"/>
      <c r="V750" s="7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60"/>
      <c r="R751" s="60"/>
      <c r="S751" s="60"/>
      <c r="T751" s="60"/>
      <c r="U751" s="73"/>
      <c r="V751" s="7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60"/>
      <c r="R752" s="60"/>
      <c r="S752" s="60"/>
      <c r="T752" s="60"/>
      <c r="U752" s="73"/>
      <c r="V752" s="7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60"/>
      <c r="R753" s="60"/>
      <c r="S753" s="60"/>
      <c r="T753" s="60"/>
      <c r="U753" s="73"/>
      <c r="V753" s="7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60"/>
      <c r="R754" s="60"/>
      <c r="S754" s="60"/>
      <c r="T754" s="60"/>
      <c r="U754" s="73"/>
      <c r="V754" s="7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60"/>
      <c r="R755" s="60"/>
      <c r="S755" s="60"/>
      <c r="T755" s="60"/>
      <c r="U755" s="73"/>
      <c r="V755" s="7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60"/>
      <c r="R756" s="60"/>
      <c r="S756" s="60"/>
      <c r="T756" s="60"/>
      <c r="U756" s="73"/>
      <c r="V756" s="7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60"/>
      <c r="R757" s="60"/>
      <c r="S757" s="60"/>
      <c r="T757" s="60"/>
      <c r="U757" s="73"/>
      <c r="V757" s="7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60"/>
      <c r="R758" s="60"/>
      <c r="S758" s="60"/>
      <c r="T758" s="60"/>
      <c r="U758" s="73"/>
      <c r="V758" s="7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60"/>
      <c r="R759" s="60"/>
      <c r="S759" s="60"/>
      <c r="T759" s="60"/>
      <c r="U759" s="73"/>
      <c r="V759" s="7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60"/>
      <c r="R760" s="60"/>
      <c r="S760" s="60"/>
      <c r="T760" s="60"/>
      <c r="U760" s="73"/>
      <c r="V760" s="7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60"/>
      <c r="R761" s="60"/>
      <c r="S761" s="60"/>
      <c r="T761" s="60"/>
      <c r="U761" s="73"/>
      <c r="V761" s="7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60"/>
      <c r="R762" s="60"/>
      <c r="S762" s="60"/>
      <c r="T762" s="60"/>
      <c r="U762" s="73"/>
      <c r="V762" s="7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60"/>
      <c r="R763" s="60"/>
      <c r="S763" s="60"/>
      <c r="T763" s="60"/>
      <c r="U763" s="73"/>
      <c r="V763" s="7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60"/>
      <c r="R764" s="60"/>
      <c r="S764" s="60"/>
      <c r="T764" s="60"/>
      <c r="U764" s="73"/>
      <c r="V764" s="7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60"/>
      <c r="R765" s="60"/>
      <c r="S765" s="60"/>
      <c r="T765" s="60"/>
      <c r="U765" s="73"/>
      <c r="V765" s="7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60"/>
      <c r="R766" s="60"/>
      <c r="S766" s="60"/>
      <c r="T766" s="60"/>
      <c r="U766" s="73"/>
      <c r="V766" s="7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60"/>
      <c r="R767" s="60"/>
      <c r="S767" s="60"/>
      <c r="T767" s="60"/>
      <c r="U767" s="73"/>
      <c r="V767" s="7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60"/>
      <c r="R768" s="60"/>
      <c r="S768" s="60"/>
      <c r="T768" s="60"/>
      <c r="U768" s="73"/>
      <c r="V768" s="7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60"/>
      <c r="R769" s="60"/>
      <c r="S769" s="60"/>
      <c r="T769" s="60"/>
      <c r="U769" s="73"/>
      <c r="V769" s="7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60"/>
      <c r="R770" s="60"/>
      <c r="S770" s="60"/>
      <c r="T770" s="60"/>
      <c r="U770" s="73"/>
      <c r="V770" s="7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60"/>
      <c r="R771" s="60"/>
      <c r="S771" s="60"/>
      <c r="T771" s="60"/>
      <c r="U771" s="73"/>
      <c r="V771" s="7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60"/>
      <c r="R772" s="60"/>
      <c r="S772" s="60"/>
      <c r="T772" s="60"/>
      <c r="U772" s="73"/>
      <c r="V772" s="7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60"/>
      <c r="R773" s="60"/>
      <c r="S773" s="60"/>
      <c r="T773" s="60"/>
      <c r="U773" s="73"/>
      <c r="V773" s="7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60"/>
      <c r="R774" s="60"/>
      <c r="S774" s="60"/>
      <c r="T774" s="60"/>
      <c r="U774" s="73"/>
      <c r="V774" s="7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60"/>
      <c r="R775" s="60"/>
      <c r="S775" s="60"/>
      <c r="T775" s="60"/>
      <c r="U775" s="73"/>
      <c r="V775" s="7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60"/>
      <c r="R776" s="60"/>
      <c r="S776" s="60"/>
      <c r="T776" s="60"/>
      <c r="U776" s="73"/>
      <c r="V776" s="7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60"/>
      <c r="R777" s="60"/>
      <c r="S777" s="60"/>
      <c r="T777" s="60"/>
      <c r="U777" s="73"/>
      <c r="V777" s="7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60"/>
      <c r="R778" s="60"/>
      <c r="S778" s="60"/>
      <c r="T778" s="60"/>
      <c r="U778" s="73"/>
      <c r="V778" s="7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60"/>
      <c r="R779" s="60"/>
      <c r="S779" s="60"/>
      <c r="T779" s="60"/>
      <c r="U779" s="73"/>
      <c r="V779" s="7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60"/>
      <c r="R780" s="60"/>
      <c r="S780" s="60"/>
      <c r="T780" s="60"/>
      <c r="U780" s="73"/>
      <c r="V780" s="7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60"/>
      <c r="R781" s="60"/>
      <c r="S781" s="60"/>
      <c r="T781" s="60"/>
      <c r="U781" s="73"/>
      <c r="V781" s="7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60"/>
      <c r="R782" s="60"/>
      <c r="S782" s="60"/>
      <c r="T782" s="60"/>
      <c r="U782" s="73"/>
      <c r="V782" s="7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60"/>
      <c r="R783" s="60"/>
      <c r="S783" s="60"/>
      <c r="T783" s="60"/>
      <c r="U783" s="73"/>
      <c r="V783" s="7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60"/>
      <c r="R784" s="60"/>
      <c r="S784" s="60"/>
      <c r="T784" s="60"/>
      <c r="U784" s="73"/>
      <c r="V784" s="7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60"/>
      <c r="R785" s="60"/>
      <c r="S785" s="60"/>
      <c r="T785" s="60"/>
      <c r="U785" s="73"/>
      <c r="V785" s="7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60"/>
      <c r="R786" s="60"/>
      <c r="S786" s="60"/>
      <c r="T786" s="60"/>
      <c r="U786" s="73"/>
      <c r="V786" s="7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60"/>
      <c r="R787" s="60"/>
      <c r="S787" s="60"/>
      <c r="T787" s="60"/>
      <c r="U787" s="73"/>
      <c r="V787" s="7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60"/>
      <c r="R788" s="60"/>
      <c r="S788" s="60"/>
      <c r="T788" s="60"/>
      <c r="U788" s="73"/>
      <c r="V788" s="7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60"/>
      <c r="R789" s="60"/>
      <c r="S789" s="60"/>
      <c r="T789" s="60"/>
      <c r="U789" s="73"/>
      <c r="V789" s="7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60"/>
      <c r="R790" s="60"/>
      <c r="S790" s="60"/>
      <c r="T790" s="60"/>
      <c r="U790" s="73"/>
      <c r="V790" s="7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60"/>
      <c r="R791" s="60"/>
      <c r="S791" s="60"/>
      <c r="T791" s="60"/>
      <c r="U791" s="73"/>
      <c r="V791" s="7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60"/>
      <c r="R792" s="60"/>
      <c r="S792" s="60"/>
      <c r="T792" s="60"/>
      <c r="U792" s="73"/>
      <c r="V792" s="7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60"/>
      <c r="R793" s="60"/>
      <c r="S793" s="60"/>
      <c r="T793" s="60"/>
      <c r="U793" s="73"/>
      <c r="V793" s="7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60"/>
      <c r="R794" s="60"/>
      <c r="S794" s="60"/>
      <c r="T794" s="60"/>
      <c r="U794" s="73"/>
      <c r="V794" s="7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60"/>
      <c r="R795" s="60"/>
      <c r="S795" s="60"/>
      <c r="T795" s="60"/>
      <c r="U795" s="73"/>
      <c r="V795" s="7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60"/>
      <c r="R796" s="60"/>
      <c r="S796" s="60"/>
      <c r="T796" s="60"/>
      <c r="U796" s="73"/>
      <c r="V796" s="7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60"/>
      <c r="R797" s="60"/>
      <c r="S797" s="60"/>
      <c r="T797" s="60"/>
      <c r="U797" s="73"/>
      <c r="V797" s="7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60"/>
      <c r="R798" s="60"/>
      <c r="S798" s="60"/>
      <c r="T798" s="60"/>
      <c r="U798" s="73"/>
      <c r="V798" s="7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60"/>
      <c r="R799" s="60"/>
      <c r="S799" s="60"/>
      <c r="T799" s="60"/>
      <c r="U799" s="73"/>
      <c r="V799" s="7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60"/>
      <c r="R800" s="60"/>
      <c r="S800" s="60"/>
      <c r="T800" s="60"/>
      <c r="U800" s="73"/>
      <c r="V800" s="7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60"/>
      <c r="R801" s="60"/>
      <c r="S801" s="60"/>
      <c r="T801" s="60"/>
      <c r="U801" s="73"/>
      <c r="V801" s="7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60"/>
      <c r="R802" s="60"/>
      <c r="S802" s="60"/>
      <c r="T802" s="60"/>
      <c r="U802" s="73"/>
      <c r="V802" s="7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60"/>
      <c r="R803" s="60"/>
      <c r="S803" s="60"/>
      <c r="T803" s="60"/>
      <c r="U803" s="73"/>
      <c r="V803" s="7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60"/>
      <c r="R804" s="60"/>
      <c r="S804" s="60"/>
      <c r="T804" s="60"/>
      <c r="U804" s="73"/>
      <c r="V804" s="7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60"/>
      <c r="R805" s="60"/>
      <c r="S805" s="60"/>
      <c r="T805" s="60"/>
      <c r="U805" s="73"/>
      <c r="V805" s="7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60"/>
      <c r="R806" s="60"/>
      <c r="S806" s="60"/>
      <c r="T806" s="60"/>
      <c r="U806" s="73"/>
      <c r="V806" s="7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60"/>
      <c r="R807" s="60"/>
      <c r="S807" s="60"/>
      <c r="T807" s="60"/>
      <c r="U807" s="73"/>
      <c r="V807" s="7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60"/>
      <c r="R808" s="60"/>
      <c r="S808" s="60"/>
      <c r="T808" s="60"/>
      <c r="U808" s="73"/>
      <c r="V808" s="7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60"/>
      <c r="R809" s="60"/>
      <c r="S809" s="60"/>
      <c r="T809" s="60"/>
      <c r="U809" s="73"/>
      <c r="V809" s="7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60"/>
      <c r="R810" s="60"/>
      <c r="S810" s="60"/>
      <c r="T810" s="60"/>
      <c r="U810" s="73"/>
      <c r="V810" s="7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60"/>
      <c r="R811" s="60"/>
      <c r="S811" s="60"/>
      <c r="T811" s="60"/>
      <c r="U811" s="73"/>
      <c r="V811" s="7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60"/>
      <c r="R812" s="60"/>
      <c r="S812" s="60"/>
      <c r="T812" s="60"/>
      <c r="U812" s="73"/>
      <c r="V812" s="7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60"/>
      <c r="R813" s="60"/>
      <c r="S813" s="60"/>
      <c r="T813" s="60"/>
      <c r="U813" s="73"/>
      <c r="V813" s="7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60"/>
      <c r="R814" s="60"/>
      <c r="S814" s="60"/>
      <c r="T814" s="60"/>
      <c r="U814" s="73"/>
      <c r="V814" s="7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60"/>
      <c r="R815" s="60"/>
      <c r="S815" s="60"/>
      <c r="T815" s="60"/>
      <c r="U815" s="73"/>
      <c r="V815" s="7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60"/>
      <c r="R816" s="60"/>
      <c r="S816" s="60"/>
      <c r="T816" s="60"/>
      <c r="U816" s="73"/>
      <c r="V816" s="7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60"/>
      <c r="R817" s="60"/>
      <c r="S817" s="60"/>
      <c r="T817" s="60"/>
      <c r="U817" s="73"/>
      <c r="V817" s="7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60"/>
      <c r="R818" s="60"/>
      <c r="S818" s="60"/>
      <c r="T818" s="60"/>
      <c r="U818" s="73"/>
      <c r="V818" s="7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60"/>
      <c r="R819" s="60"/>
      <c r="S819" s="60"/>
      <c r="T819" s="60"/>
      <c r="U819" s="73"/>
      <c r="V819" s="7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60"/>
      <c r="R820" s="60"/>
      <c r="S820" s="60"/>
      <c r="T820" s="60"/>
      <c r="U820" s="73"/>
      <c r="V820" s="7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60"/>
      <c r="R821" s="60"/>
      <c r="S821" s="60"/>
      <c r="T821" s="60"/>
      <c r="U821" s="73"/>
      <c r="V821" s="7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60"/>
      <c r="R822" s="60"/>
      <c r="S822" s="60"/>
      <c r="T822" s="60"/>
      <c r="U822" s="73"/>
      <c r="V822" s="7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60"/>
      <c r="R823" s="60"/>
      <c r="S823" s="60"/>
      <c r="T823" s="60"/>
      <c r="U823" s="73"/>
      <c r="V823" s="7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60"/>
      <c r="R824" s="60"/>
      <c r="S824" s="60"/>
      <c r="T824" s="60"/>
      <c r="U824" s="73"/>
      <c r="V824" s="7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60"/>
      <c r="R825" s="60"/>
      <c r="S825" s="60"/>
      <c r="T825" s="60"/>
      <c r="U825" s="73"/>
      <c r="V825" s="7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60"/>
      <c r="R826" s="60"/>
      <c r="S826" s="60"/>
      <c r="T826" s="60"/>
      <c r="U826" s="73"/>
      <c r="V826" s="7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60"/>
      <c r="R827" s="60"/>
      <c r="S827" s="60"/>
      <c r="T827" s="60"/>
      <c r="U827" s="73"/>
      <c r="V827" s="7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60"/>
      <c r="R828" s="60"/>
      <c r="S828" s="60"/>
      <c r="T828" s="60"/>
      <c r="U828" s="73"/>
      <c r="V828" s="7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60"/>
      <c r="R829" s="60"/>
      <c r="S829" s="60"/>
      <c r="T829" s="60"/>
      <c r="U829" s="73"/>
      <c r="V829" s="7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60"/>
      <c r="R830" s="60"/>
      <c r="S830" s="60"/>
      <c r="T830" s="60"/>
      <c r="U830" s="73"/>
      <c r="V830" s="7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60"/>
      <c r="R831" s="60"/>
      <c r="S831" s="60"/>
      <c r="T831" s="60"/>
      <c r="U831" s="73"/>
      <c r="V831" s="7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60"/>
      <c r="R832" s="60"/>
      <c r="S832" s="60"/>
      <c r="T832" s="60"/>
      <c r="U832" s="73"/>
      <c r="V832" s="7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60"/>
      <c r="R833" s="60"/>
      <c r="S833" s="60"/>
      <c r="T833" s="60"/>
      <c r="U833" s="73"/>
      <c r="V833" s="7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60"/>
      <c r="R834" s="60"/>
      <c r="S834" s="60"/>
      <c r="T834" s="60"/>
      <c r="U834" s="73"/>
      <c r="V834" s="7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60"/>
      <c r="R835" s="60"/>
      <c r="S835" s="60"/>
      <c r="T835" s="60"/>
      <c r="U835" s="73"/>
      <c r="V835" s="7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60"/>
      <c r="R836" s="60"/>
      <c r="S836" s="60"/>
      <c r="T836" s="60"/>
      <c r="U836" s="73"/>
      <c r="V836" s="7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60"/>
      <c r="R837" s="60"/>
      <c r="S837" s="60"/>
      <c r="T837" s="60"/>
      <c r="U837" s="73"/>
      <c r="V837" s="7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60"/>
      <c r="R838" s="60"/>
      <c r="S838" s="60"/>
      <c r="T838" s="60"/>
      <c r="U838" s="73"/>
      <c r="V838" s="7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60"/>
      <c r="R839" s="60"/>
      <c r="S839" s="60"/>
      <c r="T839" s="60"/>
      <c r="U839" s="73"/>
      <c r="V839" s="7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60"/>
      <c r="R840" s="60"/>
      <c r="S840" s="60"/>
      <c r="T840" s="60"/>
      <c r="U840" s="73"/>
      <c r="V840" s="7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60"/>
      <c r="R841" s="60"/>
      <c r="S841" s="60"/>
      <c r="T841" s="60"/>
      <c r="U841" s="73"/>
      <c r="V841" s="7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60"/>
      <c r="R842" s="60"/>
      <c r="S842" s="60"/>
      <c r="T842" s="60"/>
      <c r="U842" s="73"/>
      <c r="V842" s="7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60"/>
      <c r="R843" s="60"/>
      <c r="S843" s="60"/>
      <c r="T843" s="60"/>
      <c r="U843" s="73"/>
      <c r="V843" s="7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60"/>
      <c r="R844" s="60"/>
      <c r="S844" s="60"/>
      <c r="T844" s="60"/>
      <c r="U844" s="73"/>
      <c r="V844" s="7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60"/>
      <c r="R845" s="60"/>
      <c r="S845" s="60"/>
      <c r="T845" s="60"/>
      <c r="U845" s="73"/>
      <c r="V845" s="7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60"/>
      <c r="R846" s="60"/>
      <c r="S846" s="60"/>
      <c r="T846" s="60"/>
      <c r="U846" s="73"/>
      <c r="V846" s="7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60"/>
      <c r="R847" s="60"/>
      <c r="S847" s="60"/>
      <c r="T847" s="60"/>
      <c r="U847" s="73"/>
      <c r="V847" s="7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60"/>
      <c r="R848" s="60"/>
      <c r="S848" s="60"/>
      <c r="T848" s="60"/>
      <c r="U848" s="73"/>
      <c r="V848" s="7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60"/>
      <c r="R849" s="60"/>
      <c r="S849" s="60"/>
      <c r="T849" s="60"/>
      <c r="U849" s="73"/>
      <c r="V849" s="7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60"/>
      <c r="R850" s="60"/>
      <c r="S850" s="60"/>
      <c r="T850" s="60"/>
      <c r="U850" s="73"/>
      <c r="V850" s="7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60"/>
      <c r="R851" s="60"/>
      <c r="S851" s="60"/>
      <c r="T851" s="60"/>
      <c r="U851" s="73"/>
      <c r="V851" s="7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60"/>
      <c r="R852" s="60"/>
      <c r="S852" s="60"/>
      <c r="T852" s="60"/>
      <c r="U852" s="73"/>
      <c r="V852" s="7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60"/>
      <c r="R853" s="60"/>
      <c r="S853" s="60"/>
      <c r="T853" s="60"/>
      <c r="U853" s="73"/>
      <c r="V853" s="7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60"/>
      <c r="R854" s="60"/>
      <c r="S854" s="60"/>
      <c r="T854" s="60"/>
      <c r="U854" s="73"/>
      <c r="V854" s="7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60"/>
      <c r="R855" s="60"/>
      <c r="S855" s="60"/>
      <c r="T855" s="60"/>
      <c r="U855" s="73"/>
      <c r="V855" s="7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60"/>
      <c r="R856" s="60"/>
      <c r="S856" s="60"/>
      <c r="T856" s="60"/>
      <c r="U856" s="73"/>
      <c r="V856" s="7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60"/>
      <c r="R857" s="60"/>
      <c r="S857" s="60"/>
      <c r="T857" s="60"/>
      <c r="U857" s="73"/>
      <c r="V857" s="7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60"/>
      <c r="R858" s="60"/>
      <c r="S858" s="60"/>
      <c r="T858" s="60"/>
      <c r="U858" s="73"/>
      <c r="V858" s="7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60"/>
      <c r="R859" s="60"/>
      <c r="S859" s="60"/>
      <c r="T859" s="60"/>
      <c r="U859" s="73"/>
      <c r="V859" s="7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60"/>
      <c r="R860" s="60"/>
      <c r="S860" s="60"/>
      <c r="T860" s="60"/>
      <c r="U860" s="73"/>
      <c r="V860" s="7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60"/>
      <c r="R861" s="60"/>
      <c r="S861" s="60"/>
      <c r="T861" s="60"/>
      <c r="U861" s="73"/>
      <c r="V861" s="7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60"/>
      <c r="R862" s="60"/>
      <c r="S862" s="60"/>
      <c r="T862" s="60"/>
      <c r="U862" s="73"/>
      <c r="V862" s="7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60"/>
      <c r="R863" s="60"/>
      <c r="S863" s="60"/>
      <c r="T863" s="60"/>
      <c r="U863" s="73"/>
      <c r="V863" s="7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60"/>
      <c r="R864" s="60"/>
      <c r="S864" s="60"/>
      <c r="T864" s="60"/>
      <c r="U864" s="73"/>
      <c r="V864" s="7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60"/>
      <c r="R865" s="60"/>
      <c r="S865" s="60"/>
      <c r="T865" s="60"/>
      <c r="U865" s="73"/>
      <c r="V865" s="7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60"/>
      <c r="R866" s="60"/>
      <c r="S866" s="60"/>
      <c r="T866" s="60"/>
      <c r="U866" s="73"/>
      <c r="V866" s="7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60"/>
      <c r="R867" s="60"/>
      <c r="S867" s="60"/>
      <c r="T867" s="60"/>
      <c r="U867" s="73"/>
      <c r="V867" s="7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60"/>
      <c r="R868" s="60"/>
      <c r="S868" s="60"/>
      <c r="T868" s="60"/>
      <c r="U868" s="73"/>
      <c r="V868" s="7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60"/>
      <c r="R869" s="60"/>
      <c r="S869" s="60"/>
      <c r="T869" s="60"/>
      <c r="U869" s="73"/>
      <c r="V869" s="7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60"/>
      <c r="R870" s="60"/>
      <c r="S870" s="60"/>
      <c r="T870" s="60"/>
      <c r="U870" s="73"/>
      <c r="V870" s="7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60"/>
      <c r="R871" s="60"/>
      <c r="S871" s="60"/>
      <c r="T871" s="60"/>
      <c r="U871" s="73"/>
      <c r="V871" s="7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60"/>
      <c r="R872" s="60"/>
      <c r="S872" s="60"/>
      <c r="T872" s="60"/>
      <c r="U872" s="73"/>
      <c r="V872" s="7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60"/>
      <c r="R873" s="60"/>
      <c r="S873" s="60"/>
      <c r="T873" s="60"/>
      <c r="U873" s="73"/>
      <c r="V873" s="7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60"/>
      <c r="R874" s="60"/>
      <c r="S874" s="60"/>
      <c r="T874" s="60"/>
      <c r="U874" s="73"/>
      <c r="V874" s="7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60"/>
      <c r="R875" s="60"/>
      <c r="S875" s="60"/>
      <c r="T875" s="60"/>
      <c r="U875" s="73"/>
      <c r="V875" s="7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60"/>
      <c r="R876" s="60"/>
      <c r="S876" s="60"/>
      <c r="T876" s="60"/>
      <c r="U876" s="73"/>
      <c r="V876" s="7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60"/>
      <c r="R877" s="60"/>
      <c r="S877" s="60"/>
      <c r="T877" s="60"/>
      <c r="U877" s="73"/>
      <c r="V877" s="7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60"/>
      <c r="R878" s="60"/>
      <c r="S878" s="60"/>
      <c r="T878" s="60"/>
      <c r="U878" s="73"/>
      <c r="V878" s="7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60"/>
      <c r="R879" s="60"/>
      <c r="S879" s="60"/>
      <c r="T879" s="60"/>
      <c r="U879" s="73"/>
      <c r="V879" s="7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60"/>
      <c r="R880" s="60"/>
      <c r="S880" s="60"/>
      <c r="T880" s="60"/>
      <c r="U880" s="73"/>
      <c r="V880" s="7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60"/>
      <c r="R881" s="60"/>
      <c r="S881" s="60"/>
      <c r="T881" s="60"/>
      <c r="U881" s="73"/>
      <c r="V881" s="7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60"/>
      <c r="R882" s="60"/>
      <c r="S882" s="60"/>
      <c r="T882" s="60"/>
      <c r="U882" s="73"/>
      <c r="V882" s="7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60"/>
      <c r="R883" s="60"/>
      <c r="S883" s="60"/>
      <c r="T883" s="60"/>
      <c r="U883" s="73"/>
      <c r="V883" s="7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60"/>
      <c r="R884" s="60"/>
      <c r="S884" s="60"/>
      <c r="T884" s="60"/>
      <c r="U884" s="73"/>
      <c r="V884" s="7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60"/>
      <c r="R885" s="60"/>
      <c r="S885" s="60"/>
      <c r="T885" s="60"/>
      <c r="U885" s="73"/>
      <c r="V885" s="7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60"/>
      <c r="R886" s="60"/>
      <c r="S886" s="60"/>
      <c r="T886" s="60"/>
      <c r="U886" s="73"/>
      <c r="V886" s="7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60"/>
      <c r="R887" s="60"/>
      <c r="S887" s="60"/>
      <c r="T887" s="60"/>
      <c r="U887" s="73"/>
      <c r="V887" s="7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60"/>
      <c r="R888" s="60"/>
      <c r="S888" s="60"/>
      <c r="T888" s="60"/>
      <c r="U888" s="73"/>
      <c r="V888" s="7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60"/>
      <c r="R889" s="60"/>
      <c r="S889" s="60"/>
      <c r="T889" s="60"/>
      <c r="U889" s="73"/>
      <c r="V889" s="7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60"/>
      <c r="R890" s="60"/>
      <c r="S890" s="60"/>
      <c r="T890" s="60"/>
      <c r="U890" s="73"/>
      <c r="V890" s="7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60"/>
      <c r="R891" s="60"/>
      <c r="S891" s="60"/>
      <c r="T891" s="60"/>
      <c r="U891" s="73"/>
      <c r="V891" s="7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60"/>
      <c r="R892" s="60"/>
      <c r="S892" s="60"/>
      <c r="T892" s="60"/>
      <c r="U892" s="73"/>
      <c r="V892" s="7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60"/>
      <c r="R893" s="60"/>
      <c r="S893" s="60"/>
      <c r="T893" s="60"/>
      <c r="U893" s="73"/>
      <c r="V893" s="7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60"/>
      <c r="R894" s="60"/>
      <c r="S894" s="60"/>
      <c r="T894" s="60"/>
      <c r="U894" s="73"/>
      <c r="V894" s="7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60"/>
      <c r="R895" s="60"/>
      <c r="S895" s="60"/>
      <c r="T895" s="60"/>
      <c r="U895" s="73"/>
      <c r="V895" s="7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60"/>
      <c r="R896" s="60"/>
      <c r="S896" s="60"/>
      <c r="T896" s="60"/>
      <c r="U896" s="73"/>
      <c r="V896" s="7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60"/>
      <c r="R897" s="60"/>
      <c r="S897" s="60"/>
      <c r="T897" s="60"/>
      <c r="U897" s="73"/>
      <c r="V897" s="7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60"/>
      <c r="R898" s="60"/>
      <c r="S898" s="60"/>
      <c r="T898" s="60"/>
      <c r="U898" s="73"/>
      <c r="V898" s="7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60"/>
      <c r="R899" s="60"/>
      <c r="S899" s="60"/>
      <c r="T899" s="60"/>
      <c r="U899" s="73"/>
      <c r="V899" s="7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60"/>
      <c r="R900" s="60"/>
      <c r="S900" s="60"/>
      <c r="T900" s="60"/>
      <c r="U900" s="73"/>
      <c r="V900" s="7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60"/>
      <c r="R901" s="60"/>
      <c r="S901" s="60"/>
      <c r="T901" s="60"/>
      <c r="U901" s="73"/>
      <c r="V901" s="7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60"/>
      <c r="R902" s="60"/>
      <c r="S902" s="60"/>
      <c r="T902" s="60"/>
      <c r="U902" s="73"/>
      <c r="V902" s="7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60"/>
      <c r="R903" s="60"/>
      <c r="S903" s="60"/>
      <c r="T903" s="60"/>
      <c r="U903" s="73"/>
      <c r="V903" s="7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60"/>
      <c r="R904" s="60"/>
      <c r="S904" s="60"/>
      <c r="T904" s="60"/>
      <c r="U904" s="73"/>
      <c r="V904" s="7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60"/>
      <c r="R905" s="60"/>
      <c r="S905" s="60"/>
      <c r="T905" s="60"/>
      <c r="U905" s="73"/>
      <c r="V905" s="7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60"/>
      <c r="R906" s="60"/>
      <c r="S906" s="60"/>
      <c r="T906" s="60"/>
      <c r="U906" s="73"/>
      <c r="V906" s="7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60"/>
      <c r="R907" s="60"/>
      <c r="S907" s="60"/>
      <c r="T907" s="60"/>
      <c r="U907" s="73"/>
      <c r="V907" s="7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60"/>
      <c r="R908" s="60"/>
      <c r="S908" s="60"/>
      <c r="T908" s="60"/>
      <c r="U908" s="73"/>
      <c r="V908" s="7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60"/>
      <c r="R909" s="60"/>
      <c r="S909" s="60"/>
      <c r="T909" s="60"/>
      <c r="U909" s="73"/>
      <c r="V909" s="7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60"/>
      <c r="R910" s="60"/>
      <c r="S910" s="60"/>
      <c r="T910" s="60"/>
      <c r="U910" s="73"/>
      <c r="V910" s="7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60"/>
      <c r="R911" s="60"/>
      <c r="S911" s="60"/>
      <c r="T911" s="60"/>
      <c r="U911" s="73"/>
      <c r="V911" s="7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60"/>
      <c r="R912" s="60"/>
      <c r="S912" s="60"/>
      <c r="T912" s="60"/>
      <c r="U912" s="73"/>
      <c r="V912" s="7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60"/>
      <c r="R913" s="60"/>
      <c r="S913" s="60"/>
      <c r="T913" s="60"/>
      <c r="U913" s="73"/>
      <c r="V913" s="7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60"/>
      <c r="R914" s="60"/>
      <c r="S914" s="60"/>
      <c r="T914" s="60"/>
      <c r="U914" s="73"/>
      <c r="V914" s="7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60"/>
      <c r="R915" s="60"/>
      <c r="S915" s="60"/>
      <c r="T915" s="60"/>
      <c r="U915" s="73"/>
      <c r="V915" s="7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60"/>
      <c r="R916" s="60"/>
      <c r="S916" s="60"/>
      <c r="T916" s="60"/>
      <c r="U916" s="73"/>
      <c r="V916" s="7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60"/>
      <c r="R917" s="60"/>
      <c r="S917" s="60"/>
      <c r="T917" s="60"/>
      <c r="U917" s="73"/>
      <c r="V917" s="7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60"/>
      <c r="R918" s="60"/>
      <c r="S918" s="60"/>
      <c r="T918" s="60"/>
      <c r="U918" s="73"/>
      <c r="V918" s="7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60"/>
      <c r="R919" s="60"/>
      <c r="S919" s="60"/>
      <c r="T919" s="60"/>
      <c r="U919" s="73"/>
      <c r="V919" s="7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60"/>
      <c r="R920" s="60"/>
      <c r="S920" s="60"/>
      <c r="T920" s="60"/>
      <c r="U920" s="73"/>
      <c r="V920" s="7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60"/>
      <c r="R921" s="60"/>
      <c r="S921" s="60"/>
      <c r="T921" s="60"/>
      <c r="U921" s="73"/>
      <c r="V921" s="7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60"/>
      <c r="R922" s="60"/>
      <c r="S922" s="60"/>
      <c r="T922" s="60"/>
      <c r="U922" s="73"/>
      <c r="V922" s="7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60"/>
      <c r="R923" s="60"/>
      <c r="S923" s="60"/>
      <c r="T923" s="60"/>
      <c r="U923" s="73"/>
      <c r="V923" s="7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60"/>
      <c r="R924" s="60"/>
      <c r="S924" s="60"/>
      <c r="T924" s="60"/>
      <c r="U924" s="73"/>
      <c r="V924" s="7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60"/>
      <c r="R925" s="60"/>
      <c r="S925" s="60"/>
      <c r="T925" s="60"/>
      <c r="U925" s="73"/>
      <c r="V925" s="7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60"/>
      <c r="R926" s="60"/>
      <c r="S926" s="60"/>
      <c r="T926" s="60"/>
      <c r="U926" s="73"/>
      <c r="V926" s="7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60"/>
      <c r="R927" s="60"/>
      <c r="S927" s="60"/>
      <c r="T927" s="60"/>
      <c r="U927" s="73"/>
      <c r="V927" s="7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60"/>
      <c r="R928" s="60"/>
      <c r="S928" s="60"/>
      <c r="T928" s="60"/>
      <c r="U928" s="73"/>
      <c r="V928" s="7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60"/>
      <c r="R929" s="60"/>
      <c r="S929" s="60"/>
      <c r="T929" s="60"/>
      <c r="U929" s="73"/>
      <c r="V929" s="7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60"/>
      <c r="R930" s="60"/>
      <c r="S930" s="60"/>
      <c r="T930" s="60"/>
      <c r="U930" s="73"/>
      <c r="V930" s="7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60"/>
      <c r="R931" s="60"/>
      <c r="S931" s="60"/>
      <c r="T931" s="60"/>
      <c r="U931" s="73"/>
      <c r="V931" s="7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60"/>
      <c r="R932" s="60"/>
      <c r="S932" s="60"/>
      <c r="T932" s="60"/>
      <c r="U932" s="73"/>
      <c r="V932" s="7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60"/>
      <c r="R933" s="60"/>
      <c r="S933" s="60"/>
      <c r="T933" s="60"/>
      <c r="U933" s="73"/>
      <c r="V933" s="7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60"/>
      <c r="R934" s="60"/>
      <c r="S934" s="60"/>
      <c r="T934" s="60"/>
      <c r="U934" s="73"/>
      <c r="V934" s="7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60"/>
      <c r="R935" s="60"/>
      <c r="S935" s="60"/>
      <c r="T935" s="60"/>
      <c r="U935" s="73"/>
      <c r="V935" s="7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60"/>
      <c r="R936" s="60"/>
      <c r="S936" s="60"/>
      <c r="T936" s="60"/>
      <c r="U936" s="73"/>
      <c r="V936" s="7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60"/>
      <c r="R937" s="60"/>
      <c r="S937" s="60"/>
      <c r="T937" s="60"/>
      <c r="U937" s="73"/>
      <c r="V937" s="7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60"/>
      <c r="R938" s="60"/>
      <c r="S938" s="60"/>
      <c r="T938" s="60"/>
      <c r="U938" s="73"/>
      <c r="V938" s="7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60"/>
      <c r="R939" s="60"/>
      <c r="S939" s="60"/>
      <c r="T939" s="60"/>
      <c r="U939" s="73"/>
      <c r="V939" s="7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60"/>
      <c r="R940" s="60"/>
      <c r="S940" s="60"/>
      <c r="T940" s="60"/>
      <c r="U940" s="73"/>
      <c r="V940" s="7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60"/>
      <c r="R941" s="60"/>
      <c r="S941" s="60"/>
      <c r="T941" s="60"/>
      <c r="U941" s="73"/>
      <c r="V941" s="7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60"/>
      <c r="R942" s="60"/>
      <c r="S942" s="60"/>
      <c r="T942" s="60"/>
      <c r="U942" s="73"/>
      <c r="V942" s="7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60"/>
      <c r="R943" s="60"/>
      <c r="S943" s="60"/>
      <c r="T943" s="60"/>
      <c r="U943" s="73"/>
      <c r="V943" s="7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60"/>
      <c r="R944" s="60"/>
      <c r="S944" s="60"/>
      <c r="T944" s="60"/>
      <c r="U944" s="73"/>
      <c r="V944" s="7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60"/>
      <c r="R945" s="60"/>
      <c r="S945" s="60"/>
      <c r="T945" s="60"/>
      <c r="U945" s="73"/>
      <c r="V945" s="7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60"/>
      <c r="R946" s="60"/>
      <c r="S946" s="60"/>
      <c r="T946" s="60"/>
      <c r="U946" s="73"/>
      <c r="V946" s="7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60"/>
      <c r="R947" s="60"/>
      <c r="S947" s="60"/>
      <c r="T947" s="60"/>
      <c r="U947" s="73"/>
      <c r="V947" s="7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60"/>
      <c r="R948" s="60"/>
      <c r="S948" s="60"/>
      <c r="T948" s="60"/>
      <c r="U948" s="73"/>
      <c r="V948" s="7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60"/>
      <c r="R949" s="60"/>
      <c r="S949" s="60"/>
      <c r="T949" s="60"/>
      <c r="U949" s="73"/>
      <c r="V949" s="7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60"/>
      <c r="R950" s="60"/>
      <c r="S950" s="60"/>
      <c r="T950" s="60"/>
      <c r="U950" s="73"/>
      <c r="V950" s="7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60"/>
      <c r="R951" s="60"/>
      <c r="S951" s="60"/>
      <c r="T951" s="60"/>
      <c r="U951" s="73"/>
      <c r="V951" s="7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60"/>
      <c r="R952" s="60"/>
      <c r="S952" s="60"/>
      <c r="T952" s="60"/>
      <c r="U952" s="73"/>
      <c r="V952" s="7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60"/>
      <c r="R953" s="60"/>
      <c r="S953" s="60"/>
      <c r="T953" s="60"/>
      <c r="U953" s="73"/>
      <c r="V953" s="7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60"/>
      <c r="R954" s="60"/>
      <c r="S954" s="60"/>
      <c r="T954" s="60"/>
      <c r="U954" s="73"/>
      <c r="V954" s="7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60"/>
      <c r="R955" s="60"/>
      <c r="S955" s="60"/>
      <c r="T955" s="60"/>
      <c r="U955" s="73"/>
      <c r="V955" s="7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60"/>
      <c r="R956" s="60"/>
      <c r="S956" s="60"/>
      <c r="T956" s="60"/>
      <c r="U956" s="73"/>
      <c r="V956" s="7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60"/>
      <c r="R957" s="60"/>
      <c r="S957" s="60"/>
      <c r="T957" s="60"/>
      <c r="U957" s="73"/>
      <c r="V957" s="7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60"/>
      <c r="R958" s="60"/>
      <c r="S958" s="60"/>
      <c r="T958" s="60"/>
      <c r="U958" s="73"/>
      <c r="V958" s="7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60"/>
      <c r="R959" s="60"/>
      <c r="S959" s="60"/>
      <c r="T959" s="60"/>
      <c r="U959" s="73"/>
      <c r="V959" s="7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60"/>
      <c r="R960" s="60"/>
      <c r="S960" s="60"/>
      <c r="T960" s="60"/>
      <c r="U960" s="73"/>
      <c r="V960" s="7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60"/>
      <c r="R961" s="60"/>
      <c r="S961" s="60"/>
      <c r="T961" s="60"/>
      <c r="U961" s="73"/>
      <c r="V961" s="7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60"/>
      <c r="R962" s="60"/>
      <c r="S962" s="60"/>
      <c r="T962" s="60"/>
      <c r="U962" s="73"/>
      <c r="V962" s="7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60"/>
      <c r="R963" s="60"/>
      <c r="S963" s="60"/>
      <c r="T963" s="60"/>
      <c r="U963" s="73"/>
      <c r="V963" s="7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60"/>
      <c r="R964" s="60"/>
      <c r="S964" s="60"/>
      <c r="T964" s="60"/>
      <c r="U964" s="73"/>
      <c r="V964" s="7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60"/>
      <c r="R965" s="60"/>
      <c r="S965" s="60"/>
      <c r="T965" s="60"/>
      <c r="U965" s="73"/>
      <c r="V965" s="7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60"/>
      <c r="R966" s="60"/>
      <c r="S966" s="60"/>
      <c r="T966" s="60"/>
      <c r="U966" s="73"/>
      <c r="V966" s="7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60"/>
      <c r="R967" s="60"/>
      <c r="S967" s="60"/>
      <c r="T967" s="60"/>
      <c r="U967" s="73"/>
      <c r="V967" s="7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60"/>
      <c r="R968" s="60"/>
      <c r="S968" s="60"/>
      <c r="T968" s="60"/>
      <c r="U968" s="73"/>
      <c r="V968" s="7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60"/>
      <c r="R969" s="60"/>
      <c r="S969" s="60"/>
      <c r="T969" s="60"/>
      <c r="U969" s="73"/>
      <c r="V969" s="7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60"/>
      <c r="R970" s="60"/>
      <c r="S970" s="60"/>
      <c r="T970" s="60"/>
      <c r="U970" s="73"/>
      <c r="V970" s="7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60"/>
      <c r="R971" s="60"/>
      <c r="S971" s="60"/>
      <c r="T971" s="60"/>
      <c r="U971" s="73"/>
      <c r="V971" s="7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60"/>
      <c r="R972" s="60"/>
      <c r="S972" s="60"/>
      <c r="T972" s="60"/>
      <c r="U972" s="73"/>
      <c r="V972" s="7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60"/>
      <c r="R973" s="60"/>
      <c r="S973" s="60"/>
      <c r="T973" s="60"/>
      <c r="U973" s="73"/>
      <c r="V973" s="7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60"/>
      <c r="R974" s="60"/>
      <c r="S974" s="60"/>
      <c r="T974" s="60"/>
      <c r="U974" s="73"/>
      <c r="V974" s="7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60"/>
      <c r="R975" s="60"/>
      <c r="S975" s="60"/>
      <c r="T975" s="60"/>
      <c r="U975" s="73"/>
      <c r="V975" s="7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60"/>
      <c r="R976" s="60"/>
      <c r="S976" s="60"/>
      <c r="T976" s="60"/>
      <c r="U976" s="73"/>
      <c r="V976" s="7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60"/>
      <c r="R977" s="60"/>
      <c r="S977" s="60"/>
      <c r="T977" s="60"/>
      <c r="U977" s="73"/>
      <c r="V977" s="7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60"/>
      <c r="R978" s="60"/>
      <c r="S978" s="60"/>
      <c r="T978" s="60"/>
      <c r="U978" s="73"/>
      <c r="V978" s="7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60"/>
      <c r="R979" s="60"/>
      <c r="S979" s="60"/>
      <c r="T979" s="60"/>
      <c r="U979" s="73"/>
      <c r="V979" s="7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60"/>
      <c r="R980" s="60"/>
      <c r="S980" s="60"/>
      <c r="T980" s="60"/>
      <c r="U980" s="73"/>
      <c r="V980" s="7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60"/>
      <c r="R981" s="60"/>
      <c r="S981" s="60"/>
      <c r="T981" s="60"/>
      <c r="U981" s="73"/>
      <c r="V981" s="7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60"/>
      <c r="R982" s="60"/>
      <c r="S982" s="60"/>
      <c r="T982" s="60"/>
      <c r="U982" s="73"/>
      <c r="V982" s="7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60"/>
      <c r="R983" s="60"/>
      <c r="S983" s="60"/>
      <c r="T983" s="60"/>
      <c r="U983" s="73"/>
      <c r="V983" s="7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60"/>
      <c r="R984" s="60"/>
      <c r="S984" s="60"/>
      <c r="T984" s="60"/>
      <c r="U984" s="73"/>
      <c r="V984" s="7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60"/>
      <c r="R985" s="60"/>
      <c r="S985" s="60"/>
      <c r="T985" s="60"/>
      <c r="U985" s="73"/>
      <c r="V985" s="7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60"/>
      <c r="R986" s="60"/>
      <c r="S986" s="60"/>
      <c r="T986" s="60"/>
      <c r="U986" s="73"/>
      <c r="V986" s="7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60"/>
      <c r="R987" s="60"/>
      <c r="S987" s="60"/>
      <c r="T987" s="60"/>
      <c r="U987" s="73"/>
      <c r="V987" s="7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60"/>
      <c r="R988" s="60"/>
      <c r="S988" s="60"/>
      <c r="T988" s="60"/>
      <c r="U988" s="73"/>
      <c r="V988" s="7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60"/>
      <c r="R989" s="60"/>
      <c r="S989" s="60"/>
      <c r="T989" s="60"/>
      <c r="U989" s="73"/>
      <c r="V989" s="7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60"/>
      <c r="R990" s="60"/>
      <c r="S990" s="60"/>
      <c r="T990" s="60"/>
      <c r="U990" s="73"/>
      <c r="V990" s="7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60"/>
      <c r="R991" s="60"/>
      <c r="S991" s="60"/>
      <c r="T991" s="60"/>
      <c r="U991" s="73"/>
      <c r="V991" s="7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60"/>
      <c r="R992" s="60"/>
      <c r="S992" s="60"/>
      <c r="T992" s="60"/>
      <c r="U992" s="73"/>
      <c r="V992" s="7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60"/>
      <c r="R993" s="60"/>
      <c r="S993" s="60"/>
      <c r="T993" s="60"/>
      <c r="U993" s="73"/>
      <c r="V993" s="7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60"/>
      <c r="R994" s="60"/>
      <c r="S994" s="60"/>
      <c r="T994" s="60"/>
      <c r="U994" s="73"/>
      <c r="V994" s="7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60"/>
      <c r="R995" s="60"/>
      <c r="S995" s="60"/>
      <c r="T995" s="60"/>
      <c r="U995" s="73"/>
      <c r="V995" s="7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60"/>
      <c r="R996" s="60"/>
      <c r="S996" s="60"/>
      <c r="T996" s="60"/>
      <c r="U996" s="73"/>
      <c r="V996" s="7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60"/>
      <c r="R997" s="60"/>
      <c r="S997" s="60"/>
      <c r="T997" s="60"/>
      <c r="U997" s="73"/>
      <c r="V997" s="7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60"/>
      <c r="R998" s="60"/>
      <c r="S998" s="60"/>
      <c r="T998" s="60"/>
      <c r="U998" s="73"/>
      <c r="V998" s="7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60"/>
      <c r="R999" s="60"/>
      <c r="S999" s="60"/>
      <c r="T999" s="60"/>
      <c r="U999" s="73"/>
      <c r="V999" s="7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60"/>
      <c r="R1000" s="60"/>
      <c r="S1000" s="60"/>
      <c r="T1000" s="60"/>
      <c r="U1000" s="73"/>
      <c r="V1000" s="7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60"/>
      <c r="R1001" s="60"/>
      <c r="S1001" s="60"/>
      <c r="T1001" s="60"/>
      <c r="U1001" s="73"/>
      <c r="V1001" s="73"/>
    </row>
    <row r="1002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60"/>
      <c r="R1002" s="60"/>
      <c r="S1002" s="60"/>
      <c r="T1002" s="60"/>
      <c r="U1002" s="73"/>
      <c r="V1002" s="73"/>
    </row>
    <row r="1003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60"/>
      <c r="R1003" s="60"/>
      <c r="S1003" s="60"/>
      <c r="T1003" s="60"/>
      <c r="U1003" s="73"/>
      <c r="V1003" s="73"/>
    </row>
    <row r="1004" ht="12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60"/>
      <c r="R1004" s="60"/>
      <c r="S1004" s="60"/>
      <c r="T1004" s="60"/>
      <c r="U1004" s="73"/>
      <c r="V1004" s="73"/>
    </row>
    <row r="1005" ht="12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60"/>
      <c r="R1005" s="60"/>
      <c r="S1005" s="60"/>
      <c r="T1005" s="60"/>
      <c r="U1005" s="73"/>
      <c r="V1005" s="73"/>
    </row>
    <row r="1006" ht="12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60"/>
      <c r="R1006" s="60"/>
      <c r="S1006" s="60"/>
      <c r="T1006" s="60"/>
      <c r="U1006" s="73"/>
      <c r="V1006" s="73"/>
    </row>
    <row r="1007" ht="12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60"/>
      <c r="R1007" s="60"/>
      <c r="S1007" s="60"/>
      <c r="T1007" s="60"/>
      <c r="U1007" s="73"/>
      <c r="V1007" s="73"/>
    </row>
    <row r="1008" ht="12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60"/>
      <c r="R1008" s="60"/>
      <c r="S1008" s="60"/>
      <c r="T1008" s="60"/>
      <c r="U1008" s="73"/>
      <c r="V1008" s="73"/>
    </row>
    <row r="1009" ht="12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60"/>
      <c r="R1009" s="60"/>
      <c r="S1009" s="60"/>
      <c r="T1009" s="60"/>
      <c r="U1009" s="73"/>
      <c r="V1009" s="73"/>
    </row>
    <row r="1010" ht="12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60"/>
      <c r="R1010" s="60"/>
      <c r="S1010" s="60"/>
      <c r="T1010" s="60"/>
      <c r="U1010" s="73"/>
      <c r="V1010" s="73"/>
    </row>
    <row r="1011" ht="12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60"/>
      <c r="R1011" s="60"/>
      <c r="S1011" s="60"/>
      <c r="T1011" s="60"/>
      <c r="U1011" s="73"/>
      <c r="V1011" s="73"/>
    </row>
    <row r="1012" ht="12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60"/>
      <c r="R1012" s="60"/>
      <c r="S1012" s="60"/>
      <c r="T1012" s="60"/>
      <c r="U1012" s="73"/>
      <c r="V1012" s="73"/>
    </row>
    <row r="1013" ht="12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60"/>
      <c r="R1013" s="60"/>
      <c r="S1013" s="60"/>
      <c r="T1013" s="60"/>
      <c r="U1013" s="73"/>
      <c r="V1013" s="73"/>
    </row>
    <row r="1014" ht="12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60"/>
      <c r="R1014" s="60"/>
      <c r="S1014" s="60"/>
      <c r="T1014" s="60"/>
      <c r="U1014" s="73"/>
      <c r="V1014" s="73"/>
    </row>
    <row r="1015" ht="12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60"/>
      <c r="R1015" s="60"/>
      <c r="S1015" s="60"/>
      <c r="T1015" s="60"/>
      <c r="U1015" s="73"/>
      <c r="V1015" s="73"/>
    </row>
    <row r="1016" ht="12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60"/>
      <c r="R1016" s="60"/>
      <c r="S1016" s="60"/>
      <c r="T1016" s="60"/>
      <c r="U1016" s="73"/>
      <c r="V1016" s="73"/>
    </row>
    <row r="1017" ht="12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60"/>
      <c r="R1017" s="60"/>
      <c r="S1017" s="60"/>
      <c r="T1017" s="60"/>
      <c r="U1017" s="73"/>
      <c r="V1017" s="73"/>
    </row>
    <row r="1018" ht="12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60"/>
      <c r="R1018" s="60"/>
      <c r="S1018" s="60"/>
      <c r="T1018" s="60"/>
      <c r="U1018" s="73"/>
      <c r="V1018" s="73"/>
    </row>
    <row r="1019" ht="12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60"/>
      <c r="R1019" s="60"/>
      <c r="S1019" s="60"/>
      <c r="T1019" s="60"/>
      <c r="U1019" s="73"/>
      <c r="V1019" s="73"/>
    </row>
    <row r="1020" ht="12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60"/>
      <c r="R1020" s="60"/>
      <c r="S1020" s="60"/>
      <c r="T1020" s="60"/>
      <c r="U1020" s="73"/>
      <c r="V1020" s="73"/>
    </row>
    <row r="1021" ht="12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60"/>
      <c r="R1021" s="60"/>
      <c r="S1021" s="60"/>
      <c r="T1021" s="60"/>
      <c r="U1021" s="73"/>
      <c r="V1021" s="73"/>
    </row>
    <row r="1022" ht="12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60"/>
      <c r="R1022" s="60"/>
      <c r="S1022" s="60"/>
      <c r="T1022" s="60"/>
      <c r="U1022" s="73"/>
      <c r="V1022" s="73"/>
    </row>
    <row r="1023" ht="12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60"/>
      <c r="R1023" s="60"/>
      <c r="S1023" s="60"/>
      <c r="T1023" s="60"/>
      <c r="U1023" s="73"/>
      <c r="V1023" s="73"/>
    </row>
    <row r="1024" ht="12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60"/>
      <c r="R1024" s="60"/>
      <c r="S1024" s="60"/>
      <c r="T1024" s="60"/>
      <c r="U1024" s="73"/>
      <c r="V1024" s="73"/>
    </row>
    <row r="1025" ht="12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60"/>
      <c r="R1025" s="60"/>
      <c r="S1025" s="60"/>
      <c r="T1025" s="60"/>
      <c r="U1025" s="73"/>
      <c r="V1025" s="73"/>
    </row>
    <row r="1026" ht="12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60"/>
      <c r="R1026" s="60"/>
      <c r="S1026" s="60"/>
      <c r="T1026" s="60"/>
      <c r="U1026" s="73"/>
      <c r="V1026" s="73"/>
    </row>
    <row r="1027" ht="12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60"/>
      <c r="R1027" s="60"/>
      <c r="S1027" s="60"/>
      <c r="T1027" s="60"/>
      <c r="U1027" s="73"/>
      <c r="V1027" s="73"/>
    </row>
    <row r="1028" ht="12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60"/>
      <c r="R1028" s="60"/>
      <c r="S1028" s="60"/>
      <c r="T1028" s="60"/>
      <c r="U1028" s="73"/>
      <c r="V1028" s="73"/>
    </row>
    <row r="1029" ht="12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60"/>
      <c r="R1029" s="60"/>
      <c r="S1029" s="60"/>
      <c r="T1029" s="60"/>
      <c r="U1029" s="73"/>
      <c r="V1029" s="73"/>
    </row>
    <row r="1030" ht="12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60"/>
      <c r="R1030" s="60"/>
      <c r="S1030" s="60"/>
      <c r="T1030" s="60"/>
      <c r="U1030" s="73"/>
      <c r="V1030" s="73"/>
    </row>
    <row r="1031" ht="12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60"/>
      <c r="R1031" s="60"/>
      <c r="S1031" s="60"/>
      <c r="T1031" s="60"/>
      <c r="U1031" s="73"/>
      <c r="V1031" s="73"/>
    </row>
    <row r="1032" ht="12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60"/>
      <c r="R1032" s="60"/>
      <c r="S1032" s="60"/>
      <c r="T1032" s="60"/>
      <c r="U1032" s="73"/>
      <c r="V1032" s="73"/>
    </row>
    <row r="1033" ht="12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60"/>
      <c r="R1033" s="60"/>
      <c r="S1033" s="60"/>
      <c r="T1033" s="60"/>
      <c r="U1033" s="73"/>
      <c r="V1033" s="73"/>
    </row>
    <row r="1034" ht="12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60"/>
      <c r="R1034" s="60"/>
      <c r="S1034" s="60"/>
      <c r="T1034" s="60"/>
      <c r="U1034" s="73"/>
      <c r="V1034" s="73"/>
    </row>
    <row r="1035" ht="12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60"/>
      <c r="R1035" s="60"/>
      <c r="S1035" s="60"/>
      <c r="T1035" s="60"/>
      <c r="U1035" s="73"/>
      <c r="V1035" s="73"/>
    </row>
    <row r="1036" ht="12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60"/>
      <c r="R1036" s="60"/>
      <c r="S1036" s="60"/>
      <c r="T1036" s="60"/>
      <c r="U1036" s="73"/>
      <c r="V1036" s="73"/>
    </row>
    <row r="1037" ht="12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60"/>
      <c r="R1037" s="60"/>
      <c r="S1037" s="60"/>
      <c r="T1037" s="60"/>
      <c r="U1037" s="73"/>
      <c r="V1037" s="73"/>
    </row>
    <row r="1038" ht="12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60"/>
      <c r="R1038" s="60"/>
      <c r="S1038" s="60"/>
      <c r="T1038" s="60"/>
      <c r="U1038" s="73"/>
      <c r="V1038" s="73"/>
    </row>
    <row r="1039" ht="12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60"/>
      <c r="R1039" s="60"/>
      <c r="S1039" s="60"/>
      <c r="T1039" s="60"/>
      <c r="U1039" s="73"/>
      <c r="V1039" s="73"/>
    </row>
    <row r="1040" ht="12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60"/>
      <c r="R1040" s="60"/>
      <c r="S1040" s="60"/>
      <c r="T1040" s="60"/>
      <c r="U1040" s="73"/>
      <c r="V1040" s="73"/>
    </row>
    <row r="1041" ht="12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60"/>
      <c r="R1041" s="60"/>
      <c r="S1041" s="60"/>
      <c r="T1041" s="60"/>
      <c r="U1041" s="73"/>
      <c r="V1041" s="73"/>
    </row>
    <row r="1042" ht="12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60"/>
      <c r="R1042" s="60"/>
      <c r="S1042" s="60"/>
      <c r="T1042" s="60"/>
      <c r="U1042" s="73"/>
      <c r="V1042" s="73"/>
    </row>
    <row r="1043" ht="12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60"/>
      <c r="R1043" s="60"/>
      <c r="S1043" s="60"/>
      <c r="T1043" s="60"/>
      <c r="U1043" s="73"/>
      <c r="V1043" s="73"/>
    </row>
    <row r="1044" ht="12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60"/>
      <c r="R1044" s="60"/>
      <c r="S1044" s="60"/>
      <c r="T1044" s="60"/>
      <c r="U1044" s="73"/>
      <c r="V1044" s="73"/>
    </row>
    <row r="1045" ht="12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60"/>
      <c r="R1045" s="60"/>
      <c r="S1045" s="60"/>
      <c r="T1045" s="60"/>
      <c r="U1045" s="73"/>
      <c r="V1045" s="73"/>
    </row>
    <row r="1046" ht="12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60"/>
      <c r="R1046" s="60"/>
      <c r="S1046" s="60"/>
      <c r="T1046" s="60"/>
      <c r="U1046" s="73"/>
      <c r="V1046" s="73"/>
    </row>
    <row r="1047" ht="12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60"/>
      <c r="R1047" s="60"/>
      <c r="S1047" s="60"/>
      <c r="T1047" s="60"/>
      <c r="U1047" s="73"/>
      <c r="V1047" s="73"/>
    </row>
    <row r="1048" ht="12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60"/>
      <c r="R1048" s="60"/>
      <c r="S1048" s="60"/>
      <c r="T1048" s="60"/>
      <c r="U1048" s="73"/>
      <c r="V1048" s="73"/>
    </row>
    <row r="1049" ht="12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60"/>
      <c r="R1049" s="60"/>
      <c r="S1049" s="60"/>
      <c r="T1049" s="60"/>
      <c r="U1049" s="73"/>
      <c r="V1049" s="73"/>
    </row>
    <row r="1050" ht="12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60"/>
      <c r="R1050" s="60"/>
      <c r="S1050" s="60"/>
      <c r="T1050" s="60"/>
      <c r="U1050" s="73"/>
      <c r="V1050" s="73"/>
    </row>
    <row r="1051" ht="12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60"/>
      <c r="R1051" s="60"/>
      <c r="S1051" s="60"/>
      <c r="T1051" s="60"/>
      <c r="U1051" s="73"/>
      <c r="V1051" s="73"/>
    </row>
    <row r="1052" ht="12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60"/>
      <c r="R1052" s="60"/>
      <c r="S1052" s="60"/>
      <c r="T1052" s="60"/>
      <c r="U1052" s="73"/>
      <c r="V1052" s="73"/>
    </row>
    <row r="1053" ht="12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60"/>
      <c r="R1053" s="60"/>
      <c r="S1053" s="60"/>
      <c r="T1053" s="60"/>
      <c r="U1053" s="73"/>
      <c r="V1053" s="73"/>
    </row>
    <row r="1054" ht="12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60"/>
      <c r="R1054" s="60"/>
      <c r="S1054" s="60"/>
      <c r="T1054" s="60"/>
      <c r="U1054" s="73"/>
      <c r="V1054" s="73"/>
    </row>
    <row r="1055" ht="12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60"/>
      <c r="R1055" s="60"/>
      <c r="S1055" s="60"/>
      <c r="T1055" s="60"/>
      <c r="U1055" s="73"/>
      <c r="V1055" s="73"/>
    </row>
    <row r="1056" ht="12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60"/>
      <c r="R1056" s="60"/>
      <c r="S1056" s="60"/>
      <c r="T1056" s="60"/>
      <c r="U1056" s="73"/>
      <c r="V1056" s="73"/>
    </row>
    <row r="1057" ht="12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60"/>
      <c r="R1057" s="60"/>
      <c r="S1057" s="60"/>
      <c r="T1057" s="60"/>
      <c r="U1057" s="73"/>
      <c r="V1057" s="73"/>
    </row>
    <row r="1058" ht="12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60"/>
      <c r="R1058" s="60"/>
      <c r="S1058" s="60"/>
      <c r="T1058" s="60"/>
      <c r="U1058" s="73"/>
      <c r="V1058" s="73"/>
    </row>
    <row r="1059" ht="12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60"/>
      <c r="R1059" s="60"/>
      <c r="S1059" s="60"/>
      <c r="T1059" s="60"/>
      <c r="U1059" s="73"/>
      <c r="V1059" s="73"/>
    </row>
    <row r="1060" ht="12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60"/>
      <c r="R1060" s="60"/>
      <c r="S1060" s="60"/>
      <c r="T1060" s="60"/>
      <c r="U1060" s="73"/>
      <c r="V1060" s="73"/>
    </row>
    <row r="1061" ht="12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60"/>
      <c r="R1061" s="60"/>
      <c r="S1061" s="60"/>
      <c r="T1061" s="60"/>
      <c r="U1061" s="73"/>
      <c r="V1061" s="73"/>
    </row>
    <row r="1062" ht="12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60"/>
      <c r="R1062" s="60"/>
      <c r="S1062" s="60"/>
      <c r="T1062" s="60"/>
      <c r="U1062" s="73"/>
      <c r="V1062" s="73"/>
    </row>
    <row r="1063" ht="12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60"/>
      <c r="R1063" s="60"/>
      <c r="S1063" s="60"/>
      <c r="T1063" s="60"/>
      <c r="U1063" s="73"/>
      <c r="V1063" s="73"/>
    </row>
    <row r="1064" ht="12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60"/>
      <c r="R1064" s="60"/>
      <c r="S1064" s="60"/>
      <c r="T1064" s="60"/>
      <c r="U1064" s="73"/>
      <c r="V1064" s="73"/>
    </row>
    <row r="1065" ht="12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60"/>
      <c r="R1065" s="60"/>
      <c r="S1065" s="60"/>
      <c r="T1065" s="60"/>
      <c r="U1065" s="73"/>
      <c r="V1065" s="7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2024-07-09T11:31:12Z</dcterms:created>
  <dc:creator>芷菱</dc:creator>
</cp:coreProperties>
</file>