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C48E5C01-78C9-4C9D-8DF7-239689A2D761}" xr6:coauthVersionLast="40" xr6:coauthVersionMax="40" xr10:uidLastSave="{00000000-0000-0000-0000-000000000000}"/>
  <bookViews>
    <workbookView xWindow="28680" yWindow="-120" windowWidth="16440" windowHeight="28440" activeTab="3" xr2:uid="{00000000-000D-0000-FFFF-FFFF00000000}"/>
  </bookViews>
  <sheets>
    <sheet name="武器" sheetId="2" r:id="rId1"/>
    <sheet name="防具" sheetId="4" r:id="rId2"/>
    <sheet name="道具" sheetId="3" r:id="rId3"/>
    <sheet name="角色" sheetId="1" r:id="rId4"/>
    <sheet name="毒圈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5" l="1"/>
  <c r="J6" i="5" s="1"/>
  <c r="J7" i="5" s="1"/>
  <c r="J8" i="5" s="1"/>
  <c r="J9" i="5" s="1"/>
  <c r="J10" i="5" s="1"/>
  <c r="J11" i="5" s="1"/>
  <c r="J4" i="5"/>
  <c r="J3" i="5"/>
  <c r="I3" i="5"/>
  <c r="I4" i="5"/>
  <c r="I5" i="5"/>
  <c r="I6" i="5"/>
  <c r="I7" i="5"/>
  <c r="I8" i="5"/>
  <c r="I9" i="5"/>
  <c r="I10" i="5"/>
  <c r="I11" i="5"/>
  <c r="G3" i="5"/>
  <c r="H3" i="5" s="1"/>
  <c r="G4" i="5" l="1"/>
  <c r="H4" i="5" s="1"/>
  <c r="G5" i="5" l="1"/>
  <c r="G6" i="5" l="1"/>
  <c r="H6" i="5"/>
  <c r="H5" i="5"/>
  <c r="G7" i="5" l="1"/>
  <c r="G8" i="5" l="1"/>
  <c r="H7" i="5"/>
  <c r="G9" i="5" l="1"/>
  <c r="H9" i="5"/>
  <c r="H8" i="5"/>
  <c r="G10" i="5" l="1"/>
  <c r="G11" i="5" l="1"/>
  <c r="H10" i="5"/>
  <c r="H11" i="5" l="1"/>
</calcChain>
</file>

<file path=xl/sharedStrings.xml><?xml version="1.0" encoding="utf-8"?>
<sst xmlns="http://schemas.openxmlformats.org/spreadsheetml/2006/main" count="73" uniqueCount="61">
  <si>
    <t>职业</t>
    <phoneticPr fontId="1" type="noConversion"/>
  </si>
  <si>
    <t>生命上限</t>
    <phoneticPr fontId="1" type="noConversion"/>
  </si>
  <si>
    <t>移动因数</t>
    <phoneticPr fontId="1" type="noConversion"/>
  </si>
  <si>
    <t>技能因数</t>
    <phoneticPr fontId="1" type="noConversion"/>
  </si>
  <si>
    <t>技能</t>
    <phoneticPr fontId="1" type="noConversion"/>
  </si>
  <si>
    <t>编号</t>
    <phoneticPr fontId="1" type="noConversion"/>
  </si>
  <si>
    <t>宏名</t>
    <phoneticPr fontId="1" type="noConversion"/>
  </si>
  <si>
    <t>医疗兵</t>
    <phoneticPr fontId="1" type="noConversion"/>
  </si>
  <si>
    <t>工程师</t>
    <phoneticPr fontId="1" type="noConversion"/>
  </si>
  <si>
    <t>信号兵</t>
    <phoneticPr fontId="1" type="noConversion"/>
  </si>
  <si>
    <t>黑客</t>
    <phoneticPr fontId="1" type="noConversion"/>
  </si>
  <si>
    <t>狙击手</t>
    <phoneticPr fontId="1" type="noConversion"/>
  </si>
  <si>
    <t>MEDIC</t>
    <phoneticPr fontId="1" type="noConversion"/>
  </si>
  <si>
    <t>ENGINEER</t>
    <phoneticPr fontId="1" type="noConversion"/>
  </si>
  <si>
    <t>SIGNALMAN</t>
    <phoneticPr fontId="1" type="noConversion"/>
  </si>
  <si>
    <t>HACK</t>
    <phoneticPr fontId="1" type="noConversion"/>
  </si>
  <si>
    <t>SNIPER</t>
    <phoneticPr fontId="1" type="noConversion"/>
  </si>
  <si>
    <t>医疗</t>
    <phoneticPr fontId="1" type="noConversion"/>
  </si>
  <si>
    <t>驾驭</t>
    <phoneticPr fontId="1" type="noConversion"/>
  </si>
  <si>
    <t>通信加强</t>
    <phoneticPr fontId="1" type="noConversion"/>
  </si>
  <si>
    <t>软件精通</t>
    <phoneticPr fontId="1" type="noConversion"/>
  </si>
  <si>
    <t>鹰眼</t>
    <phoneticPr fontId="1" type="noConversion"/>
  </si>
  <si>
    <t>名称</t>
    <phoneticPr fontId="1" type="noConversion"/>
  </si>
  <si>
    <t>耐久度</t>
    <phoneticPr fontId="1" type="noConversion"/>
  </si>
  <si>
    <t>攻击距离</t>
    <phoneticPr fontId="1" type="noConversion"/>
  </si>
  <si>
    <t>CD</t>
    <phoneticPr fontId="1" type="noConversion"/>
  </si>
  <si>
    <t>伤害</t>
    <phoneticPr fontId="1" type="noConversion"/>
  </si>
  <si>
    <t>角色数据表</t>
    <phoneticPr fontId="1" type="noConversion"/>
  </si>
  <si>
    <t>使用模式</t>
    <phoneticPr fontId="1" type="noConversion"/>
  </si>
  <si>
    <t>参数</t>
    <phoneticPr fontId="1" type="noConversion"/>
  </si>
  <si>
    <t>说明</t>
    <phoneticPr fontId="1" type="noConversion"/>
  </si>
  <si>
    <t>道具数据表</t>
    <phoneticPr fontId="1" type="noConversion"/>
  </si>
  <si>
    <t>特效</t>
    <phoneticPr fontId="1" type="noConversion"/>
  </si>
  <si>
    <t>通用步枪</t>
    <phoneticPr fontId="1" type="noConversion"/>
  </si>
  <si>
    <t>RIFLE</t>
    <phoneticPr fontId="1" type="noConversion"/>
  </si>
  <si>
    <t>无</t>
    <phoneticPr fontId="1" type="noConversion"/>
  </si>
  <si>
    <t>VEST_1</t>
    <phoneticPr fontId="1" type="noConversion"/>
  </si>
  <si>
    <t>一级甲</t>
    <phoneticPr fontId="1" type="noConversion"/>
  </si>
  <si>
    <t>武器数据表</t>
    <phoneticPr fontId="1" type="noConversion"/>
  </si>
  <si>
    <t>防具数据表</t>
    <phoneticPr fontId="1" type="noConversion"/>
  </si>
  <si>
    <t>减伤比</t>
    <phoneticPr fontId="1" type="noConversion"/>
  </si>
  <si>
    <t>无</t>
    <phoneticPr fontId="1" type="noConversion"/>
  </si>
  <si>
    <t>消声器</t>
    <phoneticPr fontId="1" type="noConversion"/>
  </si>
  <si>
    <t>MUFFLER</t>
    <phoneticPr fontId="1" type="noConversion"/>
  </si>
  <si>
    <t>出现</t>
    <phoneticPr fontId="1" type="noConversion"/>
  </si>
  <si>
    <t>出现</t>
    <phoneticPr fontId="1" type="noConversion"/>
  </si>
  <si>
    <t>PORTABLE</t>
    <phoneticPr fontId="1" type="noConversion"/>
  </si>
  <si>
    <t>减小武器发出的声音</t>
    <phoneticPr fontId="1" type="noConversion"/>
  </si>
  <si>
    <t>视距</t>
    <phoneticPr fontId="1" type="noConversion"/>
  </si>
  <si>
    <t>视角</t>
    <phoneticPr fontId="1" type="noConversion"/>
  </si>
  <si>
    <t>毒圈数据表</t>
    <phoneticPr fontId="1" type="noConversion"/>
  </si>
  <si>
    <t>阶段</t>
    <phoneticPr fontId="1" type="noConversion"/>
  </si>
  <si>
    <t>等待</t>
    <phoneticPr fontId="1" type="noConversion"/>
  </si>
  <si>
    <t>半径</t>
    <phoneticPr fontId="1" type="noConversion"/>
  </si>
  <si>
    <t>收缩速度</t>
    <phoneticPr fontId="1" type="noConversion"/>
  </si>
  <si>
    <t>总帧数</t>
    <phoneticPr fontId="1" type="noConversion"/>
  </si>
  <si>
    <t>延时</t>
    <phoneticPr fontId="1" type="noConversion"/>
  </si>
  <si>
    <t>收缩比</t>
    <phoneticPr fontId="1" type="noConversion"/>
  </si>
  <si>
    <t>移动</t>
    <phoneticPr fontId="1" type="noConversion"/>
  </si>
  <si>
    <t>伤害</t>
    <phoneticPr fontId="1" type="noConversion"/>
  </si>
  <si>
    <t>阶段帧数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</si>
</sst>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_);[Red]\(0.00\)"/>
    <numFmt numFmtId="178" formatCode="0_);[Red]\(0\)"/>
    <numFmt numFmtId="179" formatCode="0.000_);[Red]\(0.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2A79-B566-4FC5-8948-3AF6DCA12DD3}">
  <dimension ref="A1:I20"/>
  <sheetViews>
    <sheetView workbookViewId="0">
      <selection activeCell="H30" sqref="H30"/>
    </sheetView>
  </sheetViews>
  <sheetFormatPr defaultRowHeight="14.25" x14ac:dyDescent="0.2"/>
  <cols>
    <col min="1" max="1" width="6.25" customWidth="1"/>
    <col min="2" max="2" width="9.875" customWidth="1"/>
    <col min="6" max="6" width="6.25" customWidth="1"/>
    <col min="7" max="8" width="8.75" customWidth="1"/>
    <col min="9" max="9" width="13.5" customWidth="1"/>
  </cols>
  <sheetData>
    <row r="1" spans="1:9" ht="38.25" customHeight="1" x14ac:dyDescent="0.2">
      <c r="A1" s="10" t="s">
        <v>38</v>
      </c>
      <c r="B1" s="11"/>
      <c r="C1" s="11"/>
      <c r="D1" s="11"/>
      <c r="E1" s="11"/>
      <c r="F1" s="11"/>
      <c r="G1" s="11"/>
      <c r="H1" s="11"/>
      <c r="I1" s="12"/>
    </row>
    <row r="2" spans="1:9" ht="20.100000000000001" customHeight="1" x14ac:dyDescent="0.2">
      <c r="A2" s="3" t="s">
        <v>5</v>
      </c>
      <c r="B2" s="3" t="s">
        <v>22</v>
      </c>
      <c r="C2" s="3" t="s">
        <v>6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44</v>
      </c>
      <c r="I2" s="4" t="s">
        <v>32</v>
      </c>
    </row>
    <row r="3" spans="1:9" ht="20.100000000000001" customHeight="1" x14ac:dyDescent="0.2">
      <c r="A3" s="3">
        <v>1</v>
      </c>
      <c r="B3" s="3" t="s">
        <v>33</v>
      </c>
      <c r="C3" s="3" t="s">
        <v>34</v>
      </c>
      <c r="D3" s="3">
        <v>10</v>
      </c>
      <c r="E3" s="3">
        <v>300</v>
      </c>
      <c r="F3" s="3">
        <v>5</v>
      </c>
      <c r="G3" s="3">
        <v>50</v>
      </c>
      <c r="H3" s="3">
        <v>100</v>
      </c>
      <c r="I3" s="3" t="s">
        <v>35</v>
      </c>
    </row>
    <row r="4" spans="1:9" ht="20.100000000000001" customHeight="1" x14ac:dyDescent="0.2">
      <c r="A4" s="3">
        <v>2</v>
      </c>
      <c r="B4" s="3"/>
      <c r="C4" s="3"/>
      <c r="D4" s="3"/>
      <c r="E4" s="3"/>
      <c r="F4" s="3"/>
      <c r="G4" s="3"/>
      <c r="H4" s="3"/>
      <c r="I4" s="3"/>
    </row>
    <row r="5" spans="1:9" ht="20.100000000000001" customHeight="1" x14ac:dyDescent="0.2">
      <c r="A5" s="3">
        <v>3</v>
      </c>
      <c r="B5" s="3"/>
      <c r="C5" s="3"/>
      <c r="D5" s="3"/>
      <c r="E5" s="3"/>
      <c r="F5" s="3"/>
      <c r="G5" s="3"/>
      <c r="H5" s="3"/>
      <c r="I5" s="3"/>
    </row>
    <row r="6" spans="1:9" ht="20.100000000000001" customHeight="1" x14ac:dyDescent="0.2">
      <c r="A6" s="3">
        <v>4</v>
      </c>
      <c r="B6" s="3"/>
      <c r="C6" s="3"/>
      <c r="D6" s="3"/>
      <c r="E6" s="3"/>
      <c r="F6" s="3"/>
      <c r="G6" s="3"/>
      <c r="H6" s="3"/>
      <c r="I6" s="3"/>
    </row>
    <row r="7" spans="1:9" ht="20.100000000000001" customHeight="1" x14ac:dyDescent="0.2">
      <c r="A7" s="3">
        <v>5</v>
      </c>
      <c r="B7" s="3"/>
      <c r="C7" s="3"/>
      <c r="D7" s="3"/>
      <c r="E7" s="3"/>
      <c r="F7" s="3"/>
      <c r="G7" s="3"/>
      <c r="H7" s="3"/>
      <c r="I7" s="3"/>
    </row>
    <row r="8" spans="1:9" ht="20.100000000000001" customHeight="1" x14ac:dyDescent="0.2">
      <c r="A8" s="3">
        <v>6</v>
      </c>
      <c r="B8" s="3"/>
      <c r="C8" s="3"/>
      <c r="D8" s="3"/>
      <c r="E8" s="3"/>
      <c r="F8" s="3"/>
      <c r="G8" s="3"/>
      <c r="H8" s="3"/>
      <c r="I8" s="3"/>
    </row>
    <row r="9" spans="1:9" ht="20.100000000000001" customHeight="1" x14ac:dyDescent="0.2">
      <c r="A9" s="3">
        <v>7</v>
      </c>
      <c r="B9" s="3"/>
      <c r="C9" s="3"/>
      <c r="D9" s="3"/>
      <c r="E9" s="3"/>
      <c r="F9" s="3"/>
      <c r="G9" s="3"/>
      <c r="H9" s="3"/>
      <c r="I9" s="3"/>
    </row>
    <row r="10" spans="1:9" ht="20.100000000000001" customHeight="1" x14ac:dyDescent="0.2">
      <c r="A10" s="3">
        <v>8</v>
      </c>
      <c r="B10" s="3"/>
      <c r="C10" s="3"/>
      <c r="D10" s="3"/>
      <c r="E10" s="3"/>
      <c r="F10" s="3"/>
      <c r="G10" s="3"/>
      <c r="H10" s="3"/>
      <c r="I10" s="3"/>
    </row>
    <row r="11" spans="1:9" ht="20.100000000000001" customHeight="1" x14ac:dyDescent="0.2">
      <c r="A11" s="3">
        <v>9</v>
      </c>
      <c r="B11" s="3"/>
      <c r="C11" s="3"/>
      <c r="D11" s="3"/>
      <c r="E11" s="3"/>
      <c r="F11" s="3"/>
      <c r="G11" s="3"/>
      <c r="H11" s="3"/>
      <c r="I11" s="3"/>
    </row>
    <row r="12" spans="1:9" ht="20.100000000000001" customHeight="1" x14ac:dyDescent="0.2">
      <c r="A12" s="3">
        <v>10</v>
      </c>
      <c r="B12" s="3"/>
      <c r="C12" s="3"/>
      <c r="D12" s="3"/>
      <c r="E12" s="3"/>
      <c r="F12" s="3"/>
      <c r="G12" s="3"/>
      <c r="H12" s="3"/>
      <c r="I12" s="3"/>
    </row>
    <row r="13" spans="1:9" ht="20.100000000000001" customHeight="1" x14ac:dyDescent="0.2">
      <c r="A13" s="3">
        <v>11</v>
      </c>
      <c r="B13" s="3"/>
      <c r="C13" s="3"/>
      <c r="D13" s="3"/>
      <c r="E13" s="3"/>
      <c r="F13" s="3"/>
      <c r="G13" s="3"/>
      <c r="H13" s="3"/>
      <c r="I13" s="3"/>
    </row>
    <row r="14" spans="1:9" ht="20.100000000000001" customHeight="1" x14ac:dyDescent="0.2">
      <c r="A14" s="3">
        <v>12</v>
      </c>
      <c r="B14" s="3"/>
      <c r="C14" s="3"/>
      <c r="D14" s="3"/>
      <c r="E14" s="3"/>
      <c r="F14" s="3"/>
      <c r="G14" s="3"/>
      <c r="H14" s="3"/>
      <c r="I14" s="3"/>
    </row>
    <row r="15" spans="1:9" ht="20.100000000000001" customHeight="1" x14ac:dyDescent="0.2">
      <c r="A15" s="3">
        <v>13</v>
      </c>
      <c r="B15" s="3"/>
      <c r="C15" s="3"/>
      <c r="D15" s="3"/>
      <c r="E15" s="3"/>
      <c r="F15" s="3"/>
      <c r="G15" s="3"/>
      <c r="H15" s="3"/>
      <c r="I15" s="3"/>
    </row>
    <row r="16" spans="1:9" ht="20.100000000000001" customHeight="1" x14ac:dyDescent="0.2">
      <c r="A16" s="3">
        <v>14</v>
      </c>
      <c r="B16" s="3"/>
      <c r="C16" s="3"/>
      <c r="D16" s="3"/>
      <c r="E16" s="3"/>
      <c r="F16" s="3"/>
      <c r="G16" s="3"/>
      <c r="H16" s="3"/>
      <c r="I16" s="3"/>
    </row>
    <row r="17" spans="1:9" ht="20.100000000000001" customHeight="1" x14ac:dyDescent="0.2">
      <c r="A17" s="3">
        <v>15</v>
      </c>
      <c r="B17" s="3"/>
      <c r="C17" s="3"/>
      <c r="D17" s="3"/>
      <c r="E17" s="3"/>
      <c r="F17" s="3"/>
      <c r="G17" s="3"/>
      <c r="H17" s="3"/>
      <c r="I17" s="3"/>
    </row>
    <row r="18" spans="1:9" ht="20.100000000000001" customHeight="1" x14ac:dyDescent="0.2">
      <c r="A18" s="3">
        <v>16</v>
      </c>
      <c r="B18" s="3"/>
      <c r="C18" s="3"/>
      <c r="D18" s="3"/>
      <c r="E18" s="3"/>
      <c r="F18" s="3"/>
      <c r="G18" s="3"/>
      <c r="H18" s="3"/>
      <c r="I18" s="3"/>
    </row>
    <row r="19" spans="1:9" ht="20.100000000000001" customHeight="1" x14ac:dyDescent="0.2">
      <c r="A19" s="3">
        <v>17</v>
      </c>
      <c r="B19" s="3"/>
      <c r="C19" s="3"/>
      <c r="D19" s="3"/>
      <c r="E19" s="3"/>
      <c r="F19" s="3"/>
      <c r="G19" s="3"/>
      <c r="H19" s="3"/>
      <c r="I19" s="3"/>
    </row>
    <row r="20" spans="1:9" ht="20.100000000000001" customHeight="1" x14ac:dyDescent="0.2">
      <c r="A20" s="3">
        <v>18</v>
      </c>
      <c r="B20" s="3"/>
      <c r="C20" s="3"/>
      <c r="D20" s="3"/>
      <c r="E20" s="3"/>
      <c r="F20" s="3"/>
      <c r="G20" s="3"/>
      <c r="H20" s="3"/>
      <c r="I20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0BAA-8A38-4EF9-A863-ECFFAD2B3CB6}">
  <dimension ref="A1:H20"/>
  <sheetViews>
    <sheetView workbookViewId="0">
      <selection activeCell="D35" sqref="D35"/>
    </sheetView>
  </sheetViews>
  <sheetFormatPr defaultRowHeight="14.25" x14ac:dyDescent="0.2"/>
  <cols>
    <col min="8" max="8" width="15.375" customWidth="1"/>
  </cols>
  <sheetData>
    <row r="1" spans="1:8" ht="38.25" customHeight="1" x14ac:dyDescent="0.2">
      <c r="A1" s="10" t="s">
        <v>39</v>
      </c>
      <c r="B1" s="11"/>
      <c r="C1" s="11"/>
      <c r="D1" s="11"/>
      <c r="E1" s="11"/>
      <c r="F1" s="11"/>
      <c r="G1" s="11"/>
      <c r="H1" s="12"/>
    </row>
    <row r="2" spans="1:8" ht="20.100000000000001" customHeight="1" x14ac:dyDescent="0.2">
      <c r="A2" s="3" t="s">
        <v>5</v>
      </c>
      <c r="B2" s="3" t="s">
        <v>22</v>
      </c>
      <c r="C2" s="3" t="s">
        <v>6</v>
      </c>
      <c r="D2" s="3" t="s">
        <v>23</v>
      </c>
      <c r="E2" s="3" t="s">
        <v>40</v>
      </c>
      <c r="F2" s="3" t="s">
        <v>29</v>
      </c>
      <c r="G2" s="3" t="s">
        <v>45</v>
      </c>
      <c r="H2" s="4" t="s">
        <v>32</v>
      </c>
    </row>
    <row r="3" spans="1:8" ht="20.100000000000001" customHeight="1" x14ac:dyDescent="0.2">
      <c r="A3" s="3">
        <v>41</v>
      </c>
      <c r="B3" s="3" t="s">
        <v>37</v>
      </c>
      <c r="C3" s="3" t="s">
        <v>36</v>
      </c>
      <c r="D3" s="3">
        <v>100</v>
      </c>
      <c r="E3" s="3">
        <v>30</v>
      </c>
      <c r="F3" s="3">
        <v>0</v>
      </c>
      <c r="G3" s="3">
        <v>50</v>
      </c>
      <c r="H3" s="3" t="s">
        <v>41</v>
      </c>
    </row>
    <row r="4" spans="1:8" ht="20.100000000000001" customHeight="1" x14ac:dyDescent="0.2">
      <c r="A4" s="3">
        <v>42</v>
      </c>
      <c r="B4" s="3"/>
      <c r="C4" s="3"/>
      <c r="D4" s="3"/>
      <c r="E4" s="3"/>
      <c r="F4" s="3"/>
      <c r="G4" s="3"/>
      <c r="H4" s="3"/>
    </row>
    <row r="5" spans="1:8" ht="20.100000000000001" customHeight="1" x14ac:dyDescent="0.2">
      <c r="A5" s="3">
        <v>43</v>
      </c>
      <c r="B5" s="3"/>
      <c r="C5" s="3"/>
      <c r="D5" s="3"/>
      <c r="E5" s="3"/>
      <c r="F5" s="3"/>
      <c r="G5" s="3"/>
      <c r="H5" s="3"/>
    </row>
    <row r="6" spans="1:8" ht="20.100000000000001" customHeight="1" x14ac:dyDescent="0.2">
      <c r="A6" s="3">
        <v>44</v>
      </c>
      <c r="B6" s="3"/>
      <c r="C6" s="3"/>
      <c r="D6" s="3"/>
      <c r="E6" s="3"/>
      <c r="F6" s="3"/>
      <c r="G6" s="3"/>
      <c r="H6" s="3"/>
    </row>
    <row r="7" spans="1:8" ht="20.100000000000001" customHeight="1" x14ac:dyDescent="0.2">
      <c r="A7" s="3">
        <v>45</v>
      </c>
      <c r="B7" s="3"/>
      <c r="C7" s="3"/>
      <c r="D7" s="3"/>
      <c r="E7" s="3"/>
      <c r="F7" s="3"/>
      <c r="G7" s="3"/>
      <c r="H7" s="3"/>
    </row>
    <row r="8" spans="1:8" ht="20.100000000000001" customHeight="1" x14ac:dyDescent="0.2">
      <c r="A8" s="3">
        <v>46</v>
      </c>
      <c r="B8" s="3"/>
      <c r="C8" s="3"/>
      <c r="D8" s="3"/>
      <c r="E8" s="3"/>
      <c r="F8" s="3"/>
      <c r="G8" s="3"/>
      <c r="H8" s="3"/>
    </row>
    <row r="9" spans="1:8" ht="20.100000000000001" customHeight="1" x14ac:dyDescent="0.2">
      <c r="A9" s="3">
        <v>47</v>
      </c>
      <c r="B9" s="3"/>
      <c r="C9" s="3"/>
      <c r="D9" s="3"/>
      <c r="E9" s="3"/>
      <c r="F9" s="3"/>
      <c r="G9" s="3"/>
      <c r="H9" s="3"/>
    </row>
    <row r="10" spans="1:8" ht="20.100000000000001" customHeight="1" x14ac:dyDescent="0.2">
      <c r="A10" s="3">
        <v>48</v>
      </c>
      <c r="B10" s="3"/>
      <c r="C10" s="3"/>
      <c r="D10" s="3"/>
      <c r="E10" s="3"/>
      <c r="F10" s="3"/>
      <c r="G10" s="3"/>
      <c r="H10" s="3"/>
    </row>
    <row r="11" spans="1:8" ht="20.100000000000001" customHeight="1" x14ac:dyDescent="0.2">
      <c r="A11" s="3">
        <v>49</v>
      </c>
      <c r="B11" s="3"/>
      <c r="C11" s="3"/>
      <c r="D11" s="3"/>
      <c r="E11" s="3"/>
      <c r="F11" s="3"/>
      <c r="G11" s="3"/>
      <c r="H11" s="3"/>
    </row>
    <row r="12" spans="1:8" x14ac:dyDescent="0.2">
      <c r="A12" s="6"/>
      <c r="B12" s="6"/>
      <c r="C12" s="6"/>
      <c r="D12" s="6"/>
      <c r="E12" s="6"/>
      <c r="F12" s="6"/>
      <c r="G12" s="6"/>
      <c r="H12" s="6"/>
    </row>
    <row r="13" spans="1:8" x14ac:dyDescent="0.2">
      <c r="A13" s="6"/>
      <c r="B13" s="6"/>
      <c r="C13" s="6"/>
      <c r="D13" s="6"/>
      <c r="E13" s="6"/>
      <c r="F13" s="6"/>
      <c r="G13" s="6"/>
      <c r="H13" s="6"/>
    </row>
    <row r="14" spans="1:8" x14ac:dyDescent="0.2">
      <c r="A14" s="6"/>
      <c r="B14" s="6"/>
      <c r="C14" s="6"/>
      <c r="D14" s="6"/>
      <c r="E14" s="6"/>
      <c r="F14" s="6"/>
      <c r="G14" s="6"/>
      <c r="H14" s="6"/>
    </row>
    <row r="15" spans="1:8" x14ac:dyDescent="0.2">
      <c r="A15" s="6"/>
      <c r="B15" s="6"/>
      <c r="C15" s="6"/>
      <c r="D15" s="6"/>
      <c r="E15" s="6"/>
      <c r="F15" s="6"/>
      <c r="G15" s="6"/>
      <c r="H15" s="6"/>
    </row>
    <row r="16" spans="1:8" x14ac:dyDescent="0.2">
      <c r="A16" s="6"/>
      <c r="B16" s="6"/>
      <c r="C16" s="6"/>
      <c r="D16" s="6"/>
      <c r="E16" s="6"/>
      <c r="F16" s="6"/>
      <c r="G16" s="6"/>
      <c r="H16" s="6"/>
    </row>
    <row r="17" spans="1:8" x14ac:dyDescent="0.2">
      <c r="A17" s="6"/>
      <c r="B17" s="6"/>
      <c r="C17" s="6"/>
      <c r="D17" s="6"/>
      <c r="E17" s="6"/>
      <c r="F17" s="6"/>
      <c r="G17" s="6"/>
      <c r="H17" s="6"/>
    </row>
    <row r="18" spans="1:8" x14ac:dyDescent="0.2">
      <c r="A18" s="6"/>
      <c r="B18" s="6"/>
      <c r="C18" s="6"/>
      <c r="D18" s="6"/>
      <c r="E18" s="6"/>
      <c r="F18" s="6"/>
      <c r="G18" s="6"/>
      <c r="H18" s="6"/>
    </row>
    <row r="19" spans="1:8" x14ac:dyDescent="0.2">
      <c r="A19" s="6"/>
      <c r="B19" s="6"/>
      <c r="C19" s="6"/>
      <c r="D19" s="6"/>
      <c r="E19" s="6"/>
      <c r="F19" s="6"/>
      <c r="G19" s="6"/>
      <c r="H19" s="6"/>
    </row>
    <row r="20" spans="1:8" x14ac:dyDescent="0.2">
      <c r="A20" s="6"/>
      <c r="B20" s="6"/>
      <c r="C20" s="6"/>
      <c r="D20" s="6"/>
      <c r="E20" s="6"/>
      <c r="F20" s="6"/>
      <c r="G20" s="6"/>
      <c r="H20" s="6"/>
    </row>
  </sheetData>
  <mergeCells count="1">
    <mergeCell ref="A1:H1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35FB-70A1-4854-8376-A9BDA6B66FB9}">
  <dimension ref="A1:G26"/>
  <sheetViews>
    <sheetView workbookViewId="0">
      <selection activeCell="A12" sqref="A12"/>
    </sheetView>
  </sheetViews>
  <sheetFormatPr defaultRowHeight="14.25" x14ac:dyDescent="0.2"/>
  <cols>
    <col min="2" max="2" width="11.375" customWidth="1"/>
    <col min="3" max="3" width="12.25" customWidth="1"/>
    <col min="4" max="4" width="10.75" customWidth="1"/>
    <col min="5" max="5" width="7.625" customWidth="1"/>
    <col min="6" max="6" width="6.5" customWidth="1"/>
    <col min="7" max="7" width="21.125" customWidth="1"/>
  </cols>
  <sheetData>
    <row r="1" spans="1:7" ht="36.75" customHeight="1" x14ac:dyDescent="0.2">
      <c r="A1" s="13" t="s">
        <v>31</v>
      </c>
      <c r="B1" s="13"/>
      <c r="C1" s="13"/>
      <c r="D1" s="13"/>
      <c r="E1" s="13"/>
      <c r="F1" s="13"/>
      <c r="G1" s="13"/>
    </row>
    <row r="2" spans="1:7" ht="20.100000000000001" customHeight="1" x14ac:dyDescent="0.2">
      <c r="A2" s="3" t="s">
        <v>5</v>
      </c>
      <c r="B2" s="3" t="s">
        <v>22</v>
      </c>
      <c r="C2" s="3" t="s">
        <v>6</v>
      </c>
      <c r="D2" s="3" t="s">
        <v>28</v>
      </c>
      <c r="E2" s="3" t="s">
        <v>29</v>
      </c>
      <c r="F2" s="3" t="s">
        <v>44</v>
      </c>
      <c r="G2" s="3" t="s">
        <v>30</v>
      </c>
    </row>
    <row r="3" spans="1:7" ht="20.100000000000001" customHeight="1" x14ac:dyDescent="0.2">
      <c r="A3" s="3">
        <v>51</v>
      </c>
      <c r="B3" s="3" t="s">
        <v>42</v>
      </c>
      <c r="C3" s="3" t="s">
        <v>43</v>
      </c>
      <c r="D3" s="3" t="s">
        <v>46</v>
      </c>
      <c r="E3" s="3">
        <v>0.3</v>
      </c>
      <c r="F3" s="3">
        <v>10</v>
      </c>
      <c r="G3" s="3" t="s">
        <v>47</v>
      </c>
    </row>
    <row r="4" spans="1:7" ht="20.100000000000001" customHeight="1" x14ac:dyDescent="0.2">
      <c r="A4" s="3">
        <v>52</v>
      </c>
      <c r="B4" s="3"/>
      <c r="C4" s="3"/>
      <c r="D4" s="3"/>
      <c r="E4" s="3"/>
      <c r="F4" s="3"/>
      <c r="G4" s="3"/>
    </row>
    <row r="5" spans="1:7" ht="20.100000000000001" customHeight="1" x14ac:dyDescent="0.2">
      <c r="A5" s="3">
        <v>53</v>
      </c>
      <c r="B5" s="3"/>
      <c r="C5" s="3"/>
      <c r="D5" s="3"/>
      <c r="E5" s="3"/>
      <c r="F5" s="3"/>
      <c r="G5" s="3"/>
    </row>
    <row r="6" spans="1:7" ht="20.100000000000001" customHeight="1" x14ac:dyDescent="0.2">
      <c r="A6" s="3">
        <v>54</v>
      </c>
      <c r="B6" s="3"/>
      <c r="C6" s="3"/>
      <c r="D6" s="3"/>
      <c r="E6" s="3"/>
      <c r="F6" s="3"/>
      <c r="G6" s="3"/>
    </row>
    <row r="7" spans="1:7" ht="20.100000000000001" customHeight="1" x14ac:dyDescent="0.2">
      <c r="A7" s="3">
        <v>55</v>
      </c>
      <c r="B7" s="3"/>
      <c r="C7" s="3"/>
      <c r="D7" s="3"/>
      <c r="E7" s="3"/>
      <c r="F7" s="3"/>
      <c r="G7" s="3"/>
    </row>
    <row r="8" spans="1:7" ht="20.100000000000001" customHeight="1" x14ac:dyDescent="0.2">
      <c r="A8" s="3">
        <v>56</v>
      </c>
      <c r="B8" s="3"/>
      <c r="C8" s="3"/>
      <c r="D8" s="3"/>
      <c r="E8" s="3"/>
      <c r="F8" s="3"/>
      <c r="G8" s="3"/>
    </row>
    <row r="9" spans="1:7" ht="20.100000000000001" customHeight="1" x14ac:dyDescent="0.2">
      <c r="A9" s="3">
        <v>57</v>
      </c>
      <c r="B9" s="3"/>
      <c r="C9" s="3"/>
      <c r="D9" s="3"/>
      <c r="E9" s="3"/>
      <c r="F9" s="3"/>
      <c r="G9" s="3"/>
    </row>
    <row r="10" spans="1:7" ht="20.100000000000001" customHeight="1" x14ac:dyDescent="0.2">
      <c r="A10" s="3">
        <v>58</v>
      </c>
      <c r="B10" s="3"/>
      <c r="C10" s="3"/>
      <c r="D10" s="3"/>
      <c r="E10" s="3"/>
      <c r="F10" s="3"/>
      <c r="G10" s="3"/>
    </row>
    <row r="11" spans="1:7" ht="20.100000000000001" customHeight="1" x14ac:dyDescent="0.2">
      <c r="A11" s="3">
        <v>59</v>
      </c>
      <c r="B11" s="3"/>
      <c r="C11" s="3"/>
      <c r="D11" s="3"/>
      <c r="E11" s="3"/>
      <c r="F11" s="3"/>
      <c r="G11" s="3"/>
    </row>
    <row r="12" spans="1:7" ht="20.100000000000001" customHeight="1" x14ac:dyDescent="0.2">
      <c r="A12" s="3">
        <v>60</v>
      </c>
      <c r="B12" s="3"/>
      <c r="C12" s="3"/>
      <c r="D12" s="3"/>
      <c r="E12" s="3"/>
      <c r="F12" s="3"/>
      <c r="G12" s="3"/>
    </row>
    <row r="13" spans="1:7" ht="20.100000000000001" customHeight="1" x14ac:dyDescent="0.2">
      <c r="A13" s="3">
        <v>61</v>
      </c>
      <c r="B13" s="3"/>
      <c r="C13" s="3"/>
      <c r="D13" s="3"/>
      <c r="E13" s="3"/>
      <c r="F13" s="3"/>
      <c r="G13" s="3"/>
    </row>
    <row r="14" spans="1:7" ht="20.100000000000001" customHeight="1" x14ac:dyDescent="0.2">
      <c r="A14" s="3">
        <v>62</v>
      </c>
      <c r="B14" s="3"/>
      <c r="C14" s="3"/>
      <c r="D14" s="3"/>
      <c r="E14" s="3"/>
      <c r="F14" s="3"/>
      <c r="G14" s="3"/>
    </row>
    <row r="15" spans="1:7" ht="20.100000000000001" customHeight="1" x14ac:dyDescent="0.2">
      <c r="A15" s="3">
        <v>63</v>
      </c>
      <c r="B15" s="3"/>
      <c r="C15" s="3"/>
      <c r="D15" s="3"/>
      <c r="E15" s="3"/>
      <c r="F15" s="3"/>
      <c r="G15" s="3"/>
    </row>
    <row r="16" spans="1:7" ht="20.100000000000001" customHeight="1" x14ac:dyDescent="0.2">
      <c r="A16" s="3">
        <v>64</v>
      </c>
      <c r="B16" s="3"/>
      <c r="C16" s="3"/>
      <c r="D16" s="3"/>
      <c r="E16" s="3"/>
      <c r="F16" s="3"/>
      <c r="G16" s="3"/>
    </row>
    <row r="17" spans="1:7" ht="20.100000000000001" customHeight="1" x14ac:dyDescent="0.2">
      <c r="A17" s="3">
        <v>65</v>
      </c>
      <c r="B17" s="3"/>
      <c r="C17" s="3"/>
      <c r="D17" s="3"/>
      <c r="E17" s="3"/>
      <c r="F17" s="3"/>
      <c r="G17" s="3"/>
    </row>
    <row r="18" spans="1:7" ht="20.100000000000001" customHeight="1" x14ac:dyDescent="0.2">
      <c r="A18" s="3">
        <v>66</v>
      </c>
      <c r="B18" s="3"/>
      <c r="C18" s="3"/>
      <c r="D18" s="3"/>
      <c r="E18" s="3"/>
      <c r="F18" s="3"/>
      <c r="G18" s="3"/>
    </row>
    <row r="19" spans="1:7" ht="20.100000000000001" customHeight="1" x14ac:dyDescent="0.2">
      <c r="A19" s="3">
        <v>67</v>
      </c>
      <c r="B19" s="3"/>
      <c r="C19" s="3"/>
      <c r="D19" s="3"/>
      <c r="E19" s="3"/>
      <c r="F19" s="3"/>
      <c r="G19" s="3"/>
    </row>
    <row r="20" spans="1:7" ht="20.100000000000001" customHeight="1" x14ac:dyDescent="0.2">
      <c r="A20" s="3">
        <v>68</v>
      </c>
      <c r="B20" s="3"/>
      <c r="C20" s="3"/>
      <c r="D20" s="3"/>
      <c r="E20" s="3"/>
      <c r="F20" s="3"/>
      <c r="G20" s="3"/>
    </row>
    <row r="21" spans="1:7" ht="20.100000000000001" customHeight="1" x14ac:dyDescent="0.2">
      <c r="A21" s="3">
        <v>69</v>
      </c>
      <c r="B21" s="3"/>
      <c r="C21" s="3"/>
      <c r="D21" s="3"/>
      <c r="E21" s="3"/>
      <c r="F21" s="3"/>
      <c r="G21" s="3"/>
    </row>
    <row r="22" spans="1:7" ht="20.100000000000001" customHeight="1" x14ac:dyDescent="0.2">
      <c r="A22" s="3">
        <v>70</v>
      </c>
      <c r="B22" s="3"/>
      <c r="C22" s="3"/>
      <c r="D22" s="3"/>
      <c r="E22" s="3"/>
      <c r="F22" s="3"/>
      <c r="G22" s="3"/>
    </row>
    <row r="23" spans="1:7" ht="20.100000000000001" customHeight="1" x14ac:dyDescent="0.2">
      <c r="A23" s="3">
        <v>71</v>
      </c>
      <c r="B23" s="3"/>
      <c r="C23" s="3"/>
      <c r="D23" s="3"/>
      <c r="E23" s="3"/>
      <c r="F23" s="3"/>
      <c r="G23" s="3"/>
    </row>
    <row r="24" spans="1:7" ht="20.100000000000001" customHeight="1" x14ac:dyDescent="0.2">
      <c r="A24" s="3">
        <v>72</v>
      </c>
      <c r="B24" s="3"/>
      <c r="C24" s="3"/>
      <c r="D24" s="7"/>
      <c r="E24" s="7"/>
      <c r="F24" s="3"/>
      <c r="G24" s="3"/>
    </row>
    <row r="25" spans="1:7" ht="20.100000000000001" customHeight="1" x14ac:dyDescent="0.2">
      <c r="A25" s="3">
        <v>73</v>
      </c>
      <c r="B25" s="3"/>
      <c r="C25" s="3"/>
      <c r="D25" s="3"/>
      <c r="E25" s="7"/>
      <c r="F25" s="3"/>
      <c r="G25" s="3"/>
    </row>
    <row r="26" spans="1:7" ht="20.100000000000001" customHeight="1" x14ac:dyDescent="0.2">
      <c r="A26" s="3">
        <v>74</v>
      </c>
      <c r="B26" s="3"/>
      <c r="C26" s="3"/>
      <c r="D26" s="3"/>
      <c r="E26" s="3"/>
      <c r="F26" s="3"/>
      <c r="G26" s="3"/>
    </row>
  </sheetData>
  <mergeCells count="1">
    <mergeCell ref="A1:G1"/>
  </mergeCells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19" sqref="E19"/>
    </sheetView>
  </sheetViews>
  <sheetFormatPr defaultRowHeight="14.25" x14ac:dyDescent="0.2"/>
  <cols>
    <col min="1" max="1" width="7" customWidth="1"/>
    <col min="2" max="2" width="11.375" customWidth="1"/>
    <col min="3" max="3" width="13.25" customWidth="1"/>
    <col min="4" max="4" width="10.375" customWidth="1"/>
    <col min="5" max="5" width="8.75" customWidth="1"/>
    <col min="6" max="6" width="8.5" customWidth="1"/>
    <col min="7" max="7" width="9.875" customWidth="1"/>
    <col min="8" max="8" width="11.75" customWidth="1"/>
    <col min="9" max="9" width="15.5" customWidth="1"/>
    <col min="10" max="10" width="11.625" customWidth="1"/>
  </cols>
  <sheetData>
    <row r="1" spans="1:10" ht="36.75" customHeight="1" x14ac:dyDescent="0.2">
      <c r="A1" s="13" t="s">
        <v>27</v>
      </c>
      <c r="B1" s="13"/>
      <c r="C1" s="13"/>
      <c r="D1" s="13"/>
      <c r="E1" s="13"/>
      <c r="F1" s="13"/>
      <c r="G1" s="13"/>
      <c r="H1" s="13"/>
      <c r="I1" s="13"/>
      <c r="J1" s="1"/>
    </row>
    <row r="2" spans="1:10" ht="20.100000000000001" customHeight="1" x14ac:dyDescent="0.2">
      <c r="A2" s="3" t="s">
        <v>5</v>
      </c>
      <c r="B2" s="3" t="s">
        <v>0</v>
      </c>
      <c r="C2" s="3" t="s">
        <v>6</v>
      </c>
      <c r="D2" s="3" t="s">
        <v>1</v>
      </c>
      <c r="E2" s="3" t="s">
        <v>48</v>
      </c>
      <c r="F2" s="3" t="s">
        <v>49</v>
      </c>
      <c r="G2" s="3" t="s">
        <v>2</v>
      </c>
      <c r="H2" s="3" t="s">
        <v>4</v>
      </c>
      <c r="I2" s="3" t="s">
        <v>3</v>
      </c>
      <c r="J2" s="2"/>
    </row>
    <row r="3" spans="1:10" ht="20.100000000000001" customHeight="1" x14ac:dyDescent="0.2">
      <c r="A3" s="5">
        <v>0</v>
      </c>
      <c r="B3" s="3" t="s">
        <v>7</v>
      </c>
      <c r="C3" s="3" t="s">
        <v>12</v>
      </c>
      <c r="D3" s="5">
        <v>120</v>
      </c>
      <c r="E3" s="5">
        <v>200</v>
      </c>
      <c r="F3" s="5">
        <v>124</v>
      </c>
      <c r="G3" s="3">
        <v>1.8</v>
      </c>
      <c r="H3" s="3" t="s">
        <v>17</v>
      </c>
      <c r="I3" s="3">
        <v>1.5</v>
      </c>
      <c r="J3" s="2"/>
    </row>
    <row r="4" spans="1:10" ht="20.100000000000001" customHeight="1" x14ac:dyDescent="0.2">
      <c r="A4" s="5">
        <v>1</v>
      </c>
      <c r="B4" s="3" t="s">
        <v>8</v>
      </c>
      <c r="C4" s="3" t="s">
        <v>13</v>
      </c>
      <c r="D4" s="5">
        <v>100</v>
      </c>
      <c r="E4" s="5">
        <v>200</v>
      </c>
      <c r="F4" s="5">
        <v>124</v>
      </c>
      <c r="G4" s="3">
        <v>1.3</v>
      </c>
      <c r="H4" s="3" t="s">
        <v>18</v>
      </c>
      <c r="I4" s="3">
        <v>1</v>
      </c>
      <c r="J4" s="2"/>
    </row>
    <row r="5" spans="1:10" ht="20.100000000000001" customHeight="1" x14ac:dyDescent="0.2">
      <c r="A5" s="5">
        <v>2</v>
      </c>
      <c r="B5" s="3" t="s">
        <v>9</v>
      </c>
      <c r="C5" s="3" t="s">
        <v>14</v>
      </c>
      <c r="D5" s="5">
        <v>100</v>
      </c>
      <c r="E5" s="5">
        <v>200</v>
      </c>
      <c r="F5" s="5">
        <v>124</v>
      </c>
      <c r="G5" s="3">
        <v>1.6</v>
      </c>
      <c r="H5" s="3" t="s">
        <v>19</v>
      </c>
      <c r="I5" s="3">
        <v>2</v>
      </c>
      <c r="J5" s="2"/>
    </row>
    <row r="6" spans="1:10" ht="20.100000000000001" customHeight="1" x14ac:dyDescent="0.2">
      <c r="A6" s="5">
        <v>3</v>
      </c>
      <c r="B6" s="3" t="s">
        <v>10</v>
      </c>
      <c r="C6" s="3" t="s">
        <v>15</v>
      </c>
      <c r="D6" s="5">
        <v>90</v>
      </c>
      <c r="E6" s="5">
        <v>200</v>
      </c>
      <c r="F6" s="5">
        <v>124</v>
      </c>
      <c r="G6" s="3">
        <v>1.2</v>
      </c>
      <c r="H6" s="3" t="s">
        <v>20</v>
      </c>
      <c r="I6" s="3">
        <v>1</v>
      </c>
      <c r="J6" s="2"/>
    </row>
    <row r="7" spans="1:10" ht="20.100000000000001" customHeight="1" x14ac:dyDescent="0.2">
      <c r="A7" s="5">
        <v>4</v>
      </c>
      <c r="B7" s="3" t="s">
        <v>11</v>
      </c>
      <c r="C7" s="3" t="s">
        <v>16</v>
      </c>
      <c r="D7" s="5">
        <v>80</v>
      </c>
      <c r="E7" s="5">
        <v>250</v>
      </c>
      <c r="F7" s="5">
        <v>115</v>
      </c>
      <c r="G7" s="3">
        <v>1</v>
      </c>
      <c r="H7" s="3" t="s">
        <v>21</v>
      </c>
      <c r="I7" s="3">
        <v>1.5</v>
      </c>
      <c r="J7" s="2"/>
    </row>
  </sheetData>
  <mergeCells count="1">
    <mergeCell ref="A1:I1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FB68-2421-4E85-B599-0C1DD2C30924}">
  <dimension ref="A1:J11"/>
  <sheetViews>
    <sheetView workbookViewId="0">
      <selection activeCell="H18" sqref="H18"/>
    </sheetView>
  </sheetViews>
  <sheetFormatPr defaultRowHeight="14.25" x14ac:dyDescent="0.2"/>
  <cols>
    <col min="1" max="1" width="6.375" customWidth="1"/>
    <col min="2" max="2" width="7.625" customWidth="1"/>
    <col min="3" max="3" width="8.25" customWidth="1"/>
    <col min="8" max="8" width="12.5" customWidth="1"/>
    <col min="9" max="9" width="11.75" customWidth="1"/>
    <col min="10" max="10" width="10.625" customWidth="1"/>
  </cols>
  <sheetData>
    <row r="1" spans="1:10" ht="33.75" customHeight="1" x14ac:dyDescent="0.2">
      <c r="A1" s="13" t="s">
        <v>50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0.100000000000001" customHeight="1" x14ac:dyDescent="0.2">
      <c r="A2" s="3" t="s">
        <v>51</v>
      </c>
      <c r="B2" s="3" t="s">
        <v>56</v>
      </c>
      <c r="C2" s="3" t="s">
        <v>52</v>
      </c>
      <c r="D2" s="3" t="s">
        <v>58</v>
      </c>
      <c r="E2" s="3" t="s">
        <v>59</v>
      </c>
      <c r="F2" s="3" t="s">
        <v>57</v>
      </c>
      <c r="G2" s="3" t="s">
        <v>53</v>
      </c>
      <c r="H2" s="3" t="s">
        <v>54</v>
      </c>
      <c r="I2" s="3" t="s">
        <v>60</v>
      </c>
      <c r="J2" s="3" t="s">
        <v>55</v>
      </c>
    </row>
    <row r="3" spans="1:10" ht="20.100000000000001" customHeight="1" x14ac:dyDescent="0.2">
      <c r="A3" s="5">
        <v>0</v>
      </c>
      <c r="B3" s="5">
        <v>200</v>
      </c>
      <c r="C3" s="3">
        <v>200</v>
      </c>
      <c r="D3" s="3">
        <v>200</v>
      </c>
      <c r="E3" s="8">
        <v>0.5</v>
      </c>
      <c r="F3" s="3">
        <v>0.75</v>
      </c>
      <c r="G3" s="8">
        <f>1000 * F3</f>
        <v>750</v>
      </c>
      <c r="H3" s="15">
        <f>(1000-G3)/D3</f>
        <v>1.25</v>
      </c>
      <c r="I3" s="5">
        <f>(B3+C3+D3)</f>
        <v>600</v>
      </c>
      <c r="J3" s="14">
        <f>I3</f>
        <v>600</v>
      </c>
    </row>
    <row r="4" spans="1:10" ht="20.100000000000001" customHeight="1" x14ac:dyDescent="0.2">
      <c r="A4" s="5">
        <v>1</v>
      </c>
      <c r="B4" s="5">
        <v>0</v>
      </c>
      <c r="C4" s="3">
        <v>200</v>
      </c>
      <c r="D4" s="3">
        <v>200</v>
      </c>
      <c r="E4" s="8">
        <v>0.75</v>
      </c>
      <c r="F4" s="3">
        <v>0.6</v>
      </c>
      <c r="G4" s="8">
        <f>G3*F4</f>
        <v>450</v>
      </c>
      <c r="H4" s="15">
        <f>(G3-G4)/D4</f>
        <v>1.5</v>
      </c>
      <c r="I4" s="3">
        <f>(C4+D4)</f>
        <v>400</v>
      </c>
      <c r="J4" s="14">
        <f>I4+J3</f>
        <v>1000</v>
      </c>
    </row>
    <row r="5" spans="1:10" ht="20.100000000000001" customHeight="1" x14ac:dyDescent="0.2">
      <c r="A5" s="5">
        <v>2</v>
      </c>
      <c r="B5" s="5">
        <v>0</v>
      </c>
      <c r="C5" s="3">
        <v>200</v>
      </c>
      <c r="D5" s="3">
        <v>200</v>
      </c>
      <c r="E5" s="8">
        <v>1</v>
      </c>
      <c r="F5" s="3">
        <v>0.5</v>
      </c>
      <c r="G5" s="8">
        <f t="shared" ref="G5:G11" si="0">G4*F5</f>
        <v>225</v>
      </c>
      <c r="H5" s="15">
        <f t="shared" ref="H5:H11" si="1">(G4-G5)/D5</f>
        <v>1.125</v>
      </c>
      <c r="I5" s="3">
        <f t="shared" ref="I5:I11" si="2">(C5+D5)</f>
        <v>400</v>
      </c>
      <c r="J5" s="14">
        <f t="shared" ref="J5:J11" si="3">I5+J4</f>
        <v>1400</v>
      </c>
    </row>
    <row r="6" spans="1:10" ht="20.100000000000001" customHeight="1" x14ac:dyDescent="0.2">
      <c r="A6" s="5">
        <v>3</v>
      </c>
      <c r="B6" s="5">
        <v>0</v>
      </c>
      <c r="C6" s="3">
        <v>200</v>
      </c>
      <c r="D6" s="3">
        <v>200</v>
      </c>
      <c r="E6" s="8">
        <v>1.25</v>
      </c>
      <c r="F6" s="3">
        <v>0.5</v>
      </c>
      <c r="G6" s="8">
        <f t="shared" si="0"/>
        <v>112.5</v>
      </c>
      <c r="H6" s="15">
        <f t="shared" si="1"/>
        <v>0.5625</v>
      </c>
      <c r="I6" s="3">
        <f t="shared" si="2"/>
        <v>400</v>
      </c>
      <c r="J6" s="14">
        <f t="shared" si="3"/>
        <v>1800</v>
      </c>
    </row>
    <row r="7" spans="1:10" ht="20.100000000000001" customHeight="1" x14ac:dyDescent="0.2">
      <c r="A7" s="5">
        <v>4</v>
      </c>
      <c r="B7" s="5">
        <v>0</v>
      </c>
      <c r="C7" s="3">
        <v>200</v>
      </c>
      <c r="D7" s="3">
        <v>200</v>
      </c>
      <c r="E7" s="8">
        <v>1.5</v>
      </c>
      <c r="F7" s="3">
        <v>0.5</v>
      </c>
      <c r="G7" s="8">
        <f t="shared" si="0"/>
        <v>56.25</v>
      </c>
      <c r="H7" s="15">
        <f t="shared" si="1"/>
        <v>0.28125</v>
      </c>
      <c r="I7" s="3">
        <f t="shared" si="2"/>
        <v>400</v>
      </c>
      <c r="J7" s="14">
        <f t="shared" si="3"/>
        <v>2200</v>
      </c>
    </row>
    <row r="8" spans="1:10" ht="20.100000000000001" customHeight="1" x14ac:dyDescent="0.2">
      <c r="A8" s="9">
        <v>5</v>
      </c>
      <c r="B8" s="9">
        <v>0</v>
      </c>
      <c r="C8" s="3">
        <v>200</v>
      </c>
      <c r="D8" s="3">
        <v>200</v>
      </c>
      <c r="E8" s="8">
        <v>2</v>
      </c>
      <c r="F8" s="3">
        <v>0.5</v>
      </c>
      <c r="G8" s="8">
        <f t="shared" si="0"/>
        <v>28.125</v>
      </c>
      <c r="H8" s="15">
        <f t="shared" si="1"/>
        <v>0.140625</v>
      </c>
      <c r="I8" s="3">
        <f t="shared" si="2"/>
        <v>400</v>
      </c>
      <c r="J8" s="14">
        <f t="shared" si="3"/>
        <v>2600</v>
      </c>
    </row>
    <row r="9" spans="1:10" ht="20.100000000000001" customHeight="1" x14ac:dyDescent="0.2">
      <c r="A9" s="9">
        <v>6</v>
      </c>
      <c r="B9" s="9">
        <v>0</v>
      </c>
      <c r="C9" s="3">
        <v>200</v>
      </c>
      <c r="D9" s="3">
        <v>200</v>
      </c>
      <c r="E9" s="8">
        <v>3</v>
      </c>
      <c r="F9" s="3">
        <v>0.5</v>
      </c>
      <c r="G9" s="8">
        <f t="shared" si="0"/>
        <v>14.0625</v>
      </c>
      <c r="H9" s="15">
        <f t="shared" si="1"/>
        <v>7.03125E-2</v>
      </c>
      <c r="I9" s="3">
        <f t="shared" si="2"/>
        <v>400</v>
      </c>
      <c r="J9" s="14">
        <f t="shared" si="3"/>
        <v>3000</v>
      </c>
    </row>
    <row r="10" spans="1:10" ht="20.100000000000001" customHeight="1" x14ac:dyDescent="0.2">
      <c r="A10" s="9">
        <v>7</v>
      </c>
      <c r="B10" s="9">
        <v>0</v>
      </c>
      <c r="C10" s="3">
        <v>200</v>
      </c>
      <c r="D10" s="3">
        <v>200</v>
      </c>
      <c r="E10" s="8">
        <v>5</v>
      </c>
      <c r="F10" s="3">
        <v>0.5</v>
      </c>
      <c r="G10" s="8">
        <f t="shared" si="0"/>
        <v>7.03125</v>
      </c>
      <c r="H10" s="15">
        <f t="shared" si="1"/>
        <v>3.515625E-2</v>
      </c>
      <c r="I10" s="3">
        <f t="shared" si="2"/>
        <v>400</v>
      </c>
      <c r="J10" s="14">
        <f t="shared" si="3"/>
        <v>3400</v>
      </c>
    </row>
    <row r="11" spans="1:10" ht="20.100000000000001" customHeight="1" x14ac:dyDescent="0.2">
      <c r="A11" s="9">
        <v>8</v>
      </c>
      <c r="B11" s="9">
        <v>0</v>
      </c>
      <c r="C11" s="3">
        <v>200</v>
      </c>
      <c r="D11" s="3">
        <v>200</v>
      </c>
      <c r="E11" s="8">
        <v>10</v>
      </c>
      <c r="F11" s="3">
        <v>0</v>
      </c>
      <c r="G11" s="8">
        <f t="shared" si="0"/>
        <v>0</v>
      </c>
      <c r="H11" s="15">
        <f t="shared" si="1"/>
        <v>3.515625E-2</v>
      </c>
      <c r="I11" s="3">
        <f t="shared" si="2"/>
        <v>400</v>
      </c>
      <c r="J11" s="14">
        <f t="shared" si="3"/>
        <v>3800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武器</vt:lpstr>
      <vt:lpstr>防具</vt:lpstr>
      <vt:lpstr>道具</vt:lpstr>
      <vt:lpstr>角色</vt:lpstr>
      <vt:lpstr>毒圈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datesheet</dc:title>
  <dc:creator/>
  <cp:lastModifiedBy/>
  <dcterms:created xsi:type="dcterms:W3CDTF">2015-06-05T18:19:34Z</dcterms:created>
  <dcterms:modified xsi:type="dcterms:W3CDTF">2019-02-19T15:26:43Z</dcterms:modified>
</cp:coreProperties>
</file>