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lab\Desktop\"/>
    </mc:Choice>
  </mc:AlternateContent>
  <xr:revisionPtr revIDLastSave="0" documentId="13_ncr:1_{FA79D512-62D6-4C5D-BD6C-28D5EC24BA8F}" xr6:coauthVersionLast="47" xr6:coauthVersionMax="47" xr10:uidLastSave="{00000000-0000-0000-0000-000000000000}"/>
  <bookViews>
    <workbookView xWindow="-120" yWindow="-120" windowWidth="20730" windowHeight="11160" xr2:uid="{29DCF38F-0E46-4958-8DC3-1133967D384F}"/>
  </bookViews>
  <sheets>
    <sheet name="Sheet1" sheetId="1" r:id="rId1"/>
    <sheet name="Sheet2" sheetId="2" r:id="rId2"/>
  </sheets>
  <definedNames>
    <definedName name="_xlnm._FilterDatabase" localSheetId="1" hidden="1">Sheet2!$A$2:$C$6</definedName>
    <definedName name="_xlnm.Print_Are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I5" i="1" s="1"/>
  <c r="K5" i="1" s="1"/>
  <c r="M5" i="1" s="1"/>
  <c r="A7" i="1"/>
  <c r="M3" i="1"/>
  <c r="M6" i="1"/>
  <c r="C3" i="2"/>
  <c r="C4" i="2"/>
  <c r="C5" i="2"/>
  <c r="C6" i="2"/>
  <c r="K4" i="1"/>
  <c r="K6" i="1"/>
  <c r="K2" i="1"/>
  <c r="J3" i="1"/>
  <c r="J4" i="1"/>
  <c r="M4" i="1" s="1"/>
  <c r="J6" i="1"/>
  <c r="M2" i="1"/>
  <c r="I3" i="1"/>
  <c r="I6" i="1"/>
  <c r="H3" i="1"/>
  <c r="H4" i="1"/>
  <c r="H6" i="1"/>
  <c r="H2" i="1"/>
  <c r="G3" i="1"/>
  <c r="G4" i="1"/>
  <c r="G5" i="1"/>
  <c r="G6" i="1"/>
  <c r="G2" i="1"/>
  <c r="F3" i="1"/>
  <c r="F4" i="1"/>
  <c r="F6" i="1"/>
  <c r="F2" i="1"/>
  <c r="C2" i="2" l="1"/>
</calcChain>
</file>

<file path=xl/sharedStrings.xml><?xml version="1.0" encoding="utf-8"?>
<sst xmlns="http://schemas.openxmlformats.org/spreadsheetml/2006/main" count="37" uniqueCount="18">
  <si>
    <t xml:space="preserve">A </t>
  </si>
  <si>
    <t>B</t>
  </si>
  <si>
    <t>C</t>
  </si>
  <si>
    <t>ID</t>
  </si>
  <si>
    <t>Name</t>
  </si>
  <si>
    <t>D</t>
  </si>
  <si>
    <t>E</t>
  </si>
  <si>
    <t>p</t>
  </si>
  <si>
    <t>a</t>
  </si>
  <si>
    <t>Present</t>
  </si>
  <si>
    <t>Absent</t>
  </si>
  <si>
    <t>Percent</t>
  </si>
  <si>
    <t>Mark</t>
  </si>
  <si>
    <t>Celling</t>
  </si>
  <si>
    <t>floor</t>
  </si>
  <si>
    <t>Address</t>
  </si>
  <si>
    <t>BRUR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</si>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</sst>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41A9-B6BD-456F-B49D-F5742F33DF35}">
  <dimension ref="A1:M7"/>
  <sheetViews>
    <sheetView tabSelected="1" topLeftCell="D1" zoomScale="160" zoomScaleNormal="160" workbookViewId="0">
      <selection activeCell="F6" sqref="F6"/>
    </sheetView>
  </sheetViews>
  <sheetFormatPr defaultRowHeight="15" x14ac:dyDescent="0.25"/>
  <cols>
    <col min="1" max="1" width="13.140625" customWidth="1"/>
    <col min="2" max="2" width="13" customWidth="1"/>
    <col min="3" max="3" width="12.140625" customWidth="1"/>
    <col min="4" max="4" width="9.42578125" customWidth="1"/>
    <col min="5" max="5" width="9.28515625" customWidth="1"/>
    <col min="8" max="8" width="9.140625" style="4"/>
  </cols>
  <sheetData>
    <row r="1" spans="1:13" x14ac:dyDescent="0.25">
      <c r="A1" s="1" t="s">
        <v>3</v>
      </c>
      <c r="B1" s="1" t="s">
        <v>4</v>
      </c>
      <c r="C1" s="2">
        <v>45658</v>
      </c>
      <c r="D1" s="2">
        <v>45689</v>
      </c>
      <c r="E1" s="2">
        <v>45717</v>
      </c>
      <c r="F1" s="2" t="s">
        <v>9</v>
      </c>
      <c r="G1" s="2" t="s">
        <v>10</v>
      </c>
      <c r="H1" s="3" t="s">
        <v>11</v>
      </c>
      <c r="I1" s="2" t="s">
        <v>12</v>
      </c>
      <c r="J1" s="2" t="s">
        <v>13</v>
      </c>
      <c r="K1" s="2" t="s">
        <v>14</v>
      </c>
      <c r="L1" s="2" t="s">
        <v>17</v>
      </c>
    </row>
    <row r="2" spans="1:13" x14ac:dyDescent="0.25">
      <c r="A2" s="1">
        <v>1</v>
      </c>
      <c r="B2" s="1" t="s">
        <v>0</v>
      </c>
      <c r="C2" s="1" t="s">
        <v>7</v>
      </c>
      <c r="D2" s="1" t="s">
        <v>7</v>
      </c>
      <c r="E2" s="1" t="s">
        <v>7</v>
      </c>
      <c r="F2" s="1">
        <f>COUNTIF(C2:E2,"P")</f>
        <v>3</v>
      </c>
      <c r="G2" s="1">
        <f>COUNTIF(C2:E2,"a")</f>
        <v>0</v>
      </c>
      <c r="H2" s="3">
        <f>F2/(F2+G2)</f>
        <v>1</v>
      </c>
      <c r="I2">
        <v>50</v>
      </c>
      <c r="J2">
        <v>70</v>
      </c>
      <c r="K2">
        <f>FLOOR(I2,1)</f>
        <v>50</v>
      </c>
      <c r="L2">
        <v>35</v>
      </c>
      <c r="M2" t="str">
        <f>IF(OR(J2&lt;33,K2&lt;33,L2&lt;33),"Fail","Pass")</f>
        <v>Pass</v>
      </c>
    </row>
    <row r="3" spans="1:13" x14ac:dyDescent="0.25">
      <c r="A3" s="1">
        <v>2</v>
      </c>
      <c r="B3" s="1" t="s">
        <v>1</v>
      </c>
      <c r="C3" s="1" t="s">
        <v>7</v>
      </c>
      <c r="D3" s="1" t="s">
        <v>8</v>
      </c>
      <c r="E3" s="1" t="s">
        <v>7</v>
      </c>
      <c r="F3" s="1">
        <f t="shared" ref="F3:F6" si="0">COUNTIF(C3:E3,"P")</f>
        <v>2</v>
      </c>
      <c r="G3" s="1">
        <f t="shared" ref="G3:G6" si="1">COUNTIF(C3:E3,"a")</f>
        <v>1</v>
      </c>
      <c r="H3" s="3">
        <f t="shared" ref="H3:H6" si="2">F3/(F3+G3)</f>
        <v>0.66666666666666663</v>
      </c>
      <c r="I3">
        <f t="shared" ref="I3:I6" si="3">H3*10</f>
        <v>6.6666666666666661</v>
      </c>
      <c r="J3">
        <f t="shared" ref="J3:J6" si="4">CEILING(I3,1)</f>
        <v>7</v>
      </c>
      <c r="K3">
        <v>80</v>
      </c>
      <c r="L3">
        <v>80</v>
      </c>
      <c r="M3" t="str">
        <f t="shared" ref="M3:M6" si="5">IF(OR(J3&lt;33,K3&lt;33,L3&lt;33),"Fail","Pass")</f>
        <v>Fail</v>
      </c>
    </row>
    <row r="4" spans="1:13" x14ac:dyDescent="0.25">
      <c r="A4" s="1">
        <v>3</v>
      </c>
      <c r="B4" s="1" t="s">
        <v>2</v>
      </c>
      <c r="C4" s="1" t="s">
        <v>8</v>
      </c>
      <c r="D4" s="1" t="s">
        <v>8</v>
      </c>
      <c r="E4" s="1" t="s">
        <v>7</v>
      </c>
      <c r="F4" s="1">
        <f t="shared" si="0"/>
        <v>1</v>
      </c>
      <c r="G4" s="1">
        <f t="shared" si="1"/>
        <v>2</v>
      </c>
      <c r="H4" s="3">
        <f t="shared" si="2"/>
        <v>0.33333333333333331</v>
      </c>
      <c r="I4">
        <v>35</v>
      </c>
      <c r="J4">
        <f t="shared" si="4"/>
        <v>35</v>
      </c>
      <c r="K4">
        <f t="shared" ref="K4:K6" si="6">FLOOR(I4,1)</f>
        <v>35</v>
      </c>
      <c r="L4">
        <v>75</v>
      </c>
      <c r="M4" t="str">
        <f t="shared" si="5"/>
        <v>Pass</v>
      </c>
    </row>
    <row r="5" spans="1:13" x14ac:dyDescent="0.25">
      <c r="A5" s="1">
        <v>4</v>
      </c>
      <c r="B5" s="1" t="s">
        <v>5</v>
      </c>
      <c r="C5" s="1" t="s">
        <v>8</v>
      </c>
      <c r="D5" s="1" t="s">
        <v>8</v>
      </c>
      <c r="E5" s="1" t="s">
        <v>8</v>
      </c>
      <c r="F5" s="1">
        <f>COUNTIF(C5:E5,"P")</f>
        <v>0</v>
      </c>
      <c r="G5" s="1">
        <f t="shared" si="1"/>
        <v>3</v>
      </c>
      <c r="H5" s="3">
        <f t="shared" si="2"/>
        <v>0</v>
      </c>
      <c r="I5">
        <f t="shared" si="3"/>
        <v>0</v>
      </c>
      <c r="J5">
        <v>68</v>
      </c>
      <c r="K5">
        <f t="shared" si="6"/>
        <v>0</v>
      </c>
      <c r="L5">
        <v>64</v>
      </c>
      <c r="M5" t="str">
        <f t="shared" si="5"/>
        <v>Fail</v>
      </c>
    </row>
    <row r="6" spans="1:13" x14ac:dyDescent="0.25">
      <c r="A6" s="1">
        <v>5</v>
      </c>
      <c r="B6" s="1" t="s">
        <v>6</v>
      </c>
      <c r="C6" s="1" t="s">
        <v>7</v>
      </c>
      <c r="D6" s="1" t="s">
        <v>7</v>
      </c>
      <c r="E6" s="1" t="s">
        <v>8</v>
      </c>
      <c r="F6" s="1">
        <f t="shared" si="0"/>
        <v>2</v>
      </c>
      <c r="G6" s="1">
        <f t="shared" si="1"/>
        <v>1</v>
      </c>
      <c r="H6" s="3">
        <f t="shared" si="2"/>
        <v>0.66666666666666663</v>
      </c>
      <c r="I6">
        <f t="shared" si="3"/>
        <v>6.6666666666666661</v>
      </c>
      <c r="J6">
        <f t="shared" si="4"/>
        <v>7</v>
      </c>
      <c r="K6">
        <f t="shared" si="6"/>
        <v>6</v>
      </c>
      <c r="L6">
        <v>85</v>
      </c>
      <c r="M6" t="str">
        <f t="shared" si="5"/>
        <v>Fail</v>
      </c>
    </row>
    <row r="7" spans="1:13" x14ac:dyDescent="0.25">
      <c r="A7">
        <f>AVERAGEIF(A2:A6,"&gt;3")</f>
        <v>4.5</v>
      </c>
    </row>
  </sheetData>
  <phoneticPr fontId="1" type="noConversion"/>
  <printOptions horizontalCentered="1" verticalCentered="1"/>
  <pageMargins left="2.2000000000000002" right="0.7" top="0.75" bottom="0.75" header="0.3" footer="0.3"/>
  <pageSetup orientation="portrait" r:id="rId1"/>
  <headerFooter>
    <oddHeader xml:space="preserve">&amp;Cedge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1B3B-E6BE-4F29-A33A-191907946227}">
  <dimension ref="A1:C6"/>
  <sheetViews>
    <sheetView zoomScale="196" zoomScaleNormal="196" workbookViewId="0">
      <selection activeCell="C7" sqref="C7"/>
    </sheetView>
  </sheetViews>
  <sheetFormatPr defaultRowHeight="15" x14ac:dyDescent="0.25"/>
  <sheetData>
    <row r="1" spans="1:3" x14ac:dyDescent="0.25">
      <c r="A1" t="s">
        <v>3</v>
      </c>
      <c r="B1" t="s">
        <v>15</v>
      </c>
      <c r="C1" t="s">
        <v>13</v>
      </c>
    </row>
    <row r="2" spans="1:3" x14ac:dyDescent="0.25">
      <c r="A2" s="1">
        <v>1</v>
      </c>
      <c r="B2" t="s">
        <v>16</v>
      </c>
      <c r="C2">
        <f>VLOOKUP(A2,Sheet1!A2:K6,10,0)</f>
        <v>70</v>
      </c>
    </row>
    <row r="3" spans="1:3" x14ac:dyDescent="0.25">
      <c r="A3" s="1">
        <v>2</v>
      </c>
      <c r="B3" t="s">
        <v>16</v>
      </c>
      <c r="C3">
        <f>VLOOKUP(A3,Sheet1!A3:K7,10,0)</f>
        <v>7</v>
      </c>
    </row>
    <row r="4" spans="1:3" x14ac:dyDescent="0.25">
      <c r="A4" s="1">
        <v>3</v>
      </c>
      <c r="B4" t="s">
        <v>16</v>
      </c>
      <c r="C4">
        <f>VLOOKUP(A4,Sheet1!A4:K8,10,0)</f>
        <v>35</v>
      </c>
    </row>
    <row r="5" spans="1:3" x14ac:dyDescent="0.25">
      <c r="A5" s="1">
        <v>4</v>
      </c>
      <c r="B5" t="s">
        <v>16</v>
      </c>
      <c r="C5">
        <f>VLOOKUP(A5,Sheet1!A5:K9,10,0)</f>
        <v>68</v>
      </c>
    </row>
    <row r="6" spans="1:3" x14ac:dyDescent="0.25">
      <c r="A6" s="1">
        <v>5</v>
      </c>
      <c r="B6" t="s">
        <v>16</v>
      </c>
      <c r="C6">
        <f>VLOOKUP(A6,Sheet1!A6:K10,10,0)</f>
        <v>7</v>
      </c>
    </row>
  </sheetData>
  <autoFilter ref="A2:C6" xr:uid="{FC531B3B-E6BE-4F29-A33A-191907946227}">
    <sortState xmlns:xlrd2="http://schemas.microsoft.com/office/spreadsheetml/2017/richdata2" ref="A3:C6">
      <sortCondition ref="A2:A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cselab</dc:creator>
  <cp:lastModifiedBy>cselab</cp:lastModifiedBy>
  <cp:lastPrinted>2025-01-02T03:43:43Z</cp:lastPrinted>
  <dcterms:created xsi:type="dcterms:W3CDTF">2024-12-31T03:28:46Z</dcterms:created>
  <dcterms:modified xsi:type="dcterms:W3CDTF">2025-01-08T11:12:13Z</dcterms:modified>
</cp:coreProperties>
</file>