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gbloo\Documents\GitHub\AMD-FVC\Geometry\"/>
    </mc:Choice>
  </mc:AlternateContent>
  <xr:revisionPtr revIDLastSave="0" documentId="13_ncr:1_{87171678-E3A9-4AEB-8893-A8F522DAF2C1}" xr6:coauthVersionLast="47" xr6:coauthVersionMax="47" xr10:uidLastSave="{00000000-0000-0000-0000-000000000000}"/>
  <bookViews>
    <workbookView xWindow="-108" yWindow="-108" windowWidth="23256" windowHeight="13176" xr2:uid="{549BC192-245A-4AFB-8A3E-D2B0D767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P14" i="1" s="1"/>
  <c r="P21" i="1"/>
  <c r="R20" i="1"/>
  <c r="R21" i="1"/>
  <c r="R22" i="1"/>
  <c r="R23" i="1"/>
  <c r="R24" i="1"/>
  <c r="R25" i="1"/>
  <c r="R26" i="1"/>
  <c r="R19" i="1"/>
  <c r="P19" i="1" s="1"/>
  <c r="P15" i="1"/>
  <c r="P10" i="1"/>
  <c r="N32" i="1"/>
  <c r="N29" i="1"/>
  <c r="Q11" i="1"/>
  <c r="Q12" i="1"/>
  <c r="Q13" i="1"/>
  <c r="Q14" i="1"/>
  <c r="Q15" i="1"/>
  <c r="Q16" i="1"/>
  <c r="Q17" i="1"/>
  <c r="Q10" i="1"/>
  <c r="R11" i="1"/>
  <c r="R12" i="1"/>
  <c r="R13" i="1"/>
  <c r="R14" i="1"/>
  <c r="R15" i="1"/>
  <c r="R16" i="1"/>
  <c r="R17" i="1"/>
  <c r="R10" i="1"/>
  <c r="N36" i="1"/>
  <c r="N35" i="1"/>
  <c r="N34" i="1"/>
  <c r="N33" i="1"/>
  <c r="N31" i="1"/>
  <c r="N30" i="1"/>
  <c r="O2" i="1"/>
  <c r="O3" i="1"/>
  <c r="O4" i="1"/>
  <c r="O5" i="1"/>
  <c r="O6" i="1"/>
  <c r="O7" i="1"/>
  <c r="O8" i="1"/>
  <c r="O1" i="1"/>
  <c r="N2" i="1"/>
  <c r="N3" i="1"/>
  <c r="N4" i="1"/>
  <c r="N5" i="1"/>
  <c r="N6" i="1"/>
  <c r="N7" i="1"/>
  <c r="N8" i="1"/>
  <c r="N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A1" i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P13" i="1" l="1"/>
  <c r="P12" i="1"/>
  <c r="P11" i="1"/>
  <c r="P24" i="1"/>
  <c r="P16" i="1"/>
  <c r="P23" i="1"/>
  <c r="P20" i="1"/>
  <c r="P17" i="1"/>
  <c r="P26" i="1"/>
  <c r="P25" i="1"/>
  <c r="P22" i="1"/>
</calcChain>
</file>

<file path=xl/sharedStrings.xml><?xml version="1.0" encoding="utf-8"?>
<sst xmlns="http://schemas.openxmlformats.org/spreadsheetml/2006/main" count="2" uniqueCount="1">
  <si>
    <t>0.0011003.2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</si>
</sst>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78258967629042E-2"/>
          <c:y val="0.15091426071741035"/>
          <c:w val="0.88055774278215238"/>
          <c:h val="0.8190277777777778"/>
        </c:manualLayout>
      </c:layout>
      <c:scatterChart>
        <c:scatterStyle val="smoothMarker"/>
        <c:varyColors val="0"/>
        <c:ser>
          <c:idx val="0"/>
          <c:order val="0"/>
          <c:tx>
            <c:v>added mass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Sheet1!$E$1:$E$8</c:f>
              <c:numCache>
                <c:formatCode>General</c:formatCode>
                <c:ptCount val="8"/>
                <c:pt idx="0">
                  <c:v>2E-3</c:v>
                </c:pt>
                <c:pt idx="1">
                  <c:v>0.2</c:v>
                </c:pt>
                <c:pt idx="2">
                  <c:v>0.60000000000000009</c:v>
                </c:pt>
                <c:pt idx="3">
                  <c:v>1</c:v>
                </c:pt>
                <c:pt idx="4">
                  <c:v>1.4000000000000001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Sheet1!$N$1:$N$8</c:f>
              <c:numCache>
                <c:formatCode>General</c:formatCode>
                <c:ptCount val="8"/>
                <c:pt idx="0">
                  <c:v>2.7339999999999995</c:v>
                </c:pt>
                <c:pt idx="1">
                  <c:v>4.3309999999999995</c:v>
                </c:pt>
                <c:pt idx="2">
                  <c:v>4.8099999999999996</c:v>
                </c:pt>
                <c:pt idx="3">
                  <c:v>2.903</c:v>
                </c:pt>
                <c:pt idx="4">
                  <c:v>1.8634999999999997</c:v>
                </c:pt>
                <c:pt idx="5">
                  <c:v>1.5779999999999998</c:v>
                </c:pt>
                <c:pt idx="6">
                  <c:v>1.7274999999999998</c:v>
                </c:pt>
                <c:pt idx="7">
                  <c:v>2.0369999999999999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F-42AD-A97F-95057D9A2BBA}"/>
            </c:ext>
          </c:extLst>
        </c:ser>
        <c:ser>
          <c:idx val="1"/>
          <c:order val="1"/>
          <c:tx>
            <c:v>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Sheet1!$E$1:$E$8</c:f>
              <c:numCache>
                <c:formatCode>General</c:formatCode>
                <c:ptCount val="8"/>
                <c:pt idx="0">
                  <c:v>2E-3</c:v>
                </c:pt>
                <c:pt idx="1">
                  <c:v>0.2</c:v>
                </c:pt>
                <c:pt idx="2">
                  <c:v>0.60000000000000009</c:v>
                </c:pt>
                <c:pt idx="3">
                  <c:v>1</c:v>
                </c:pt>
                <c:pt idx="4">
                  <c:v>1.4000000000000001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Sheet1!$O$1:$O$8</c:f>
              <c:numCache>
                <c:formatCode>General</c:formatCode>
                <c:ptCount val="8"/>
                <c:pt idx="0">
                  <c:v>1.4999999999999998E-3</c:v>
                </c:pt>
                <c:pt idx="1">
                  <c:v>0.12449999999999999</c:v>
                </c:pt>
                <c:pt idx="2">
                  <c:v>6.9999999999999993E-2</c:v>
                </c:pt>
                <c:pt idx="3">
                  <c:v>1.6499999999999997E-2</c:v>
                </c:pt>
                <c:pt idx="4">
                  <c:v>3.4999999999999996E-3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F-42AD-A97F-95057D9A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32160"/>
        <c:axId val="638911520"/>
      </c:scatterChart>
      <c:valAx>
        <c:axId val="6389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1520"/>
        <c:crosses val="autoZero"/>
        <c:crossBetween val="midCat"/>
      </c:valAx>
      <c:valAx>
        <c:axId val="6389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8044619422569"/>
          <c:y val="7.8630796150481043E-4"/>
          <c:w val="0.20462438685452014"/>
          <c:h val="0.1561057545577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59050743657043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damping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Sheet1!$O$10:$O$17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Sheet1!$P$10:$P$17</c:f>
              <c:numCache>
                <c:formatCode>General</c:formatCode>
                <c:ptCount val="8"/>
                <c:pt idx="0">
                  <c:v>3.0229889890874602</c:v>
                </c:pt>
                <c:pt idx="1">
                  <c:v>2.7205945972128589</c:v>
                </c:pt>
                <c:pt idx="2">
                  <c:v>2.5827664164952777</c:v>
                </c:pt>
                <c:pt idx="3">
                  <c:v>2.4726311958756861</c:v>
                </c:pt>
                <c:pt idx="4">
                  <c:v>2.4051495000047227</c:v>
                </c:pt>
                <c:pt idx="5">
                  <c:v>2.3669523136626678</c:v>
                </c:pt>
                <c:pt idx="6">
                  <c:v>2.3497635798087426</c:v>
                </c:pt>
                <c:pt idx="7">
                  <c:v>2.3465804809469049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C-477A-BDC2-81FADF0E5125}"/>
            </c:ext>
          </c:extLst>
        </c:ser>
        <c:ser>
          <c:idx val="1"/>
          <c:order val="1"/>
          <c:tx>
            <c:v>added mass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Sheet1!$O$19:$O$26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Sheet1!$P$19:$P$26</c:f>
              <c:numCache>
                <c:formatCode>General</c:formatCode>
                <c:ptCount val="8"/>
                <c:pt idx="0">
                  <c:v>3.1558999999999997E-2</c:v>
                </c:pt>
                <c:pt idx="1">
                  <c:v>3.5205E-2</c:v>
                </c:pt>
                <c:pt idx="2">
                  <c:v>3.6587000000000001E-2</c:v>
                </c:pt>
                <c:pt idx="3">
                  <c:v>3.4107999999999999E-2</c:v>
                </c:pt>
                <c:pt idx="4">
                  <c:v>2.9770999999999999E-2</c:v>
                </c:pt>
                <c:pt idx="5">
                  <c:v>2.4687000000000001E-2</c:v>
                </c:pt>
                <c:pt idx="6">
                  <c:v>1.9667E-2</c:v>
                </c:pt>
                <c:pt idx="7">
                  <c:v>1.5127E-2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C-477A-BDC2-81FADF0E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81968"/>
        <c:axId val="842482928"/>
      </c:scatterChart>
      <c:valAx>
        <c:axId val="8424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82928"/>
        <c:crosses val="autoZero"/>
        <c:crossBetween val="midCat"/>
      </c:valAx>
      <c:valAx>
        <c:axId val="8424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8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56933508311475"/>
          <c:y val="1.0045567220764072E-2"/>
          <c:w val="0.20278879117214935"/>
          <c:h val="0.15457266838971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Sheet1!$O$19:$O$26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Sheet1!$P$19:$P$26</c:f>
              <c:numCache>
                <c:formatCode>General</c:formatCode>
                <c:ptCount val="8"/>
                <c:pt idx="0">
                  <c:v>3.1558999999999997E-2</c:v>
                </c:pt>
                <c:pt idx="1">
                  <c:v>3.5205E-2</c:v>
                </c:pt>
                <c:pt idx="2">
                  <c:v>3.6587000000000001E-2</c:v>
                </c:pt>
                <c:pt idx="3">
                  <c:v>3.4107999999999999E-2</c:v>
                </c:pt>
                <c:pt idx="4">
                  <c:v>2.9770999999999999E-2</c:v>
                </c:pt>
                <c:pt idx="5">
                  <c:v>2.4687000000000001E-2</c:v>
                </c:pt>
                <c:pt idx="6">
                  <c:v>1.9667E-2</c:v>
                </c:pt>
                <c:pt idx="7">
                  <c:v>1.5127E-2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9-4F8A-B3B9-062B7D99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16192"/>
        <c:axId val="1456734912"/>
      </c:scatterChart>
      <c:valAx>
        <c:axId val="14567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34912"/>
        <c:crosses val="autoZero"/>
        <c:crossBetween val="midCat"/>
      </c:valAx>
      <c:valAx>
        <c:axId val="1456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153507</xdr:rowOff>
    </xdr:from>
    <xdr:to>
      <xdr:col>7</xdr:col>
      <xdr:colOff>307649</xdr:colOff>
      <xdr:row>35</xdr:row>
      <xdr:rowOff>153508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A8B74-AA00-0E9E-6F32-9F4948B5A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199672</xdr:colOff>
      <xdr:row>7</xdr:row>
      <xdr:rowOff>120406</xdr:rowOff>
    </xdr:from>
    <xdr:to>
      <xdr:col>12</xdr:col>
      <xdr:colOff>522761</xdr:colOff>
      <xdr:row>22</xdr:row>
      <xdr:rowOff>116011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C3775-BDC7-A035-DDE2-CBCC83613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419003</xdr:colOff>
      <xdr:row>26</xdr:row>
      <xdr:rowOff>89431</xdr:rowOff>
    </xdr:from>
    <xdr:to>
      <xdr:col>15</xdr:col>
      <xdr:colOff>78641</xdr:colOff>
      <xdr:row>41</xdr:row>
      <xdr:rowOff>103079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6543C-5130-9404-EA80-574C2F83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74C8-A4D7-4000-A911-52BB348BA230}">
  <dimension ref="A1:AC73"/>
  <sheetViews>
    <sheetView tabSelected="1" topLeftCell="A2" zoomScale="82" workbookViewId="0">
      <selection activeCell="R10" sqref="R10"/>
    </sheetView>
  </sheetViews>
  <sheetFormatPr defaultRowHeight="14.4" x14ac:dyDescent="0.3"/>
  <sheetData>
    <row r="1" spans="1:29" x14ac:dyDescent="0.3">
      <c r="A1">
        <f>0</f>
        <v>0</v>
      </c>
      <c r="B1">
        <v>0.01</v>
      </c>
      <c r="C1">
        <f>2*PI()*5/B1</f>
        <v>3141.5926535897929</v>
      </c>
      <c r="D1" s="1">
        <f>B1*0.2</f>
        <v>2E-3</v>
      </c>
      <c r="E1" s="1">
        <v>2E-3</v>
      </c>
      <c r="F1">
        <v>448.7</v>
      </c>
      <c r="G1">
        <v>0.79320000000000002</v>
      </c>
      <c r="H1">
        <v>0.79320000000000002</v>
      </c>
      <c r="I1">
        <v>0.54679999999999995</v>
      </c>
      <c r="J1">
        <v>0.15079999999999999</v>
      </c>
      <c r="K1">
        <v>0.15079999999999999</v>
      </c>
      <c r="L1">
        <v>0</v>
      </c>
      <c r="N1">
        <f>I1/0.2</f>
        <v>2.7339999999999995</v>
      </c>
      <c r="O1">
        <f>T1/0.2</f>
        <v>1.4999999999999998E-3</v>
      </c>
      <c r="P1">
        <v>1E-3</v>
      </c>
      <c r="Q1">
        <v>448.7</v>
      </c>
      <c r="R1">
        <v>0</v>
      </c>
      <c r="S1">
        <v>0</v>
      </c>
      <c r="T1">
        <v>2.9999999999999997E-4</v>
      </c>
      <c r="U1">
        <v>0</v>
      </c>
      <c r="V1">
        <v>0</v>
      </c>
      <c r="W1">
        <v>0</v>
      </c>
    </row>
    <row r="2" spans="1:29" x14ac:dyDescent="0.3">
      <c r="A2">
        <f>1+A1</f>
        <v>1</v>
      </c>
      <c r="B2">
        <v>1</v>
      </c>
      <c r="C2">
        <f t="shared" ref="C2:C21" si="0">2*PI()*5/B2</f>
        <v>31.415926535897931</v>
      </c>
      <c r="D2" s="1">
        <f t="shared" ref="D2:D21" si="1">B2*0.2</f>
        <v>0.2</v>
      </c>
      <c r="E2" s="1">
        <v>0.2</v>
      </c>
      <c r="F2">
        <v>0.1</v>
      </c>
      <c r="G2">
        <v>5.0999999999999996</v>
      </c>
      <c r="H2">
        <v>0.86619999999999997</v>
      </c>
      <c r="I2">
        <v>0.86619999999999997</v>
      </c>
      <c r="J2">
        <v>0.31630000000000003</v>
      </c>
      <c r="K2">
        <v>0.1575</v>
      </c>
      <c r="L2">
        <v>0.1575</v>
      </c>
      <c r="M2">
        <v>0</v>
      </c>
      <c r="N2">
        <f t="shared" ref="N2:N8" si="2">I2/0.2</f>
        <v>4.3309999999999995</v>
      </c>
      <c r="O2">
        <f t="shared" ref="O2:O8" si="3">T2/0.2</f>
        <v>0.12449999999999999</v>
      </c>
      <c r="P2">
        <v>0.1</v>
      </c>
      <c r="Q2">
        <v>5.0999999999999996</v>
      </c>
      <c r="R2">
        <v>1.0999999999999999E-2</v>
      </c>
      <c r="S2">
        <v>1.0999999999999999E-2</v>
      </c>
      <c r="T2">
        <v>2.4899999999999999E-2</v>
      </c>
      <c r="U2">
        <v>2.0000000000000001E-4</v>
      </c>
      <c r="V2">
        <v>2.0000000000000001E-4</v>
      </c>
      <c r="W2">
        <v>0</v>
      </c>
    </row>
    <row r="3" spans="1:29" x14ac:dyDescent="0.3">
      <c r="A3">
        <f t="shared" ref="A3:A21" si="4">1+A2</f>
        <v>2</v>
      </c>
      <c r="B3">
        <v>2</v>
      </c>
      <c r="C3">
        <f t="shared" si="0"/>
        <v>15.707963267948966</v>
      </c>
      <c r="D3">
        <f t="shared" si="1"/>
        <v>0.4</v>
      </c>
      <c r="E3" s="1">
        <v>0.60000000000000009</v>
      </c>
      <c r="F3">
        <v>0.3</v>
      </c>
      <c r="G3">
        <v>2.6</v>
      </c>
      <c r="H3">
        <v>0.96199999999999997</v>
      </c>
      <c r="I3">
        <v>0.96199999999999997</v>
      </c>
      <c r="J3">
        <v>0.28699999999999998</v>
      </c>
      <c r="K3">
        <v>0.1855</v>
      </c>
      <c r="L3">
        <v>0.1855</v>
      </c>
      <c r="M3">
        <v>0</v>
      </c>
      <c r="N3">
        <f t="shared" si="2"/>
        <v>4.8099999999999996</v>
      </c>
      <c r="O3">
        <f t="shared" si="3"/>
        <v>6.9999999999999993E-2</v>
      </c>
      <c r="P3">
        <v>0.3</v>
      </c>
      <c r="Q3">
        <v>2.6</v>
      </c>
      <c r="R3">
        <v>0.32140000000000002</v>
      </c>
      <c r="S3">
        <v>0.32140000000000002</v>
      </c>
      <c r="T3">
        <v>1.4E-2</v>
      </c>
      <c r="U3">
        <v>2.06E-2</v>
      </c>
      <c r="V3">
        <v>2.06E-2</v>
      </c>
      <c r="W3">
        <v>0</v>
      </c>
    </row>
    <row r="4" spans="1:29" x14ac:dyDescent="0.3">
      <c r="A4">
        <f t="shared" si="4"/>
        <v>3</v>
      </c>
      <c r="B4">
        <v>3</v>
      </c>
      <c r="C4">
        <f t="shared" si="0"/>
        <v>10.471975511965978</v>
      </c>
      <c r="D4" s="1">
        <f t="shared" si="1"/>
        <v>0.60000000000000009</v>
      </c>
      <c r="E4" s="1">
        <v>1</v>
      </c>
      <c r="F4">
        <v>0.5</v>
      </c>
      <c r="G4">
        <v>2</v>
      </c>
      <c r="H4">
        <v>0.5806</v>
      </c>
      <c r="I4">
        <v>0.5806</v>
      </c>
      <c r="J4">
        <v>0.29699999999999999</v>
      </c>
      <c r="K4">
        <v>0.16930000000000001</v>
      </c>
      <c r="L4">
        <v>0.16930000000000001</v>
      </c>
      <c r="M4">
        <v>0</v>
      </c>
      <c r="N4">
        <f t="shared" si="2"/>
        <v>2.903</v>
      </c>
      <c r="O4">
        <f t="shared" si="3"/>
        <v>1.6499999999999997E-2</v>
      </c>
      <c r="P4">
        <v>0.5</v>
      </c>
      <c r="Q4">
        <v>2</v>
      </c>
      <c r="R4">
        <v>0.57550000000000001</v>
      </c>
      <c r="S4">
        <v>0.57550000000000001</v>
      </c>
      <c r="T4">
        <v>3.3E-3</v>
      </c>
      <c r="U4">
        <v>6.9099999999999995E-2</v>
      </c>
      <c r="V4">
        <v>6.9099999999999995E-2</v>
      </c>
      <c r="W4">
        <v>0</v>
      </c>
    </row>
    <row r="5" spans="1:29" x14ac:dyDescent="0.3">
      <c r="A5">
        <f t="shared" si="4"/>
        <v>4</v>
      </c>
      <c r="B5">
        <v>4</v>
      </c>
      <c r="C5">
        <f t="shared" si="0"/>
        <v>7.8539816339744828</v>
      </c>
      <c r="D5">
        <f t="shared" si="1"/>
        <v>0.8</v>
      </c>
      <c r="E5" s="1">
        <v>1.4000000000000001</v>
      </c>
      <c r="F5">
        <v>0.7</v>
      </c>
      <c r="G5">
        <v>1.7</v>
      </c>
      <c r="H5">
        <v>0.37269999999999998</v>
      </c>
      <c r="I5">
        <v>0.37269999999999998</v>
      </c>
      <c r="J5">
        <v>0.30330000000000001</v>
      </c>
      <c r="K5">
        <v>0.13769999999999999</v>
      </c>
      <c r="L5">
        <v>0.13769999999999999</v>
      </c>
      <c r="M5">
        <v>0</v>
      </c>
      <c r="N5">
        <f t="shared" si="2"/>
        <v>1.8634999999999997</v>
      </c>
      <c r="O5">
        <f t="shared" si="3"/>
        <v>3.4999999999999996E-3</v>
      </c>
      <c r="P5">
        <v>0.7</v>
      </c>
      <c r="Q5">
        <v>1.7</v>
      </c>
      <c r="R5">
        <v>0.5091</v>
      </c>
      <c r="S5">
        <v>0.5091</v>
      </c>
      <c r="T5">
        <v>6.9999999999999999E-4</v>
      </c>
      <c r="U5">
        <v>9.5000000000000001E-2</v>
      </c>
      <c r="V5">
        <v>9.5000000000000001E-2</v>
      </c>
      <c r="W5">
        <v>0</v>
      </c>
    </row>
    <row r="6" spans="1:29" x14ac:dyDescent="0.3">
      <c r="A6">
        <f t="shared" si="4"/>
        <v>5</v>
      </c>
      <c r="B6">
        <v>5</v>
      </c>
      <c r="C6">
        <f t="shared" si="0"/>
        <v>6.2831853071795862</v>
      </c>
      <c r="D6" s="1">
        <f t="shared" si="1"/>
        <v>1</v>
      </c>
      <c r="E6" s="1">
        <v>2</v>
      </c>
      <c r="F6">
        <v>1</v>
      </c>
      <c r="G6">
        <v>1.4</v>
      </c>
      <c r="H6">
        <v>0.31559999999999999</v>
      </c>
      <c r="I6">
        <v>0.31559999999999999</v>
      </c>
      <c r="J6">
        <v>0.30730000000000002</v>
      </c>
      <c r="K6">
        <v>0.10730000000000001</v>
      </c>
      <c r="L6">
        <v>0.10730000000000001</v>
      </c>
      <c r="M6">
        <v>0</v>
      </c>
      <c r="N6">
        <f t="shared" si="2"/>
        <v>1.5779999999999998</v>
      </c>
      <c r="O6">
        <f t="shared" si="3"/>
        <v>0</v>
      </c>
      <c r="P6">
        <v>1</v>
      </c>
      <c r="Q6">
        <v>1.4</v>
      </c>
      <c r="R6">
        <v>0.3503</v>
      </c>
      <c r="S6">
        <v>0.3503</v>
      </c>
      <c r="T6">
        <v>0</v>
      </c>
      <c r="U6">
        <v>0.1023</v>
      </c>
      <c r="V6">
        <v>0.1023</v>
      </c>
      <c r="W6">
        <v>0</v>
      </c>
    </row>
    <row r="7" spans="1:29" x14ac:dyDescent="0.3">
      <c r="A7">
        <f t="shared" si="4"/>
        <v>6</v>
      </c>
      <c r="B7">
        <v>6</v>
      </c>
      <c r="C7">
        <f t="shared" si="0"/>
        <v>5.2359877559829888</v>
      </c>
      <c r="D7">
        <f t="shared" si="1"/>
        <v>1.2000000000000002</v>
      </c>
      <c r="E7" s="1">
        <v>3</v>
      </c>
      <c r="F7">
        <v>1.5</v>
      </c>
      <c r="G7">
        <v>1.2</v>
      </c>
      <c r="H7">
        <v>0.34549999999999997</v>
      </c>
      <c r="I7">
        <v>0.34549999999999997</v>
      </c>
      <c r="J7">
        <v>0.30980000000000002</v>
      </c>
      <c r="K7">
        <v>8.7300000000000003E-2</v>
      </c>
      <c r="L7">
        <v>8.7300000000000003E-2</v>
      </c>
      <c r="M7">
        <v>0</v>
      </c>
      <c r="N7">
        <f t="shared" si="2"/>
        <v>1.7274999999999998</v>
      </c>
      <c r="O7">
        <f t="shared" si="3"/>
        <v>0</v>
      </c>
      <c r="P7">
        <v>1.5</v>
      </c>
      <c r="Q7">
        <v>1.2</v>
      </c>
      <c r="R7">
        <v>0.19900000000000001</v>
      </c>
      <c r="S7">
        <v>0.19900000000000001</v>
      </c>
      <c r="T7">
        <v>0</v>
      </c>
      <c r="U7">
        <v>8.8999999999999996E-2</v>
      </c>
      <c r="V7">
        <v>8.8999999999999996E-2</v>
      </c>
      <c r="W7">
        <v>0</v>
      </c>
    </row>
    <row r="8" spans="1:29" x14ac:dyDescent="0.3">
      <c r="A8">
        <f t="shared" si="4"/>
        <v>7</v>
      </c>
      <c r="B8">
        <v>7</v>
      </c>
      <c r="C8">
        <f t="shared" si="0"/>
        <v>4.4879895051282759</v>
      </c>
      <c r="D8" s="1">
        <f t="shared" si="1"/>
        <v>1.4000000000000001</v>
      </c>
      <c r="E8" s="1">
        <v>4</v>
      </c>
      <c r="F8">
        <v>2</v>
      </c>
      <c r="G8">
        <v>1</v>
      </c>
      <c r="H8">
        <v>0.40739999999999998</v>
      </c>
      <c r="I8">
        <v>0.40739999999999998</v>
      </c>
      <c r="J8">
        <v>0.31090000000000001</v>
      </c>
      <c r="K8">
        <v>9.7199999999999995E-2</v>
      </c>
      <c r="L8">
        <v>9.7199999999999995E-2</v>
      </c>
      <c r="M8">
        <v>0</v>
      </c>
      <c r="N8">
        <f t="shared" si="2"/>
        <v>2.0369999999999999</v>
      </c>
      <c r="O8">
        <f t="shared" si="3"/>
        <v>0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9" x14ac:dyDescent="0.3">
      <c r="A9">
        <f t="shared" si="4"/>
        <v>8</v>
      </c>
      <c r="B9">
        <v>8</v>
      </c>
      <c r="C9">
        <f t="shared" si="0"/>
        <v>3.9269908169872414</v>
      </c>
      <c r="D9">
        <f t="shared" si="1"/>
        <v>1.6</v>
      </c>
    </row>
    <row r="10" spans="1:29" x14ac:dyDescent="0.3">
      <c r="A10">
        <f t="shared" si="4"/>
        <v>9</v>
      </c>
      <c r="B10">
        <v>9</v>
      </c>
      <c r="C10">
        <f t="shared" si="0"/>
        <v>3.4906585039886591</v>
      </c>
      <c r="D10">
        <f t="shared" si="1"/>
        <v>1.8</v>
      </c>
      <c r="F10" t="s">
        <v>0</v>
      </c>
      <c r="G10">
        <v>0.95699999999999996</v>
      </c>
      <c r="H10">
        <v>0.93369999999999997</v>
      </c>
      <c r="I10">
        <v>1.5294000000000001</v>
      </c>
      <c r="J10">
        <v>0.1419</v>
      </c>
      <c r="K10">
        <v>0.1424</v>
      </c>
      <c r="L10">
        <v>0</v>
      </c>
      <c r="O10" s="2">
        <v>0.5</v>
      </c>
      <c r="P10" s="2">
        <f>O38/($G$65)</f>
        <v>3.0229889890874602</v>
      </c>
      <c r="Q10">
        <f>Z10/0.5</f>
        <v>1.8826000000000001</v>
      </c>
      <c r="R10">
        <f t="shared" ref="R10:R17" si="5">M29*0.5</f>
        <v>0.5</v>
      </c>
      <c r="S10">
        <v>1</v>
      </c>
      <c r="V10">
        <v>0.05</v>
      </c>
      <c r="W10">
        <v>10.1</v>
      </c>
      <c r="X10">
        <v>0.97919999999999996</v>
      </c>
      <c r="Y10">
        <v>0.95509999999999995</v>
      </c>
      <c r="Z10">
        <v>0.94130000000000003</v>
      </c>
      <c r="AA10">
        <v>0.14280000000000001</v>
      </c>
      <c r="AB10">
        <v>0.14319999999999999</v>
      </c>
      <c r="AC10">
        <v>0</v>
      </c>
    </row>
    <row r="11" spans="1:29" x14ac:dyDescent="0.3">
      <c r="A11">
        <f t="shared" si="4"/>
        <v>10</v>
      </c>
      <c r="B11">
        <v>10</v>
      </c>
      <c r="C11">
        <f t="shared" si="0"/>
        <v>3.1415926535897931</v>
      </c>
      <c r="D11" s="1">
        <f t="shared" si="1"/>
        <v>2</v>
      </c>
      <c r="G11">
        <v>0.05</v>
      </c>
      <c r="H11">
        <v>10.1</v>
      </c>
      <c r="I11">
        <v>0.97919999999999996</v>
      </c>
      <c r="J11">
        <v>0.95509999999999995</v>
      </c>
      <c r="K11">
        <v>0.94130000000000003</v>
      </c>
      <c r="L11">
        <v>0.14280000000000001</v>
      </c>
      <c r="M11">
        <v>0.14319999999999999</v>
      </c>
      <c r="N11">
        <v>0</v>
      </c>
      <c r="O11" s="2">
        <v>1</v>
      </c>
      <c r="P11" s="2">
        <f t="shared" ref="P11:P17" si="6">O39/($G$65)</f>
        <v>2.7205945972128589</v>
      </c>
      <c r="Q11">
        <f t="shared" ref="Q11:Q17" si="7">Z11/0.5</f>
        <v>1.6866000000000001</v>
      </c>
      <c r="R11">
        <f t="shared" si="5"/>
        <v>1</v>
      </c>
      <c r="S11">
        <v>2</v>
      </c>
      <c r="V11">
        <v>0.1</v>
      </c>
      <c r="W11">
        <v>5.0999999999999996</v>
      </c>
      <c r="X11">
        <v>1.0216000000000001</v>
      </c>
      <c r="Y11">
        <v>0.99650000000000005</v>
      </c>
      <c r="Z11">
        <v>0.84330000000000005</v>
      </c>
      <c r="AA11">
        <v>0.1447</v>
      </c>
      <c r="AB11">
        <v>0.14530000000000001</v>
      </c>
      <c r="AC11">
        <v>0</v>
      </c>
    </row>
    <row r="12" spans="1:29" x14ac:dyDescent="0.3">
      <c r="A12">
        <f t="shared" si="4"/>
        <v>11</v>
      </c>
      <c r="B12">
        <v>11</v>
      </c>
      <c r="C12">
        <f t="shared" si="0"/>
        <v>2.8559933214452666</v>
      </c>
      <c r="D12">
        <f t="shared" si="1"/>
        <v>2.2000000000000002</v>
      </c>
      <c r="G12">
        <v>0.15</v>
      </c>
      <c r="H12">
        <v>3.5</v>
      </c>
      <c r="I12">
        <v>1.0623</v>
      </c>
      <c r="J12">
        <v>1.0364</v>
      </c>
      <c r="K12">
        <v>0.79159999999999997</v>
      </c>
      <c r="L12">
        <v>0.14799999999999999</v>
      </c>
      <c r="M12">
        <v>0.14879999999999999</v>
      </c>
      <c r="N12">
        <v>0</v>
      </c>
      <c r="O12" s="2">
        <v>1.5</v>
      </c>
      <c r="P12" s="2">
        <f t="shared" si="6"/>
        <v>2.5827664164952777</v>
      </c>
      <c r="Q12">
        <f t="shared" si="7"/>
        <v>1.5831999999999999</v>
      </c>
      <c r="R12">
        <f t="shared" si="5"/>
        <v>1.5</v>
      </c>
      <c r="S12">
        <v>3</v>
      </c>
      <c r="V12">
        <v>0.15</v>
      </c>
      <c r="W12">
        <v>3.5</v>
      </c>
      <c r="X12">
        <v>1.0623</v>
      </c>
      <c r="Y12">
        <v>1.0364</v>
      </c>
      <c r="Z12">
        <v>0.79159999999999997</v>
      </c>
      <c r="AA12">
        <v>0.14799999999999999</v>
      </c>
      <c r="AB12">
        <v>0.14879999999999999</v>
      </c>
      <c r="AC12">
        <v>0</v>
      </c>
    </row>
    <row r="13" spans="1:29" x14ac:dyDescent="0.3">
      <c r="A13">
        <f t="shared" si="4"/>
        <v>12</v>
      </c>
      <c r="B13">
        <v>12</v>
      </c>
      <c r="C13">
        <f t="shared" si="0"/>
        <v>2.6179938779914944</v>
      </c>
      <c r="D13">
        <f t="shared" si="1"/>
        <v>2.4000000000000004</v>
      </c>
      <c r="G13">
        <v>0.25</v>
      </c>
      <c r="H13">
        <v>2.2999999999999998</v>
      </c>
      <c r="I13">
        <v>1.0743</v>
      </c>
      <c r="J13">
        <v>1.048</v>
      </c>
      <c r="K13">
        <v>0.73839999999999995</v>
      </c>
      <c r="L13">
        <v>0.15609999999999999</v>
      </c>
      <c r="M13">
        <v>0.15720000000000001</v>
      </c>
      <c r="N13">
        <v>0</v>
      </c>
      <c r="O13" s="2">
        <v>2</v>
      </c>
      <c r="P13" s="2">
        <f t="shared" si="6"/>
        <v>2.4726311958756861</v>
      </c>
      <c r="Q13">
        <f t="shared" si="7"/>
        <v>1.5172000000000001</v>
      </c>
      <c r="R13">
        <f t="shared" si="5"/>
        <v>2</v>
      </c>
      <c r="S13">
        <v>4</v>
      </c>
      <c r="V13">
        <v>0.2</v>
      </c>
      <c r="W13">
        <v>2.8</v>
      </c>
      <c r="X13">
        <v>1.0852999999999999</v>
      </c>
      <c r="Y13">
        <v>1.0586</v>
      </c>
      <c r="Z13">
        <v>0.75860000000000005</v>
      </c>
      <c r="AA13">
        <v>0.152</v>
      </c>
      <c r="AB13">
        <v>0.15290000000000001</v>
      </c>
      <c r="AC13">
        <v>0</v>
      </c>
    </row>
    <row r="14" spans="1:29" x14ac:dyDescent="0.3">
      <c r="A14">
        <f t="shared" si="4"/>
        <v>13</v>
      </c>
      <c r="B14">
        <v>13</v>
      </c>
      <c r="C14">
        <f t="shared" si="0"/>
        <v>2.4166097335306103</v>
      </c>
      <c r="D14">
        <f t="shared" si="1"/>
        <v>2.6</v>
      </c>
      <c r="G14">
        <v>0.35</v>
      </c>
      <c r="H14">
        <v>1.8</v>
      </c>
      <c r="I14">
        <v>0.93210000000000004</v>
      </c>
      <c r="J14">
        <v>0.91059999999999997</v>
      </c>
      <c r="K14">
        <v>0.7218</v>
      </c>
      <c r="L14">
        <v>0.16109999999999999</v>
      </c>
      <c r="M14">
        <v>0.1623</v>
      </c>
      <c r="N14">
        <v>0</v>
      </c>
      <c r="O14" s="2">
        <v>2.5</v>
      </c>
      <c r="P14" s="2">
        <f t="shared" si="6"/>
        <v>2.4051495000047227</v>
      </c>
      <c r="Q14">
        <f t="shared" si="7"/>
        <v>1.4767999999999999</v>
      </c>
      <c r="R14">
        <f t="shared" si="5"/>
        <v>2.5</v>
      </c>
      <c r="S14">
        <v>5</v>
      </c>
      <c r="V14">
        <v>0.25</v>
      </c>
      <c r="W14">
        <v>2.2999999999999998</v>
      </c>
      <c r="X14">
        <v>1.0743</v>
      </c>
      <c r="Y14">
        <v>1.048</v>
      </c>
      <c r="Z14">
        <v>0.73839999999999995</v>
      </c>
      <c r="AA14">
        <v>0.15609999999999999</v>
      </c>
      <c r="AB14">
        <v>0.15720000000000001</v>
      </c>
      <c r="AC14">
        <v>0</v>
      </c>
    </row>
    <row r="15" spans="1:29" x14ac:dyDescent="0.3">
      <c r="A15">
        <f t="shared" si="4"/>
        <v>14</v>
      </c>
      <c r="B15">
        <v>14</v>
      </c>
      <c r="C15">
        <f t="shared" si="0"/>
        <v>2.2439947525641379</v>
      </c>
      <c r="D15">
        <f t="shared" si="1"/>
        <v>2.8000000000000003</v>
      </c>
      <c r="G15">
        <v>0.5</v>
      </c>
      <c r="H15">
        <v>1.4</v>
      </c>
      <c r="I15">
        <v>0.60650000000000004</v>
      </c>
      <c r="J15">
        <v>0.59499999999999997</v>
      </c>
      <c r="K15">
        <v>0.7258</v>
      </c>
      <c r="L15">
        <v>0.15390000000000001</v>
      </c>
      <c r="M15">
        <v>0.15509999999999999</v>
      </c>
      <c r="N15">
        <v>0</v>
      </c>
      <c r="O15" s="2">
        <v>3</v>
      </c>
      <c r="P15" s="2">
        <f t="shared" si="6"/>
        <v>2.3669523136626678</v>
      </c>
      <c r="Q15">
        <f t="shared" si="7"/>
        <v>1.454</v>
      </c>
      <c r="R15">
        <f t="shared" si="5"/>
        <v>3</v>
      </c>
      <c r="S15">
        <v>6</v>
      </c>
      <c r="V15">
        <v>0.3</v>
      </c>
      <c r="W15">
        <v>2</v>
      </c>
      <c r="X15">
        <v>1.0215000000000001</v>
      </c>
      <c r="Y15">
        <v>0.997</v>
      </c>
      <c r="Z15">
        <v>0.72699999999999998</v>
      </c>
      <c r="AA15">
        <v>0.15939999999999999</v>
      </c>
      <c r="AB15">
        <v>0.16059999999999999</v>
      </c>
      <c r="AC15">
        <v>0</v>
      </c>
    </row>
    <row r="16" spans="1:29" x14ac:dyDescent="0.3">
      <c r="A16">
        <f t="shared" si="4"/>
        <v>15</v>
      </c>
      <c r="B16">
        <v>15</v>
      </c>
      <c r="C16">
        <f t="shared" si="0"/>
        <v>2.0943951023931953</v>
      </c>
      <c r="D16" s="1">
        <f t="shared" si="1"/>
        <v>3</v>
      </c>
      <c r="G16">
        <v>0.75</v>
      </c>
      <c r="H16">
        <v>1.2</v>
      </c>
      <c r="I16">
        <v>0.34610000000000002</v>
      </c>
      <c r="J16">
        <v>0.33979999999999999</v>
      </c>
      <c r="K16">
        <v>0.74509999999999998</v>
      </c>
      <c r="L16">
        <v>0.12740000000000001</v>
      </c>
      <c r="M16">
        <v>0.12820000000000001</v>
      </c>
      <c r="N16">
        <v>0</v>
      </c>
      <c r="O16" s="2">
        <v>3.5</v>
      </c>
      <c r="P16" s="2">
        <f t="shared" si="6"/>
        <v>2.3497635798087426</v>
      </c>
      <c r="Q16">
        <f t="shared" si="7"/>
        <v>1.4436</v>
      </c>
      <c r="R16">
        <f t="shared" si="5"/>
        <v>3.5</v>
      </c>
      <c r="S16">
        <v>7</v>
      </c>
      <c r="V16">
        <v>0.35</v>
      </c>
      <c r="W16">
        <v>1.8</v>
      </c>
      <c r="X16">
        <v>0.93210000000000004</v>
      </c>
      <c r="Y16">
        <v>0.91059999999999997</v>
      </c>
      <c r="Z16">
        <v>0.7218</v>
      </c>
      <c r="AA16">
        <v>0.16109999999999999</v>
      </c>
      <c r="AB16">
        <v>0.1623</v>
      </c>
      <c r="AC16">
        <v>0</v>
      </c>
    </row>
    <row r="17" spans="1:29" x14ac:dyDescent="0.3">
      <c r="A17">
        <f t="shared" si="4"/>
        <v>16</v>
      </c>
      <c r="B17">
        <v>16</v>
      </c>
      <c r="C17">
        <f t="shared" si="0"/>
        <v>1.9634954084936207</v>
      </c>
      <c r="D17">
        <f t="shared" si="1"/>
        <v>3.2</v>
      </c>
      <c r="G17">
        <v>1</v>
      </c>
      <c r="H17">
        <v>1</v>
      </c>
      <c r="I17">
        <v>0.3115</v>
      </c>
      <c r="J17">
        <v>0.3049</v>
      </c>
      <c r="K17">
        <v>0.75619999999999998</v>
      </c>
      <c r="L17">
        <v>0.1085</v>
      </c>
      <c r="M17">
        <v>0.109</v>
      </c>
      <c r="N17">
        <v>0</v>
      </c>
      <c r="O17" s="2">
        <v>4</v>
      </c>
      <c r="P17" s="2">
        <f t="shared" si="6"/>
        <v>2.3465804809469049</v>
      </c>
      <c r="Q17">
        <f t="shared" si="7"/>
        <v>1.4416</v>
      </c>
      <c r="R17">
        <f t="shared" si="5"/>
        <v>4</v>
      </c>
      <c r="S17">
        <v>8</v>
      </c>
      <c r="V17">
        <v>0.4</v>
      </c>
      <c r="W17">
        <v>1.7</v>
      </c>
      <c r="X17">
        <v>0.82179999999999997</v>
      </c>
      <c r="Y17">
        <v>0.80400000000000005</v>
      </c>
      <c r="Z17">
        <v>0.7208</v>
      </c>
      <c r="AA17">
        <v>0.16059999999999999</v>
      </c>
      <c r="AB17">
        <v>0.1618</v>
      </c>
      <c r="AC17">
        <v>0</v>
      </c>
    </row>
    <row r="18" spans="1:29" x14ac:dyDescent="0.3">
      <c r="A18">
        <f t="shared" si="4"/>
        <v>17</v>
      </c>
      <c r="B18">
        <v>17</v>
      </c>
      <c r="C18">
        <f t="shared" si="0"/>
        <v>1.8479956785822313</v>
      </c>
      <c r="D18">
        <f t="shared" si="1"/>
        <v>3.4000000000000004</v>
      </c>
      <c r="F18" t="s">
        <v>0</v>
      </c>
      <c r="G18">
        <v>0</v>
      </c>
      <c r="H18">
        <v>0</v>
      </c>
      <c r="I18">
        <v>2.9999999999999997E-4</v>
      </c>
      <c r="J18">
        <v>0</v>
      </c>
      <c r="K18">
        <v>0</v>
      </c>
      <c r="L18">
        <v>0</v>
      </c>
    </row>
    <row r="19" spans="1:29" x14ac:dyDescent="0.3">
      <c r="A19">
        <f t="shared" si="4"/>
        <v>18</v>
      </c>
      <c r="B19">
        <v>18</v>
      </c>
      <c r="C19">
        <f t="shared" si="0"/>
        <v>1.7453292519943295</v>
      </c>
      <c r="D19">
        <f t="shared" si="1"/>
        <v>3.6</v>
      </c>
      <c r="G19">
        <v>0.05</v>
      </c>
      <c r="H19">
        <v>10.1</v>
      </c>
      <c r="I19">
        <v>2E-3</v>
      </c>
      <c r="J19">
        <v>1.9E-3</v>
      </c>
      <c r="K19">
        <v>2.6599999999999999E-2</v>
      </c>
      <c r="L19">
        <v>0</v>
      </c>
      <c r="M19">
        <v>0</v>
      </c>
      <c r="N19">
        <v>0</v>
      </c>
      <c r="O19" s="3">
        <v>0.5</v>
      </c>
      <c r="P19" s="3">
        <f>ROUND(O47/($G$65*R19),6)</f>
        <v>3.1558999999999997E-2</v>
      </c>
      <c r="R19" s="3">
        <f>SQRT(9.81*B2*TANH(B2))</f>
        <v>2.7333566671632985</v>
      </c>
      <c r="V19">
        <v>0.05</v>
      </c>
      <c r="W19">
        <v>10.1</v>
      </c>
      <c r="X19">
        <v>2E-3</v>
      </c>
      <c r="Y19">
        <v>1.9E-3</v>
      </c>
      <c r="Z19">
        <v>2.6599999999999999E-2</v>
      </c>
      <c r="AA19">
        <v>0</v>
      </c>
      <c r="AB19">
        <v>0</v>
      </c>
      <c r="AC19">
        <v>0</v>
      </c>
    </row>
    <row r="20" spans="1:29" x14ac:dyDescent="0.3">
      <c r="A20">
        <f t="shared" si="4"/>
        <v>19</v>
      </c>
      <c r="B20">
        <v>19</v>
      </c>
      <c r="C20">
        <f t="shared" si="0"/>
        <v>1.6534698176788385</v>
      </c>
      <c r="D20">
        <f t="shared" si="1"/>
        <v>3.8000000000000003</v>
      </c>
      <c r="G20">
        <v>0.15</v>
      </c>
      <c r="H20">
        <v>3.5</v>
      </c>
      <c r="I20">
        <v>5.3600000000000002E-2</v>
      </c>
      <c r="J20">
        <v>5.2200000000000003E-2</v>
      </c>
      <c r="K20">
        <v>5.9400000000000001E-2</v>
      </c>
      <c r="L20">
        <v>1.1000000000000001E-3</v>
      </c>
      <c r="M20">
        <v>1.1000000000000001E-3</v>
      </c>
      <c r="N20">
        <v>0</v>
      </c>
      <c r="O20" s="3">
        <v>1</v>
      </c>
      <c r="P20" s="3">
        <f t="shared" ref="P20:P26" si="8">ROUND(O48/($G$65*R20),6)</f>
        <v>3.5205E-2</v>
      </c>
      <c r="R20" s="3">
        <f t="shared" ref="R20:R26" si="9">SQRT(9.81*B3*TANH(B3))</f>
        <v>4.3490483006156104</v>
      </c>
      <c r="V20">
        <v>0.1</v>
      </c>
      <c r="W20">
        <v>5.0999999999999996</v>
      </c>
      <c r="X20">
        <v>1.6E-2</v>
      </c>
      <c r="Y20">
        <v>1.55E-2</v>
      </c>
      <c r="Z20">
        <v>4.6800000000000001E-2</v>
      </c>
      <c r="AA20">
        <v>2.9999999999999997E-4</v>
      </c>
      <c r="AB20">
        <v>2.9999999999999997E-4</v>
      </c>
      <c r="AC20">
        <v>0</v>
      </c>
    </row>
    <row r="21" spans="1:29" x14ac:dyDescent="0.3">
      <c r="A21">
        <f t="shared" si="4"/>
        <v>20</v>
      </c>
      <c r="B21">
        <v>20</v>
      </c>
      <c r="C21">
        <f t="shared" si="0"/>
        <v>1.5707963267948966</v>
      </c>
      <c r="D21" s="1">
        <f t="shared" si="1"/>
        <v>4</v>
      </c>
      <c r="G21">
        <v>0.25</v>
      </c>
      <c r="H21">
        <v>2.2999999999999998</v>
      </c>
      <c r="I21">
        <v>0.22209999999999999</v>
      </c>
      <c r="J21">
        <v>0.21579999999999999</v>
      </c>
      <c r="K21">
        <v>6.25E-2</v>
      </c>
      <c r="L21">
        <v>6.4000000000000003E-3</v>
      </c>
      <c r="M21">
        <v>6.4999999999999997E-3</v>
      </c>
      <c r="N21">
        <v>0</v>
      </c>
      <c r="O21" s="3">
        <v>1.5</v>
      </c>
      <c r="P21" s="3">
        <f t="shared" si="8"/>
        <v>3.6587000000000001E-2</v>
      </c>
      <c r="R21" s="3">
        <f t="shared" si="9"/>
        <v>5.4115119329999155</v>
      </c>
      <c r="V21">
        <v>0.15</v>
      </c>
      <c r="W21">
        <v>3.5</v>
      </c>
      <c r="X21">
        <v>5.3600000000000002E-2</v>
      </c>
      <c r="Y21">
        <v>5.2200000000000003E-2</v>
      </c>
      <c r="Z21">
        <v>5.9400000000000001E-2</v>
      </c>
      <c r="AA21">
        <v>1.1000000000000001E-3</v>
      </c>
      <c r="AB21">
        <v>1.1000000000000001E-3</v>
      </c>
      <c r="AC21">
        <v>0</v>
      </c>
    </row>
    <row r="22" spans="1:29" x14ac:dyDescent="0.3">
      <c r="G22">
        <v>0.35</v>
      </c>
      <c r="H22">
        <v>1.8</v>
      </c>
      <c r="I22">
        <v>0.45350000000000001</v>
      </c>
      <c r="J22">
        <v>0.4405</v>
      </c>
      <c r="K22">
        <v>4.8800000000000003E-2</v>
      </c>
      <c r="L22">
        <v>1.95E-2</v>
      </c>
      <c r="M22">
        <v>1.9699999999999999E-2</v>
      </c>
      <c r="N22">
        <v>0</v>
      </c>
      <c r="O22" s="3">
        <v>2</v>
      </c>
      <c r="P22" s="3">
        <f t="shared" si="8"/>
        <v>3.4107999999999999E-2</v>
      </c>
      <c r="R22" s="3">
        <f t="shared" si="9"/>
        <v>6.2620828581040815</v>
      </c>
      <c r="V22">
        <v>0.2</v>
      </c>
      <c r="W22">
        <v>2.8</v>
      </c>
      <c r="X22">
        <v>0.1227</v>
      </c>
      <c r="Y22">
        <v>0.1193</v>
      </c>
      <c r="Z22">
        <v>6.4100000000000004E-2</v>
      </c>
      <c r="AA22">
        <v>2.8999999999999998E-3</v>
      </c>
      <c r="AB22">
        <v>2.8999999999999998E-3</v>
      </c>
      <c r="AC22">
        <v>0</v>
      </c>
    </row>
    <row r="23" spans="1:29" x14ac:dyDescent="0.3">
      <c r="G23">
        <v>0.5</v>
      </c>
      <c r="H23">
        <v>1.4</v>
      </c>
      <c r="I23">
        <v>0.63790000000000002</v>
      </c>
      <c r="J23">
        <v>0.62129999999999996</v>
      </c>
      <c r="K23">
        <v>2.4500000000000001E-2</v>
      </c>
      <c r="L23">
        <v>4.6199999999999998E-2</v>
      </c>
      <c r="M23">
        <v>4.7E-2</v>
      </c>
      <c r="N23">
        <v>0</v>
      </c>
      <c r="O23" s="3">
        <v>2.5</v>
      </c>
      <c r="P23" s="3">
        <f t="shared" si="8"/>
        <v>2.9770999999999999E-2</v>
      </c>
      <c r="R23" s="3">
        <f t="shared" si="9"/>
        <v>7.0032525635650389</v>
      </c>
      <c r="V23">
        <v>0.25</v>
      </c>
      <c r="W23">
        <v>2.2999999999999998</v>
      </c>
      <c r="X23">
        <v>0.22209999999999999</v>
      </c>
      <c r="Y23">
        <v>0.21579999999999999</v>
      </c>
      <c r="Z23">
        <v>6.25E-2</v>
      </c>
      <c r="AA23">
        <v>6.4000000000000003E-3</v>
      </c>
      <c r="AB23">
        <v>6.4999999999999997E-3</v>
      </c>
      <c r="AC23">
        <v>0</v>
      </c>
    </row>
    <row r="24" spans="1:29" x14ac:dyDescent="0.3">
      <c r="G24">
        <v>0.75</v>
      </c>
      <c r="H24">
        <v>1.2</v>
      </c>
      <c r="I24">
        <v>0.54330000000000001</v>
      </c>
      <c r="J24">
        <v>0.53139999999999998</v>
      </c>
      <c r="K24">
        <v>4.8999999999999998E-3</v>
      </c>
      <c r="L24">
        <v>7.3599999999999999E-2</v>
      </c>
      <c r="M24">
        <v>7.4899999999999994E-2</v>
      </c>
      <c r="N24">
        <v>0</v>
      </c>
      <c r="O24" s="3">
        <v>3</v>
      </c>
      <c r="P24" s="3">
        <f t="shared" si="8"/>
        <v>2.4687000000000001E-2</v>
      </c>
      <c r="R24" s="3">
        <f t="shared" si="9"/>
        <v>7.671979973107713</v>
      </c>
      <c r="V24">
        <v>0.3</v>
      </c>
      <c r="W24">
        <v>2</v>
      </c>
      <c r="X24">
        <v>0.3392</v>
      </c>
      <c r="Y24">
        <v>0.32940000000000003</v>
      </c>
      <c r="Z24">
        <v>5.6800000000000003E-2</v>
      </c>
      <c r="AA24">
        <v>1.2E-2</v>
      </c>
      <c r="AB24">
        <v>1.21E-2</v>
      </c>
      <c r="AC24">
        <v>0</v>
      </c>
    </row>
    <row r="25" spans="1:29" x14ac:dyDescent="0.3">
      <c r="G25">
        <v>1</v>
      </c>
      <c r="H25">
        <v>1</v>
      </c>
      <c r="I25">
        <v>0.39450000000000002</v>
      </c>
      <c r="J25">
        <v>0.38640000000000002</v>
      </c>
      <c r="K25">
        <v>6.9999999999999999E-4</v>
      </c>
      <c r="L25">
        <v>7.9799999999999996E-2</v>
      </c>
      <c r="M25">
        <v>8.1299999999999997E-2</v>
      </c>
      <c r="N25">
        <v>0</v>
      </c>
      <c r="O25" s="3">
        <v>3.5</v>
      </c>
      <c r="P25" s="3">
        <f t="shared" si="8"/>
        <v>1.9667E-2</v>
      </c>
      <c r="R25" s="3">
        <f t="shared" si="9"/>
        <v>8.2867294995034495</v>
      </c>
      <c r="V25">
        <v>0.35</v>
      </c>
      <c r="W25">
        <v>1.8</v>
      </c>
      <c r="X25">
        <v>0.45350000000000001</v>
      </c>
      <c r="Y25">
        <v>0.4405</v>
      </c>
      <c r="Z25">
        <v>4.8800000000000003E-2</v>
      </c>
      <c r="AA25">
        <v>1.95E-2</v>
      </c>
      <c r="AB25">
        <v>1.9699999999999999E-2</v>
      </c>
      <c r="AC25">
        <v>0</v>
      </c>
    </row>
    <row r="26" spans="1:29" x14ac:dyDescent="0.3">
      <c r="O26" s="3">
        <v>4</v>
      </c>
      <c r="P26" s="3">
        <f t="shared" si="8"/>
        <v>1.5127E-2</v>
      </c>
      <c r="R26" s="3">
        <f t="shared" si="9"/>
        <v>8.858892839202932</v>
      </c>
      <c r="V26">
        <v>0.4</v>
      </c>
      <c r="W26">
        <v>1.7</v>
      </c>
      <c r="X26">
        <v>0.54620000000000002</v>
      </c>
      <c r="Y26">
        <v>0.53090000000000004</v>
      </c>
      <c r="Z26">
        <v>4.02E-2</v>
      </c>
      <c r="AA26">
        <v>2.8299999999999999E-2</v>
      </c>
      <c r="AB26">
        <v>2.87E-2</v>
      </c>
      <c r="AC26">
        <v>0</v>
      </c>
    </row>
    <row r="29" spans="1:29" x14ac:dyDescent="0.3">
      <c r="M29">
        <v>1</v>
      </c>
      <c r="N29">
        <f>2*PI()*5/M29</f>
        <v>31.415926535897931</v>
      </c>
    </row>
    <row r="30" spans="1:29" x14ac:dyDescent="0.3">
      <c r="M30">
        <v>2</v>
      </c>
      <c r="N30">
        <f t="shared" ref="N30:N36" si="10">2*PI()*5/M30</f>
        <v>15.707963267948966</v>
      </c>
    </row>
    <row r="31" spans="1:29" x14ac:dyDescent="0.3">
      <c r="M31">
        <v>3</v>
      </c>
      <c r="N31">
        <f t="shared" si="10"/>
        <v>10.471975511965978</v>
      </c>
    </row>
    <row r="32" spans="1:29" x14ac:dyDescent="0.3">
      <c r="M32">
        <v>4</v>
      </c>
      <c r="N32">
        <f t="shared" si="10"/>
        <v>7.8539816339744828</v>
      </c>
    </row>
    <row r="33" spans="11:18" x14ac:dyDescent="0.3">
      <c r="M33">
        <v>5</v>
      </c>
      <c r="N33">
        <f t="shared" si="10"/>
        <v>6.2831853071795862</v>
      </c>
    </row>
    <row r="34" spans="11:18" x14ac:dyDescent="0.3">
      <c r="M34">
        <v>6</v>
      </c>
      <c r="N34">
        <f t="shared" si="10"/>
        <v>5.2359877559829888</v>
      </c>
    </row>
    <row r="35" spans="11:18" x14ac:dyDescent="0.3">
      <c r="M35">
        <v>7</v>
      </c>
      <c r="N35">
        <f t="shared" si="10"/>
        <v>4.4879895051282759</v>
      </c>
    </row>
    <row r="36" spans="11:18" x14ac:dyDescent="0.3">
      <c r="M36">
        <v>8</v>
      </c>
      <c r="N36">
        <f t="shared" si="10"/>
        <v>3.9269908169872414</v>
      </c>
    </row>
    <row r="38" spans="11:18" x14ac:dyDescent="0.3">
      <c r="K38">
        <v>0.05</v>
      </c>
      <c r="L38">
        <v>10.1</v>
      </c>
      <c r="M38">
        <v>0.96230000000000004</v>
      </c>
      <c r="N38">
        <v>0.96230000000000004</v>
      </c>
      <c r="O38">
        <v>0.94969999999999999</v>
      </c>
      <c r="P38">
        <v>0.14319999999999999</v>
      </c>
      <c r="Q38">
        <v>0.14319999999999999</v>
      </c>
      <c r="R38">
        <v>0</v>
      </c>
    </row>
    <row r="39" spans="11:18" x14ac:dyDescent="0.3">
      <c r="K39">
        <v>0.1</v>
      </c>
      <c r="L39">
        <v>5.0999999999999996</v>
      </c>
      <c r="M39">
        <v>1.0031000000000001</v>
      </c>
      <c r="N39">
        <v>1.0031000000000001</v>
      </c>
      <c r="O39">
        <v>0.85470000000000002</v>
      </c>
      <c r="P39">
        <v>0.14549999999999999</v>
      </c>
      <c r="Q39">
        <v>0.14549999999999999</v>
      </c>
      <c r="R39">
        <v>0</v>
      </c>
    </row>
    <row r="40" spans="11:18" x14ac:dyDescent="0.3">
      <c r="K40">
        <v>0.15</v>
      </c>
      <c r="L40">
        <v>3.5</v>
      </c>
      <c r="M40">
        <v>1.0407</v>
      </c>
      <c r="N40">
        <v>1.0407</v>
      </c>
      <c r="O40">
        <v>0.81140000000000001</v>
      </c>
      <c r="P40">
        <v>0.14979999999999999</v>
      </c>
      <c r="Q40">
        <v>0.14979999999999999</v>
      </c>
      <c r="R40">
        <v>0</v>
      </c>
    </row>
    <row r="41" spans="11:18" x14ac:dyDescent="0.3">
      <c r="K41">
        <v>0.2</v>
      </c>
      <c r="L41">
        <v>2.8</v>
      </c>
      <c r="M41">
        <v>1.0632999999999999</v>
      </c>
      <c r="N41">
        <v>1.0632999999999999</v>
      </c>
      <c r="O41">
        <v>0.77680000000000005</v>
      </c>
      <c r="P41">
        <v>0.15390000000000001</v>
      </c>
      <c r="Q41">
        <v>0.15390000000000001</v>
      </c>
      <c r="R41">
        <v>0</v>
      </c>
    </row>
    <row r="42" spans="11:18" x14ac:dyDescent="0.3">
      <c r="K42">
        <v>0.25</v>
      </c>
      <c r="L42">
        <v>2.2999999999999998</v>
      </c>
      <c r="M42">
        <v>1.0527</v>
      </c>
      <c r="N42">
        <v>1.0527</v>
      </c>
      <c r="O42">
        <v>0.75560000000000005</v>
      </c>
      <c r="P42">
        <v>0.15809999999999999</v>
      </c>
      <c r="Q42">
        <v>0.15809999999999999</v>
      </c>
      <c r="R42">
        <v>0</v>
      </c>
    </row>
    <row r="43" spans="11:18" x14ac:dyDescent="0.3">
      <c r="K43">
        <v>0.3</v>
      </c>
      <c r="L43">
        <v>2</v>
      </c>
      <c r="M43">
        <v>1.0014000000000001</v>
      </c>
      <c r="N43">
        <v>1.0014000000000001</v>
      </c>
      <c r="O43">
        <v>0.74360000000000004</v>
      </c>
      <c r="P43">
        <v>0.16139999999999999</v>
      </c>
      <c r="Q43">
        <v>0.16139999999999999</v>
      </c>
      <c r="R43">
        <v>0</v>
      </c>
    </row>
    <row r="44" spans="11:18" x14ac:dyDescent="0.3">
      <c r="K44">
        <v>0.35</v>
      </c>
      <c r="L44">
        <v>1.8</v>
      </c>
      <c r="M44">
        <v>0.91439999999999999</v>
      </c>
      <c r="N44">
        <v>0.91439999999999999</v>
      </c>
      <c r="O44">
        <v>0.73819999999999997</v>
      </c>
      <c r="P44">
        <v>0.16289999999999999</v>
      </c>
      <c r="Q44">
        <v>0.16289999999999999</v>
      </c>
      <c r="R44">
        <v>0</v>
      </c>
    </row>
    <row r="45" spans="11:18" x14ac:dyDescent="0.3">
      <c r="K45">
        <v>0.4</v>
      </c>
      <c r="L45">
        <v>1.7</v>
      </c>
      <c r="M45">
        <v>0.80689999999999995</v>
      </c>
      <c r="N45">
        <v>0.80689999999999995</v>
      </c>
      <c r="O45">
        <v>0.73719999999999997</v>
      </c>
      <c r="P45">
        <v>0.1623</v>
      </c>
      <c r="Q45">
        <v>0.1623</v>
      </c>
      <c r="R45">
        <v>0</v>
      </c>
    </row>
    <row r="47" spans="11:18" x14ac:dyDescent="0.3">
      <c r="K47">
        <v>0.05</v>
      </c>
      <c r="L47">
        <v>10.1</v>
      </c>
      <c r="M47">
        <v>1.9E-3</v>
      </c>
      <c r="N47">
        <v>1.9E-3</v>
      </c>
      <c r="O47">
        <v>2.7099999999999999E-2</v>
      </c>
      <c r="P47">
        <v>0</v>
      </c>
      <c r="Q47">
        <v>0</v>
      </c>
      <c r="R47">
        <v>0</v>
      </c>
    </row>
    <row r="48" spans="11:18" x14ac:dyDescent="0.3">
      <c r="K48">
        <v>0.1</v>
      </c>
      <c r="L48">
        <v>5.0999999999999996</v>
      </c>
      <c r="M48">
        <v>1.5699999999999999E-2</v>
      </c>
      <c r="N48">
        <v>1.5699999999999999E-2</v>
      </c>
      <c r="O48">
        <v>4.8099999999999997E-2</v>
      </c>
      <c r="P48">
        <v>2.9999999999999997E-4</v>
      </c>
      <c r="Q48">
        <v>2.9999999999999997E-4</v>
      </c>
      <c r="R48">
        <v>0</v>
      </c>
    </row>
    <row r="49" spans="11:18" x14ac:dyDescent="0.3">
      <c r="K49">
        <v>0.15</v>
      </c>
      <c r="L49">
        <v>3.5</v>
      </c>
      <c r="M49">
        <v>5.2400000000000002E-2</v>
      </c>
      <c r="N49">
        <v>5.2400000000000002E-2</v>
      </c>
      <c r="O49">
        <v>6.2199999999999998E-2</v>
      </c>
      <c r="P49">
        <v>1.1000000000000001E-3</v>
      </c>
      <c r="Q49">
        <v>1.1000000000000001E-3</v>
      </c>
      <c r="R49">
        <v>0</v>
      </c>
    </row>
    <row r="50" spans="11:18" x14ac:dyDescent="0.3">
      <c r="K50">
        <v>0.2</v>
      </c>
      <c r="L50">
        <v>2.8</v>
      </c>
      <c r="M50">
        <v>0.11990000000000001</v>
      </c>
      <c r="N50">
        <v>0.11990000000000001</v>
      </c>
      <c r="O50">
        <v>6.7100000000000007E-2</v>
      </c>
      <c r="P50">
        <v>3.0000000000000001E-3</v>
      </c>
      <c r="Q50">
        <v>3.0000000000000001E-3</v>
      </c>
      <c r="R50">
        <v>0</v>
      </c>
    </row>
    <row r="51" spans="11:18" x14ac:dyDescent="0.3">
      <c r="K51">
        <v>0.25</v>
      </c>
      <c r="L51">
        <v>2.2999999999999998</v>
      </c>
      <c r="M51">
        <v>0.217</v>
      </c>
      <c r="N51">
        <v>0.217</v>
      </c>
      <c r="O51">
        <v>6.5500000000000003E-2</v>
      </c>
      <c r="P51">
        <v>6.7000000000000002E-3</v>
      </c>
      <c r="Q51">
        <v>6.7000000000000002E-3</v>
      </c>
      <c r="R51">
        <v>0</v>
      </c>
    </row>
    <row r="52" spans="11:18" x14ac:dyDescent="0.3">
      <c r="K52">
        <v>0.3</v>
      </c>
      <c r="L52">
        <v>2</v>
      </c>
      <c r="M52">
        <v>0.33139999999999997</v>
      </c>
      <c r="N52">
        <v>0.33139999999999997</v>
      </c>
      <c r="O52">
        <v>5.9499999999999997E-2</v>
      </c>
      <c r="P52">
        <v>1.23E-2</v>
      </c>
      <c r="Q52">
        <v>1.23E-2</v>
      </c>
      <c r="R52">
        <v>0</v>
      </c>
    </row>
    <row r="53" spans="11:18" x14ac:dyDescent="0.3">
      <c r="K53">
        <v>0.35</v>
      </c>
      <c r="L53">
        <v>1.8</v>
      </c>
      <c r="M53">
        <v>0.44330000000000003</v>
      </c>
      <c r="N53">
        <v>0.44330000000000003</v>
      </c>
      <c r="O53">
        <v>5.1200000000000002E-2</v>
      </c>
      <c r="P53">
        <v>0.02</v>
      </c>
      <c r="Q53">
        <v>0.02</v>
      </c>
      <c r="R53">
        <v>0</v>
      </c>
    </row>
    <row r="54" spans="11:18" x14ac:dyDescent="0.3">
      <c r="K54">
        <v>0.4</v>
      </c>
      <c r="L54">
        <v>1.7</v>
      </c>
      <c r="M54">
        <v>0.5343</v>
      </c>
      <c r="N54">
        <v>0.5343</v>
      </c>
      <c r="O54">
        <v>4.2099999999999999E-2</v>
      </c>
      <c r="P54">
        <v>2.8899999999999999E-2</v>
      </c>
      <c r="Q54">
        <v>2.8899999999999999E-2</v>
      </c>
      <c r="R54">
        <v>0</v>
      </c>
    </row>
    <row r="57" spans="11:18" x14ac:dyDescent="0.3">
      <c r="K57" s="4">
        <v>0.05</v>
      </c>
      <c r="L57" s="4">
        <v>10.1</v>
      </c>
      <c r="M57" s="4">
        <v>0.96230000000000004</v>
      </c>
      <c r="N57" s="4">
        <v>0.96230000000000004</v>
      </c>
      <c r="O57" s="4">
        <v>0.94969999999999999</v>
      </c>
      <c r="P57" s="4">
        <v>1.1283000000000001</v>
      </c>
      <c r="Q57" s="4">
        <v>1.1283000000000001</v>
      </c>
      <c r="R57" s="4">
        <v>0</v>
      </c>
    </row>
    <row r="58" spans="11:18" x14ac:dyDescent="0.3">
      <c r="K58" s="4">
        <v>0.1</v>
      </c>
      <c r="L58" s="4">
        <v>5.0999999999999996</v>
      </c>
      <c r="M58" s="4">
        <v>1.0031000000000001</v>
      </c>
      <c r="N58" s="4">
        <v>1.0031000000000001</v>
      </c>
      <c r="O58" s="4">
        <v>0.85470000000000002</v>
      </c>
      <c r="P58" s="4">
        <v>1.1797</v>
      </c>
      <c r="Q58" s="4">
        <v>1.1797</v>
      </c>
      <c r="R58" s="4">
        <v>0</v>
      </c>
    </row>
    <row r="59" spans="11:18" x14ac:dyDescent="0.3">
      <c r="K59" s="4">
        <v>0.15</v>
      </c>
      <c r="L59" s="4">
        <v>3.5</v>
      </c>
      <c r="M59" s="4">
        <v>1.0407</v>
      </c>
      <c r="N59" s="4">
        <v>1.0407</v>
      </c>
      <c r="O59" s="4">
        <v>0.81140000000000001</v>
      </c>
      <c r="P59" s="4">
        <v>1.2371000000000001</v>
      </c>
      <c r="Q59" s="4">
        <v>1.2371000000000001</v>
      </c>
      <c r="R59" s="4">
        <v>0</v>
      </c>
    </row>
    <row r="60" spans="11:18" x14ac:dyDescent="0.3">
      <c r="K60" s="4">
        <v>0.2</v>
      </c>
      <c r="L60" s="4">
        <v>2.8</v>
      </c>
      <c r="M60" s="4">
        <v>1.0632999999999999</v>
      </c>
      <c r="N60" s="4">
        <v>1.0632999999999999</v>
      </c>
      <c r="O60" s="4">
        <v>0.77680000000000005</v>
      </c>
      <c r="P60" s="4">
        <v>1.2805</v>
      </c>
      <c r="Q60" s="4">
        <v>1.2805</v>
      </c>
      <c r="R60" s="4">
        <v>0</v>
      </c>
    </row>
    <row r="61" spans="11:18" x14ac:dyDescent="0.3">
      <c r="K61" s="4">
        <v>0.25</v>
      </c>
      <c r="L61" s="4">
        <v>2.2999999999999998</v>
      </c>
      <c r="M61" s="4">
        <v>1.0527</v>
      </c>
      <c r="N61" s="4">
        <v>1.0527</v>
      </c>
      <c r="O61" s="4">
        <v>0.75560000000000005</v>
      </c>
      <c r="P61" s="4">
        <v>1.2906</v>
      </c>
      <c r="Q61" s="4">
        <v>1.2906</v>
      </c>
      <c r="R61" s="4">
        <v>0</v>
      </c>
    </row>
    <row r="62" spans="11:18" x14ac:dyDescent="0.3">
      <c r="K62" s="4">
        <v>0.3</v>
      </c>
      <c r="L62" s="4">
        <v>2</v>
      </c>
      <c r="M62" s="4">
        <v>1.0014000000000001</v>
      </c>
      <c r="N62" s="4">
        <v>1.0014000000000001</v>
      </c>
      <c r="O62" s="4">
        <v>0.74360000000000004</v>
      </c>
      <c r="P62" s="4">
        <v>1.2538</v>
      </c>
      <c r="Q62" s="4">
        <v>1.2538</v>
      </c>
      <c r="R62" s="4">
        <v>0</v>
      </c>
    </row>
    <row r="63" spans="11:18" x14ac:dyDescent="0.3">
      <c r="K63" s="4">
        <v>0.35</v>
      </c>
      <c r="L63" s="4">
        <v>1.8</v>
      </c>
      <c r="M63" s="4">
        <v>0.91439999999999999</v>
      </c>
      <c r="N63" s="4">
        <v>0.91439999999999999</v>
      </c>
      <c r="O63" s="4">
        <v>0.73819999999999997</v>
      </c>
      <c r="P63" s="4">
        <v>1.1700999999999999</v>
      </c>
      <c r="Q63" s="4">
        <v>1.1700999999999999</v>
      </c>
      <c r="R63" s="4">
        <v>0</v>
      </c>
    </row>
    <row r="64" spans="11:18" x14ac:dyDescent="0.3">
      <c r="K64" s="4">
        <v>0.4</v>
      </c>
      <c r="L64" s="4">
        <v>1.7</v>
      </c>
      <c r="M64" s="4">
        <v>0.80689999999999995</v>
      </c>
      <c r="N64" s="4">
        <v>0.80689999999999995</v>
      </c>
      <c r="O64" s="4">
        <v>0.73719999999999997</v>
      </c>
      <c r="P64" s="4">
        <v>1.0529999999999999</v>
      </c>
      <c r="Q64" s="4">
        <v>1.0529999999999999</v>
      </c>
      <c r="R64" s="4">
        <v>0</v>
      </c>
    </row>
    <row r="65" spans="7:18" x14ac:dyDescent="0.3">
      <c r="G65">
        <f>PI()/(2*5)</f>
        <v>0.31415926535897931</v>
      </c>
    </row>
    <row r="66" spans="7:18" x14ac:dyDescent="0.3">
      <c r="K66" s="4">
        <v>0.05</v>
      </c>
      <c r="L66" s="4">
        <v>10.1</v>
      </c>
      <c r="M66" s="4">
        <v>1.9E-3</v>
      </c>
      <c r="N66" s="4">
        <v>1.9E-3</v>
      </c>
      <c r="O66" s="4">
        <v>2.7099999999999999E-2</v>
      </c>
      <c r="P66" s="4">
        <v>2E-3</v>
      </c>
      <c r="Q66" s="4">
        <v>2E-3</v>
      </c>
      <c r="R66" s="4">
        <v>0</v>
      </c>
    </row>
    <row r="67" spans="7:18" x14ac:dyDescent="0.3">
      <c r="K67" s="4">
        <v>0.1</v>
      </c>
      <c r="L67" s="4">
        <v>5.0999999999999996</v>
      </c>
      <c r="M67" s="4">
        <v>1.5699999999999999E-2</v>
      </c>
      <c r="N67" s="4">
        <v>1.5699999999999999E-2</v>
      </c>
      <c r="O67" s="4">
        <v>4.8099999999999997E-2</v>
      </c>
      <c r="P67" s="4">
        <v>1.6799999999999999E-2</v>
      </c>
      <c r="Q67" s="4">
        <v>1.6799999999999999E-2</v>
      </c>
      <c r="R67" s="4">
        <v>0</v>
      </c>
    </row>
    <row r="68" spans="7:18" x14ac:dyDescent="0.3">
      <c r="K68" s="4">
        <v>0.15</v>
      </c>
      <c r="L68" s="4">
        <v>3.5</v>
      </c>
      <c r="M68" s="4">
        <v>5.2400000000000002E-2</v>
      </c>
      <c r="N68" s="4">
        <v>5.2400000000000002E-2</v>
      </c>
      <c r="O68" s="4">
        <v>6.2199999999999998E-2</v>
      </c>
      <c r="P68" s="4">
        <v>5.74E-2</v>
      </c>
      <c r="Q68" s="4">
        <v>5.74E-2</v>
      </c>
      <c r="R68" s="4">
        <v>0</v>
      </c>
    </row>
    <row r="69" spans="7:18" x14ac:dyDescent="0.3">
      <c r="K69" s="4">
        <v>0.2</v>
      </c>
      <c r="L69" s="4">
        <v>2.8</v>
      </c>
      <c r="M69" s="4">
        <v>0.11990000000000001</v>
      </c>
      <c r="N69" s="4">
        <v>0.11990000000000001</v>
      </c>
      <c r="O69" s="4">
        <v>6.7100000000000007E-2</v>
      </c>
      <c r="P69" s="4">
        <v>0.1346</v>
      </c>
      <c r="Q69" s="4">
        <v>0.1346</v>
      </c>
      <c r="R69" s="4">
        <v>0</v>
      </c>
    </row>
    <row r="70" spans="7:18" x14ac:dyDescent="0.3">
      <c r="K70" s="4">
        <v>0.25</v>
      </c>
      <c r="L70" s="4">
        <v>2.2999999999999998</v>
      </c>
      <c r="M70" s="4">
        <v>0.217</v>
      </c>
      <c r="N70" s="4">
        <v>0.217</v>
      </c>
      <c r="O70" s="4">
        <v>6.5500000000000003E-2</v>
      </c>
      <c r="P70" s="4">
        <v>0.25090000000000001</v>
      </c>
      <c r="Q70" s="4">
        <v>0.25090000000000001</v>
      </c>
      <c r="R70" s="4">
        <v>0</v>
      </c>
    </row>
    <row r="71" spans="7:18" x14ac:dyDescent="0.3">
      <c r="K71" s="4">
        <v>0.3</v>
      </c>
      <c r="L71" s="4">
        <v>2</v>
      </c>
      <c r="M71" s="4">
        <v>0.33139999999999997</v>
      </c>
      <c r="N71" s="4">
        <v>0.33139999999999997</v>
      </c>
      <c r="O71" s="4">
        <v>5.9499999999999997E-2</v>
      </c>
      <c r="P71" s="4">
        <v>0.39589999999999997</v>
      </c>
      <c r="Q71" s="4">
        <v>0.39589999999999997</v>
      </c>
      <c r="R71" s="4">
        <v>0</v>
      </c>
    </row>
    <row r="72" spans="7:18" x14ac:dyDescent="0.3">
      <c r="K72" s="4">
        <v>0.35</v>
      </c>
      <c r="L72" s="4">
        <v>1.8</v>
      </c>
      <c r="M72" s="4">
        <v>0.44330000000000003</v>
      </c>
      <c r="N72" s="4">
        <v>0.44330000000000003</v>
      </c>
      <c r="O72" s="4">
        <v>5.1200000000000002E-2</v>
      </c>
      <c r="P72" s="4">
        <v>0.54849999999999999</v>
      </c>
      <c r="Q72" s="4">
        <v>0.54849999999999999</v>
      </c>
      <c r="R72" s="4">
        <v>0</v>
      </c>
    </row>
    <row r="73" spans="7:18" x14ac:dyDescent="0.3">
      <c r="K73" s="4">
        <v>0.4</v>
      </c>
      <c r="L73" s="4">
        <v>1.7</v>
      </c>
      <c r="M73" s="4">
        <v>0.5343</v>
      </c>
      <c r="N73" s="4">
        <v>0.5343</v>
      </c>
      <c r="O73" s="4">
        <v>4.2099999999999999E-2</v>
      </c>
      <c r="P73" s="4">
        <v>0.6855</v>
      </c>
      <c r="Q73" s="4">
        <v>0.6855</v>
      </c>
      <c r="R73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2024-03-09T21:21:36Z</dcterms:created>
  <dcterms:modified xsi:type="dcterms:W3CDTF">2024-03-14T07:25:56Z</dcterms:modified>
</cp:coreProperties>
</file>