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Engineering Projects\Embedded Sensor Interface with FreeRTOS\"/>
    </mc:Choice>
  </mc:AlternateContent>
  <xr:revisionPtr revIDLastSave="0" documentId="13_ncr:1_{8AC914B7-FB1E-4288-9739-BD07747505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</calcChain>
</file>

<file path=xl/sharedStrings.xml><?xml version="1.0" encoding="utf-8"?>
<sst xmlns="http://schemas.openxmlformats.org/spreadsheetml/2006/main" count="419" uniqueCount="234">
  <si>
    <t>Qty</t>
  </si>
  <si>
    <t>Part Number</t>
  </si>
  <si>
    <t>Functional Description</t>
  </si>
  <si>
    <t>Generic
Part Name</t>
  </si>
  <si>
    <t>Nom
Value</t>
  </si>
  <si>
    <t>Unit</t>
  </si>
  <si>
    <t>Tol
%</t>
  </si>
  <si>
    <t>Main
Attribute</t>
  </si>
  <si>
    <t>Other
Attributes</t>
  </si>
  <si>
    <t>Package</t>
  </si>
  <si>
    <t>Annual
Qty</t>
  </si>
  <si>
    <r>
      <t xml:space="preserve">$ Cost Each
</t>
    </r>
    <r>
      <rPr>
        <sz val="8"/>
        <color theme="1"/>
        <rFont val="Calibri"/>
        <family val="2"/>
        <scheme val="minor"/>
      </rPr>
      <t>@ Annual Qty</t>
    </r>
  </si>
  <si>
    <t>$ Part
Total</t>
  </si>
  <si>
    <t>PRODUCTION BILL of MATERIALS - BOM</t>
  </si>
  <si>
    <t>--&gt;</t>
  </si>
  <si>
    <t>Product
&lt;-- Annual
Volume</t>
  </si>
  <si>
    <t>#</t>
  </si>
  <si>
    <t>Function</t>
  </si>
  <si>
    <t>Attributes</t>
  </si>
  <si>
    <t>Switch</t>
  </si>
  <si>
    <t>Fixed</t>
  </si>
  <si>
    <t>0402</t>
  </si>
  <si>
    <t>Resistor</t>
  </si>
  <si>
    <t>Fixed Carbon</t>
  </si>
  <si>
    <t>Axial</t>
  </si>
  <si>
    <t>Volts</t>
  </si>
  <si>
    <t>Capacitor</t>
  </si>
  <si>
    <t>Fixed Film</t>
  </si>
  <si>
    <t>Radial</t>
  </si>
  <si>
    <t>Amps</t>
  </si>
  <si>
    <t>Inductor</t>
  </si>
  <si>
    <t>Fixed Ceramic</t>
  </si>
  <si>
    <t>SIP</t>
  </si>
  <si>
    <t>W</t>
  </si>
  <si>
    <t>Transformer</t>
  </si>
  <si>
    <t>Fixed Tantalum</t>
  </si>
  <si>
    <t>DIP</t>
  </si>
  <si>
    <t>Diode</t>
  </si>
  <si>
    <t>Fixed E-Lytic</t>
  </si>
  <si>
    <t>TO-3</t>
  </si>
  <si>
    <t>BJT</t>
  </si>
  <si>
    <t>Fixed Polyester</t>
  </si>
  <si>
    <t>TO-5</t>
  </si>
  <si>
    <t>pF</t>
  </si>
  <si>
    <t>JFET</t>
  </si>
  <si>
    <t>Super Cap</t>
  </si>
  <si>
    <t>TO-18</t>
  </si>
  <si>
    <t>uF</t>
  </si>
  <si>
    <t>Op-Amp</t>
  </si>
  <si>
    <t>CMOS</t>
  </si>
  <si>
    <t>TO-52</t>
  </si>
  <si>
    <t>uH</t>
  </si>
  <si>
    <t>General Amp</t>
  </si>
  <si>
    <t>BiCMOS</t>
  </si>
  <si>
    <t>TO-66</t>
  </si>
  <si>
    <t>mH</t>
  </si>
  <si>
    <t>Crystal</t>
  </si>
  <si>
    <t>Current</t>
  </si>
  <si>
    <t>TO-92</t>
  </si>
  <si>
    <t>Clock Osc</t>
  </si>
  <si>
    <t>Thermal</t>
  </si>
  <si>
    <t>TO-126</t>
  </si>
  <si>
    <t>Khz</t>
  </si>
  <si>
    <t>Comparator</t>
  </si>
  <si>
    <t>Pressure</t>
  </si>
  <si>
    <t>TO-220</t>
  </si>
  <si>
    <t>Mhz</t>
  </si>
  <si>
    <t>Analog Switch</t>
  </si>
  <si>
    <t>Flow</t>
  </si>
  <si>
    <t>TO-252</t>
  </si>
  <si>
    <t>Bits</t>
  </si>
  <si>
    <t>Multiplier-Modulator</t>
  </si>
  <si>
    <t>Acceleration</t>
  </si>
  <si>
    <t>TO-263</t>
  </si>
  <si>
    <t>Watts</t>
  </si>
  <si>
    <t>Phase Locked Loop</t>
  </si>
  <si>
    <t>Hall Effect</t>
  </si>
  <si>
    <t>TO-268</t>
  </si>
  <si>
    <t>I Gain</t>
  </si>
  <si>
    <t>Buffer - Driver</t>
  </si>
  <si>
    <t>Moisture</t>
  </si>
  <si>
    <t>TO-269</t>
  </si>
  <si>
    <t>V Gain</t>
  </si>
  <si>
    <t>Holder - Socket</t>
  </si>
  <si>
    <t>Ultasonic</t>
  </si>
  <si>
    <t>Toroid</t>
  </si>
  <si>
    <t>MOSFET</t>
  </si>
  <si>
    <t>Variable</t>
  </si>
  <si>
    <t>Other TH</t>
  </si>
  <si>
    <t>User Defined</t>
  </si>
  <si>
    <t>SCR</t>
  </si>
  <si>
    <t>Center Tapped</t>
  </si>
  <si>
    <t>SOP</t>
  </si>
  <si>
    <t>IGBT</t>
  </si>
  <si>
    <t>Isolation</t>
  </si>
  <si>
    <t>SSOP</t>
  </si>
  <si>
    <t>TRIAC</t>
  </si>
  <si>
    <t>Auto</t>
  </si>
  <si>
    <t>TSSOP</t>
  </si>
  <si>
    <t>Opto Coupler</t>
  </si>
  <si>
    <t>Shottkey</t>
  </si>
  <si>
    <t>QSOP</t>
  </si>
  <si>
    <t>Mech Relay</t>
  </si>
  <si>
    <t>Zener</t>
  </si>
  <si>
    <t>TVSOP</t>
  </si>
  <si>
    <t>Solid State Relay</t>
  </si>
  <si>
    <t>Photo</t>
  </si>
  <si>
    <t>QFP</t>
  </si>
  <si>
    <t>Voltage Reference</t>
  </si>
  <si>
    <t>Laser</t>
  </si>
  <si>
    <t>TQFP</t>
  </si>
  <si>
    <t>Voltage Regulator</t>
  </si>
  <si>
    <t>Bridge</t>
  </si>
  <si>
    <t>STQFP</t>
  </si>
  <si>
    <t>Sensor</t>
  </si>
  <si>
    <t>Bipolar TTL</t>
  </si>
  <si>
    <t>BGA</t>
  </si>
  <si>
    <t>RF Amp</t>
  </si>
  <si>
    <t>uBGA</t>
  </si>
  <si>
    <t>Audio Amp</t>
  </si>
  <si>
    <t>Thermistor</t>
  </si>
  <si>
    <t>0603</t>
  </si>
  <si>
    <t>Sine Osc</t>
  </si>
  <si>
    <t>0805</t>
  </si>
  <si>
    <t>Xmit Device</t>
  </si>
  <si>
    <t>1206</t>
  </si>
  <si>
    <t>Rcv Device</t>
  </si>
  <si>
    <t>1210</t>
  </si>
  <si>
    <t>Xcvr Device</t>
  </si>
  <si>
    <t>1220</t>
  </si>
  <si>
    <t>Logic Decoder</t>
  </si>
  <si>
    <t>MELF</t>
  </si>
  <si>
    <t>Logic Encoder</t>
  </si>
  <si>
    <t>SOT</t>
  </si>
  <si>
    <t>PLD - FPGA</t>
  </si>
  <si>
    <t>SOJ</t>
  </si>
  <si>
    <t>Logic Gate(s)</t>
  </si>
  <si>
    <t>Infrared</t>
  </si>
  <si>
    <t>SOIC</t>
  </si>
  <si>
    <t>Logic Buffer</t>
  </si>
  <si>
    <t>Ultaviolet</t>
  </si>
  <si>
    <t>Serial Driver</t>
  </si>
  <si>
    <t>Magnetic</t>
  </si>
  <si>
    <t>Clock Oscillator</t>
  </si>
  <si>
    <t>Voltage Control</t>
  </si>
  <si>
    <t>Logic Mux</t>
  </si>
  <si>
    <t>ESD Protect</t>
  </si>
  <si>
    <t>Logic DeMux</t>
  </si>
  <si>
    <t>NTC</t>
  </si>
  <si>
    <t>Logic PLD</t>
  </si>
  <si>
    <t>DPAK</t>
  </si>
  <si>
    <t>D2PAK</t>
  </si>
  <si>
    <t>DDPAK</t>
  </si>
  <si>
    <t>SMD</t>
  </si>
  <si>
    <t>SOD-123H</t>
  </si>
  <si>
    <t>Logic Comparator</t>
  </si>
  <si>
    <t>PTC</t>
  </si>
  <si>
    <t>2-SMD</t>
  </si>
  <si>
    <t>Logic ALU</t>
  </si>
  <si>
    <t>Whip</t>
  </si>
  <si>
    <t>Sub D</t>
  </si>
  <si>
    <t>QFN</t>
  </si>
  <si>
    <t>Static RAM</t>
  </si>
  <si>
    <t>Monopole</t>
  </si>
  <si>
    <t>DFN</t>
  </si>
  <si>
    <t>Micro Processor</t>
  </si>
  <si>
    <t>NAND</t>
  </si>
  <si>
    <t>MLF</t>
  </si>
  <si>
    <t>Micro Controller</t>
  </si>
  <si>
    <t>NOR</t>
  </si>
  <si>
    <t>MLPD</t>
  </si>
  <si>
    <t>A-D Converter</t>
  </si>
  <si>
    <t>XOR</t>
  </si>
  <si>
    <t>MLPM</t>
  </si>
  <si>
    <t>D-A Converter</t>
  </si>
  <si>
    <t>XNOR</t>
  </si>
  <si>
    <t>MLPQ</t>
  </si>
  <si>
    <t>Display Controller</t>
  </si>
  <si>
    <t>SPST</t>
  </si>
  <si>
    <t>VQFN</t>
  </si>
  <si>
    <t>SPDT</t>
  </si>
  <si>
    <t>Other QFN</t>
  </si>
  <si>
    <t>Key Pad</t>
  </si>
  <si>
    <t>DPST</t>
  </si>
  <si>
    <t>Mate-N-Lock</t>
  </si>
  <si>
    <t>Key Board</t>
  </si>
  <si>
    <t>DPDT</t>
  </si>
  <si>
    <t>BNC</t>
  </si>
  <si>
    <t>EMC Filter</t>
  </si>
  <si>
    <t>Rotary</t>
  </si>
  <si>
    <t>F</t>
  </si>
  <si>
    <t>GFCI</t>
  </si>
  <si>
    <t>Momentary</t>
  </si>
  <si>
    <t>IDC</t>
  </si>
  <si>
    <t>Transient Absorber</t>
  </si>
  <si>
    <t>IC</t>
  </si>
  <si>
    <t>IEC-320</t>
  </si>
  <si>
    <t>ESD Protection Diode</t>
  </si>
  <si>
    <t>Fuse</t>
  </si>
  <si>
    <t>Resettable Fuse</t>
  </si>
  <si>
    <t>Circuit Breaker</t>
  </si>
  <si>
    <t>LED</t>
  </si>
  <si>
    <t>7 Segment LED</t>
  </si>
  <si>
    <t>Lamp</t>
  </si>
  <si>
    <t>Automotive 12V</t>
  </si>
  <si>
    <t>LCD Display</t>
  </si>
  <si>
    <t>NEMA15</t>
  </si>
  <si>
    <t>Wireless Link IC</t>
  </si>
  <si>
    <t>NEMA20</t>
  </si>
  <si>
    <t>Wireless Module</t>
  </si>
  <si>
    <t>DIN</t>
  </si>
  <si>
    <t>Antenna</t>
  </si>
  <si>
    <t>USB</t>
  </si>
  <si>
    <t>Peizo Device</t>
  </si>
  <si>
    <t>Barrell</t>
  </si>
  <si>
    <t>Speaker</t>
  </si>
  <si>
    <t>Other SMT</t>
  </si>
  <si>
    <t>Cable</t>
  </si>
  <si>
    <t>Cord</t>
  </si>
  <si>
    <t>Fastener</t>
  </si>
  <si>
    <t>Heat Sink</t>
  </si>
  <si>
    <t>Bezel</t>
  </si>
  <si>
    <t>Fuse Holder</t>
  </si>
  <si>
    <t>Battery Holder</t>
  </si>
  <si>
    <t>Connector</t>
  </si>
  <si>
    <t>Socket</t>
  </si>
  <si>
    <t>PCB Fab</t>
  </si>
  <si>
    <t>Enclosure</t>
  </si>
  <si>
    <t>Other</t>
  </si>
  <si>
    <r>
      <t>K</t>
    </r>
    <r>
      <rPr>
        <sz val="8"/>
        <rFont val="Symbol"/>
        <family val="1"/>
        <charset val="2"/>
      </rPr>
      <t>W</t>
    </r>
  </si>
  <si>
    <r>
      <t>M</t>
    </r>
    <r>
      <rPr>
        <sz val="8"/>
        <rFont val="Symbol"/>
        <family val="1"/>
        <charset val="2"/>
      </rPr>
      <t>W</t>
    </r>
  </si>
  <si>
    <r>
      <t>o</t>
    </r>
    <r>
      <rPr>
        <sz val="8"/>
        <rFont val="Arial"/>
        <family val="2"/>
      </rPr>
      <t>C</t>
    </r>
  </si>
  <si>
    <r>
      <t>CM</t>
    </r>
    <r>
      <rPr>
        <vertAlign val="superscript"/>
        <sz val="8"/>
        <rFont val="Arial"/>
        <family val="2"/>
      </rPr>
      <t>2</t>
    </r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</si>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</sst>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Symbol"/>
      <family val="1"/>
      <charset val="2"/>
    </font>
    <font>
      <sz val="8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BA9E5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63377788628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4" borderId="0" xfId="0" applyFill="1"/>
    <xf numFmtId="164" fontId="0" fillId="0" borderId="0" xfId="0" applyNumberFormat="1" applyBorder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5" borderId="0" xfId="0" applyFont="1" applyFill="1"/>
    <xf numFmtId="0" fontId="1" fillId="0" borderId="0" xfId="0" applyFont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quotePrefix="1" applyFill="1" applyBorder="1"/>
    <xf numFmtId="0" fontId="0" fillId="3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12" xfId="0" applyFill="1" applyBorder="1"/>
    <xf numFmtId="164" fontId="0" fillId="2" borderId="9" xfId="0" applyNumberFormat="1" applyFill="1" applyBorder="1"/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wrapText="1"/>
    </xf>
    <xf numFmtId="164" fontId="0" fillId="0" borderId="3" xfId="0" applyNumberFormat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indexed="64"/>
          <bgColor rgb="FFCBA9E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&quot;$&quot;#,##0.00"/>
      <border outline="0">
        <left style="medium">
          <color indexed="64"/>
        </left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&quot;$&quot;#,##0.0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CBA9E5"/>
      <color rgb="FFFF7979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2E06D-954F-40D1-9CB4-F577311F2944}" name="BOM" displayName="BOM" ref="A2:N32" totalsRowShown="0" tableBorderDxfId="6">
  <autoFilter ref="A2:N32" xr:uid="{5D82E06D-954F-40D1-9CB4-F577311F2944}"/>
  <tableColumns count="14">
    <tableColumn id="1" xr3:uid="{FD010C32-DD3B-4E0B-AEC2-B930FDAB97DD}" name="#"/>
    <tableColumn id="2" xr3:uid="{9133F820-A280-4597-B1F2-00271B000C07}" name="Generic_x000a_Part Name" dataDxfId="5"/>
    <tableColumn id="3" xr3:uid="{3ECACEE6-BC20-4AD9-9AFA-12E8A6988BE5}" name="Qty" dataDxfId="4"/>
    <tableColumn id="4" xr3:uid="{C1164679-155F-462B-B62F-2375E85F802B}" name="Part Number"/>
    <tableColumn id="5" xr3:uid="{D8632DA6-5CB4-4F2D-96E1-4B1B8F36E21B}" name="Functional Description"/>
    <tableColumn id="6" xr3:uid="{3AFFA4DB-E7ED-4553-8EF7-CC87CF308EA2}" name="Nom_x000a_Value"/>
    <tableColumn id="7" xr3:uid="{AE18D9CB-0C3E-4BBC-8A4A-5C700CF1A4D8}" name="Unit"/>
    <tableColumn id="8" xr3:uid="{79C18DD2-8119-4E22-BF3D-068979001063}" name="Tol_x000a_%"/>
    <tableColumn id="9" xr3:uid="{6539F68B-6C6B-4FB8-936F-FCFB2DAF015E}" name="Main_x000a_Attribute"/>
    <tableColumn id="10" xr3:uid="{E1E52289-51C8-4A40-B13F-E895176EB384}" name="Other_x000a_Attributes"/>
    <tableColumn id="11" xr3:uid="{41E32A1E-8FF5-4029-9058-DE09386D3831}" name="Package" dataDxfId="2"/>
    <tableColumn id="12" xr3:uid="{B34EAAD1-E2A0-462D-847D-56C7117260D3}" name="Annual_x000a_Qty" dataDxfId="0">
      <calculatedColumnFormula>IF(C3*$L$1=0, "", C3*$L$1)</calculatedColumnFormula>
    </tableColumn>
    <tableColumn id="13" xr3:uid="{F5838D75-053C-4DB4-B67B-B4ABDEA5C576}" name="$ Cost Each_x000a_@ Annual Qty" dataDxfId="1"/>
    <tableColumn id="14" xr3:uid="{50553DA7-9274-428D-90D1-C28823A54863}" name="$ Part_x000a_Total" dataDxfId="3">
      <calculatedColumnFormula>IF(C3 * M3 = 0, "", C3 * M3)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workbookViewId="0">
      <selection activeCell="H9" sqref="H9"/>
    </sheetView>
  </sheetViews>
  <sheetFormatPr defaultRowHeight="15" x14ac:dyDescent="0.25"/>
  <cols>
    <col min="1" max="1" width="4.7109375" customWidth="1"/>
    <col min="2" max="2" width="10.7109375" customWidth="1"/>
    <col min="3" max="3" width="6.28515625" customWidth="1"/>
    <col min="4" max="4" width="20.7109375" customWidth="1"/>
    <col min="5" max="5" width="30.7109375" customWidth="1"/>
    <col min="6" max="7" width="10.7109375" customWidth="1"/>
    <col min="9" max="10" width="15.7109375" customWidth="1"/>
    <col min="11" max="11" width="10.28515625" customWidth="1"/>
    <col min="13" max="13" width="10.7109375" customWidth="1"/>
    <col min="19" max="22" width="10.7109375" customWidth="1"/>
  </cols>
  <sheetData>
    <row r="1" spans="1:22" ht="45.75" thickBot="1" x14ac:dyDescent="0.3">
      <c r="A1" s="15"/>
      <c r="B1" s="16"/>
      <c r="C1" s="15" t="s">
        <v>13</v>
      </c>
      <c r="D1" s="17"/>
      <c r="E1" s="17"/>
      <c r="F1" s="17"/>
      <c r="G1" s="17"/>
      <c r="H1" s="17"/>
      <c r="I1" s="17"/>
      <c r="J1" s="16"/>
      <c r="K1" s="18" t="s">
        <v>14</v>
      </c>
      <c r="L1" s="19">
        <v>1000</v>
      </c>
      <c r="M1" s="20" t="s">
        <v>15</v>
      </c>
      <c r="N1" s="21"/>
    </row>
    <row r="2" spans="1:22" ht="30.75" thickBot="1" x14ac:dyDescent="0.3">
      <c r="A2" s="28" t="s">
        <v>16</v>
      </c>
      <c r="B2" s="29" t="s">
        <v>3</v>
      </c>
      <c r="C2" s="30" t="s">
        <v>0</v>
      </c>
      <c r="D2" s="31" t="s">
        <v>1</v>
      </c>
      <c r="E2" s="28" t="s">
        <v>2</v>
      </c>
      <c r="F2" s="32" t="s">
        <v>4</v>
      </c>
      <c r="G2" s="32" t="s">
        <v>5</v>
      </c>
      <c r="H2" s="32" t="s">
        <v>6</v>
      </c>
      <c r="I2" s="32" t="s">
        <v>7</v>
      </c>
      <c r="J2" s="29" t="s">
        <v>8</v>
      </c>
      <c r="K2" s="33" t="s">
        <v>9</v>
      </c>
      <c r="L2" s="34" t="s">
        <v>10</v>
      </c>
      <c r="M2" s="33" t="s">
        <v>11</v>
      </c>
      <c r="N2" s="35" t="s">
        <v>12</v>
      </c>
      <c r="S2" s="7" t="s">
        <v>17</v>
      </c>
      <c r="T2" s="7" t="s">
        <v>18</v>
      </c>
      <c r="U2" s="7" t="s">
        <v>9</v>
      </c>
      <c r="V2" s="7" t="s">
        <v>5</v>
      </c>
    </row>
    <row r="3" spans="1:22" x14ac:dyDescent="0.25">
      <c r="A3" s="36">
        <v>1</v>
      </c>
      <c r="B3" s="37"/>
      <c r="C3" s="38"/>
      <c r="D3" s="36"/>
      <c r="E3" s="36"/>
      <c r="F3" s="36"/>
      <c r="G3" s="36"/>
      <c r="H3" s="36"/>
      <c r="I3" s="36"/>
      <c r="J3" s="36"/>
      <c r="K3" s="39"/>
      <c r="L3" s="40" t="str">
        <f>IF(C3*$L$1=0, "", C3*$L$1)</f>
        <v/>
      </c>
      <c r="M3" s="41"/>
      <c r="N3" s="42" t="str">
        <f>IF(C3 * M3 = 0, "", C3 * M3)</f>
        <v/>
      </c>
      <c r="S3" s="8" t="s">
        <v>19</v>
      </c>
      <c r="T3" s="8" t="s">
        <v>20</v>
      </c>
      <c r="U3" s="9" t="s">
        <v>21</v>
      </c>
      <c r="V3" s="8"/>
    </row>
    <row r="4" spans="1:22" x14ac:dyDescent="0.25">
      <c r="A4" s="43">
        <v>2</v>
      </c>
      <c r="B4" s="44"/>
      <c r="C4" s="45"/>
      <c r="D4" s="43"/>
      <c r="E4" s="43"/>
      <c r="F4" s="43"/>
      <c r="G4" s="43"/>
      <c r="H4" s="43"/>
      <c r="I4" s="43"/>
      <c r="J4" s="43"/>
      <c r="K4" s="46"/>
      <c r="L4" s="47" t="str">
        <f t="shared" ref="L4:L32" si="0">IF(C4*$L$1=0, "", C4*$L$1)</f>
        <v/>
      </c>
      <c r="M4" s="48"/>
      <c r="N4" s="49" t="str">
        <f t="shared" ref="N4:N32" si="1">IF(C4 * M4 = 0, "", C4 * M4)</f>
        <v/>
      </c>
      <c r="S4" s="8" t="s">
        <v>22</v>
      </c>
      <c r="T4" s="8" t="s">
        <v>23</v>
      </c>
      <c r="U4" s="8" t="s">
        <v>24</v>
      </c>
      <c r="V4" s="8" t="s">
        <v>25</v>
      </c>
    </row>
    <row r="5" spans="1:22" x14ac:dyDescent="0.25">
      <c r="A5" s="1">
        <v>3</v>
      </c>
      <c r="B5" s="3"/>
      <c r="C5" s="4"/>
      <c r="D5" s="1"/>
      <c r="E5" s="1"/>
      <c r="F5" s="1"/>
      <c r="G5" s="1"/>
      <c r="H5" s="1"/>
      <c r="I5" s="1"/>
      <c r="J5" s="1"/>
      <c r="K5" s="2"/>
      <c r="L5" s="22" t="str">
        <f t="shared" si="0"/>
        <v/>
      </c>
      <c r="M5" s="6"/>
      <c r="N5" s="23" t="str">
        <f t="shared" si="1"/>
        <v/>
      </c>
      <c r="S5" s="8" t="s">
        <v>26</v>
      </c>
      <c r="T5" s="8" t="s">
        <v>27</v>
      </c>
      <c r="U5" s="8" t="s">
        <v>28</v>
      </c>
      <c r="V5" s="8" t="s">
        <v>29</v>
      </c>
    </row>
    <row r="6" spans="1:22" x14ac:dyDescent="0.25">
      <c r="A6" s="1">
        <v>4</v>
      </c>
      <c r="B6" s="3"/>
      <c r="C6" s="4"/>
      <c r="D6" s="1"/>
      <c r="E6" s="1"/>
      <c r="F6" s="1"/>
      <c r="G6" s="1"/>
      <c r="H6" s="1"/>
      <c r="I6" s="1"/>
      <c r="J6" s="1"/>
      <c r="K6" s="2"/>
      <c r="L6" s="22" t="str">
        <f t="shared" si="0"/>
        <v/>
      </c>
      <c r="M6" s="6"/>
      <c r="N6" s="23" t="str">
        <f t="shared" si="1"/>
        <v/>
      </c>
      <c r="S6" s="8" t="s">
        <v>30</v>
      </c>
      <c r="T6" s="8" t="s">
        <v>31</v>
      </c>
      <c r="U6" s="8" t="s">
        <v>32</v>
      </c>
      <c r="V6" s="10" t="s">
        <v>33</v>
      </c>
    </row>
    <row r="7" spans="1:22" x14ac:dyDescent="0.25">
      <c r="A7" s="1">
        <v>5</v>
      </c>
      <c r="B7" s="3"/>
      <c r="C7" s="4"/>
      <c r="D7" s="1"/>
      <c r="E7" s="1"/>
      <c r="F7" s="1"/>
      <c r="G7" s="1"/>
      <c r="H7" s="1"/>
      <c r="I7" s="1"/>
      <c r="J7" s="1"/>
      <c r="K7" s="2"/>
      <c r="L7" s="22" t="str">
        <f t="shared" si="0"/>
        <v/>
      </c>
      <c r="M7" s="6"/>
      <c r="N7" s="23" t="str">
        <f t="shared" si="1"/>
        <v/>
      </c>
      <c r="S7" s="8" t="s">
        <v>34</v>
      </c>
      <c r="T7" s="8" t="s">
        <v>35</v>
      </c>
      <c r="U7" s="8" t="s">
        <v>36</v>
      </c>
      <c r="V7" s="8" t="s">
        <v>229</v>
      </c>
    </row>
    <row r="8" spans="1:22" x14ac:dyDescent="0.25">
      <c r="A8" s="1">
        <v>6</v>
      </c>
      <c r="B8" s="3"/>
      <c r="C8" s="4"/>
      <c r="D8" s="1"/>
      <c r="E8" s="1"/>
      <c r="F8" s="1"/>
      <c r="G8" s="1"/>
      <c r="H8" s="1"/>
      <c r="I8" s="1"/>
      <c r="J8" s="1"/>
      <c r="K8" s="2"/>
      <c r="L8" s="22" t="str">
        <f t="shared" si="0"/>
        <v/>
      </c>
      <c r="M8" s="6"/>
      <c r="N8" s="23" t="str">
        <f t="shared" si="1"/>
        <v/>
      </c>
      <c r="S8" s="8" t="s">
        <v>37</v>
      </c>
      <c r="T8" s="8" t="s">
        <v>38</v>
      </c>
      <c r="U8" s="8" t="s">
        <v>39</v>
      </c>
      <c r="V8" s="8" t="s">
        <v>230</v>
      </c>
    </row>
    <row r="9" spans="1:22" x14ac:dyDescent="0.25">
      <c r="A9" s="1">
        <v>7</v>
      </c>
      <c r="B9" s="3"/>
      <c r="C9" s="4"/>
      <c r="D9" s="1"/>
      <c r="E9" s="1"/>
      <c r="F9" s="1"/>
      <c r="G9" s="1"/>
      <c r="H9" s="1"/>
      <c r="I9" s="1"/>
      <c r="J9" s="1"/>
      <c r="K9" s="2"/>
      <c r="L9" s="22" t="str">
        <f t="shared" si="0"/>
        <v/>
      </c>
      <c r="M9" s="6"/>
      <c r="N9" s="23" t="str">
        <f t="shared" si="1"/>
        <v/>
      </c>
      <c r="S9" s="8" t="s">
        <v>40</v>
      </c>
      <c r="T9" s="8" t="s">
        <v>41</v>
      </c>
      <c r="U9" s="11" t="s">
        <v>42</v>
      </c>
      <c r="V9" s="8" t="s">
        <v>43</v>
      </c>
    </row>
    <row r="10" spans="1:22" x14ac:dyDescent="0.25">
      <c r="A10" s="1">
        <v>8</v>
      </c>
      <c r="B10" s="3"/>
      <c r="C10" s="4"/>
      <c r="D10" s="1"/>
      <c r="E10" s="1"/>
      <c r="F10" s="1"/>
      <c r="G10" s="1"/>
      <c r="H10" s="1"/>
      <c r="I10" s="1"/>
      <c r="J10" s="1"/>
      <c r="K10" s="2"/>
      <c r="L10" s="22" t="str">
        <f t="shared" si="0"/>
        <v/>
      </c>
      <c r="M10" s="6"/>
      <c r="N10" s="23" t="str">
        <f t="shared" si="1"/>
        <v/>
      </c>
      <c r="S10" s="8" t="s">
        <v>44</v>
      </c>
      <c r="T10" s="8" t="s">
        <v>45</v>
      </c>
      <c r="U10" s="11" t="s">
        <v>46</v>
      </c>
      <c r="V10" s="8" t="s">
        <v>47</v>
      </c>
    </row>
    <row r="11" spans="1:22" x14ac:dyDescent="0.25">
      <c r="A11" s="1">
        <v>9</v>
      </c>
      <c r="B11" s="3"/>
      <c r="C11" s="4"/>
      <c r="D11" s="1"/>
      <c r="E11" s="1"/>
      <c r="F11" s="1"/>
      <c r="G11" s="1"/>
      <c r="H11" s="1"/>
      <c r="I11" s="1"/>
      <c r="J11" s="1"/>
      <c r="K11" s="2"/>
      <c r="L11" s="22" t="str">
        <f t="shared" si="0"/>
        <v/>
      </c>
      <c r="M11" s="6"/>
      <c r="N11" s="23" t="str">
        <f t="shared" si="1"/>
        <v/>
      </c>
      <c r="S11" s="8" t="s">
        <v>48</v>
      </c>
      <c r="T11" s="8" t="s">
        <v>49</v>
      </c>
      <c r="U11" s="11" t="s">
        <v>50</v>
      </c>
      <c r="V11" s="8" t="s">
        <v>51</v>
      </c>
    </row>
    <row r="12" spans="1:22" x14ac:dyDescent="0.25">
      <c r="A12" s="1">
        <v>10</v>
      </c>
      <c r="B12" s="3"/>
      <c r="C12" s="4"/>
      <c r="D12" s="1"/>
      <c r="E12" s="1"/>
      <c r="F12" s="1"/>
      <c r="G12" s="1"/>
      <c r="H12" s="1"/>
      <c r="I12" s="1"/>
      <c r="J12" s="1"/>
      <c r="K12" s="2"/>
      <c r="L12" s="22" t="str">
        <f t="shared" si="0"/>
        <v/>
      </c>
      <c r="M12" s="6"/>
      <c r="N12" s="23" t="str">
        <f t="shared" si="1"/>
        <v/>
      </c>
      <c r="S12" s="8" t="s">
        <v>52</v>
      </c>
      <c r="T12" s="8" t="s">
        <v>53</v>
      </c>
      <c r="U12" s="11" t="s">
        <v>54</v>
      </c>
      <c r="V12" s="8" t="s">
        <v>55</v>
      </c>
    </row>
    <row r="13" spans="1:22" x14ac:dyDescent="0.25">
      <c r="A13" s="1">
        <v>11</v>
      </c>
      <c r="B13" s="3"/>
      <c r="C13" s="4"/>
      <c r="D13" s="1"/>
      <c r="E13" s="1"/>
      <c r="F13" s="1"/>
      <c r="G13" s="1"/>
      <c r="H13" s="1"/>
      <c r="I13" s="1"/>
      <c r="J13" s="1"/>
      <c r="K13" s="2"/>
      <c r="L13" s="22" t="str">
        <f t="shared" si="0"/>
        <v/>
      </c>
      <c r="M13" s="6"/>
      <c r="N13" s="23" t="str">
        <f t="shared" si="1"/>
        <v/>
      </c>
      <c r="S13" s="8" t="s">
        <v>56</v>
      </c>
      <c r="T13" s="8" t="s">
        <v>57</v>
      </c>
      <c r="U13" s="11" t="s">
        <v>58</v>
      </c>
      <c r="V13" s="12" t="s">
        <v>231</v>
      </c>
    </row>
    <row r="14" spans="1:22" x14ac:dyDescent="0.25">
      <c r="A14" s="1">
        <v>12</v>
      </c>
      <c r="B14" s="3"/>
      <c r="C14" s="4"/>
      <c r="D14" s="1"/>
      <c r="E14" s="1"/>
      <c r="F14" s="1"/>
      <c r="G14" s="1"/>
      <c r="H14" s="1"/>
      <c r="I14" s="1"/>
      <c r="J14" s="1"/>
      <c r="K14" s="2"/>
      <c r="L14" s="22" t="str">
        <f t="shared" si="0"/>
        <v/>
      </c>
      <c r="M14" s="6"/>
      <c r="N14" s="23" t="str">
        <f t="shared" si="1"/>
        <v/>
      </c>
      <c r="S14" s="8" t="s">
        <v>59</v>
      </c>
      <c r="T14" s="8" t="s">
        <v>60</v>
      </c>
      <c r="U14" s="11" t="s">
        <v>61</v>
      </c>
      <c r="V14" s="8" t="s">
        <v>62</v>
      </c>
    </row>
    <row r="15" spans="1:22" x14ac:dyDescent="0.25">
      <c r="A15" s="1">
        <v>13</v>
      </c>
      <c r="B15" s="3"/>
      <c r="C15" s="4"/>
      <c r="D15" s="1"/>
      <c r="E15" s="1"/>
      <c r="F15" s="1"/>
      <c r="G15" s="1"/>
      <c r="H15" s="1"/>
      <c r="I15" s="1"/>
      <c r="J15" s="1"/>
      <c r="K15" s="2"/>
      <c r="L15" s="22" t="str">
        <f t="shared" si="0"/>
        <v/>
      </c>
      <c r="M15" s="6"/>
      <c r="N15" s="23" t="str">
        <f t="shared" si="1"/>
        <v/>
      </c>
      <c r="S15" s="8" t="s">
        <v>63</v>
      </c>
      <c r="T15" s="8" t="s">
        <v>64</v>
      </c>
      <c r="U15" s="11" t="s">
        <v>65</v>
      </c>
      <c r="V15" s="8" t="s">
        <v>66</v>
      </c>
    </row>
    <row r="16" spans="1:22" x14ac:dyDescent="0.25">
      <c r="A16" s="1">
        <v>14</v>
      </c>
      <c r="B16" s="3"/>
      <c r="C16" s="4"/>
      <c r="D16" s="1"/>
      <c r="E16" s="1"/>
      <c r="F16" s="1"/>
      <c r="G16" s="1"/>
      <c r="H16" s="1"/>
      <c r="I16" s="1"/>
      <c r="J16" s="1"/>
      <c r="K16" s="2"/>
      <c r="L16" s="22" t="str">
        <f t="shared" si="0"/>
        <v/>
      </c>
      <c r="M16" s="6"/>
      <c r="N16" s="23" t="str">
        <f t="shared" si="1"/>
        <v/>
      </c>
      <c r="S16" s="8" t="s">
        <v>67</v>
      </c>
      <c r="T16" s="8" t="s">
        <v>68</v>
      </c>
      <c r="U16" s="11" t="s">
        <v>69</v>
      </c>
      <c r="V16" s="8" t="s">
        <v>70</v>
      </c>
    </row>
    <row r="17" spans="1:22" x14ac:dyDescent="0.25">
      <c r="A17" s="1">
        <v>15</v>
      </c>
      <c r="B17" s="3"/>
      <c r="C17" s="4"/>
      <c r="D17" s="1"/>
      <c r="E17" s="1"/>
      <c r="F17" s="1"/>
      <c r="G17" s="1"/>
      <c r="H17" s="1"/>
      <c r="I17" s="1"/>
      <c r="J17" s="1"/>
      <c r="K17" s="2"/>
      <c r="L17" s="22" t="str">
        <f t="shared" si="0"/>
        <v/>
      </c>
      <c r="M17" s="6"/>
      <c r="N17" s="23" t="str">
        <f t="shared" si="1"/>
        <v/>
      </c>
      <c r="S17" s="8" t="s">
        <v>71</v>
      </c>
      <c r="T17" s="8" t="s">
        <v>72</v>
      </c>
      <c r="U17" s="11" t="s">
        <v>73</v>
      </c>
      <c r="V17" s="8" t="s">
        <v>74</v>
      </c>
    </row>
    <row r="18" spans="1:22" x14ac:dyDescent="0.25">
      <c r="A18" s="1">
        <v>16</v>
      </c>
      <c r="B18" s="3"/>
      <c r="C18" s="4"/>
      <c r="D18" s="1"/>
      <c r="E18" s="1"/>
      <c r="F18" s="1"/>
      <c r="G18" s="1"/>
      <c r="H18" s="1"/>
      <c r="I18" s="1"/>
      <c r="J18" s="1"/>
      <c r="K18" s="2"/>
      <c r="L18" s="22" t="str">
        <f t="shared" si="0"/>
        <v/>
      </c>
      <c r="M18" s="6"/>
      <c r="N18" s="23" t="str">
        <f t="shared" si="1"/>
        <v/>
      </c>
      <c r="S18" s="8" t="s">
        <v>75</v>
      </c>
      <c r="T18" s="8" t="s">
        <v>76</v>
      </c>
      <c r="U18" s="11" t="s">
        <v>77</v>
      </c>
      <c r="V18" s="8" t="s">
        <v>78</v>
      </c>
    </row>
    <row r="19" spans="1:22" x14ac:dyDescent="0.25">
      <c r="A19" s="1">
        <v>17</v>
      </c>
      <c r="B19" s="3"/>
      <c r="C19" s="4"/>
      <c r="D19" s="1"/>
      <c r="E19" s="1"/>
      <c r="F19" s="1"/>
      <c r="G19" s="1"/>
      <c r="H19" s="1"/>
      <c r="I19" s="1"/>
      <c r="J19" s="1"/>
      <c r="K19" s="2"/>
      <c r="L19" s="22" t="str">
        <f t="shared" si="0"/>
        <v/>
      </c>
      <c r="M19" s="6"/>
      <c r="N19" s="23" t="str">
        <f t="shared" si="1"/>
        <v/>
      </c>
      <c r="S19" s="8" t="s">
        <v>79</v>
      </c>
      <c r="T19" s="8" t="s">
        <v>80</v>
      </c>
      <c r="U19" s="11" t="s">
        <v>81</v>
      </c>
      <c r="V19" s="8" t="s">
        <v>82</v>
      </c>
    </row>
    <row r="20" spans="1:22" x14ac:dyDescent="0.25">
      <c r="A20" s="1">
        <v>18</v>
      </c>
      <c r="B20" s="3"/>
      <c r="C20" s="4"/>
      <c r="D20" s="1"/>
      <c r="E20" s="1"/>
      <c r="F20" s="1"/>
      <c r="G20" s="1"/>
      <c r="H20" s="1"/>
      <c r="I20" s="1"/>
      <c r="J20" s="1"/>
      <c r="K20" s="2"/>
      <c r="L20" s="22" t="str">
        <f t="shared" si="0"/>
        <v/>
      </c>
      <c r="M20" s="6"/>
      <c r="N20" s="23" t="str">
        <f t="shared" si="1"/>
        <v/>
      </c>
      <c r="S20" s="8" t="s">
        <v>83</v>
      </c>
      <c r="T20" s="8" t="s">
        <v>84</v>
      </c>
      <c r="U20" s="11" t="s">
        <v>85</v>
      </c>
      <c r="V20" s="11" t="s">
        <v>232</v>
      </c>
    </row>
    <row r="21" spans="1:22" x14ac:dyDescent="0.25">
      <c r="A21" s="1">
        <v>19</v>
      </c>
      <c r="B21" s="3"/>
      <c r="C21" s="4"/>
      <c r="D21" s="1"/>
      <c r="E21" s="1"/>
      <c r="F21" s="1"/>
      <c r="G21" s="1"/>
      <c r="H21" s="1"/>
      <c r="I21" s="1"/>
      <c r="J21" s="1"/>
      <c r="K21" s="2"/>
      <c r="L21" s="22" t="str">
        <f t="shared" si="0"/>
        <v/>
      </c>
      <c r="M21" s="6"/>
      <c r="N21" s="23" t="str">
        <f t="shared" si="1"/>
        <v/>
      </c>
      <c r="S21" s="8" t="s">
        <v>86</v>
      </c>
      <c r="T21" s="8" t="s">
        <v>87</v>
      </c>
      <c r="U21" s="11" t="s">
        <v>88</v>
      </c>
      <c r="V21" s="13" t="s">
        <v>89</v>
      </c>
    </row>
    <row r="22" spans="1:22" x14ac:dyDescent="0.25">
      <c r="A22" s="1">
        <v>20</v>
      </c>
      <c r="B22" s="3"/>
      <c r="C22" s="4"/>
      <c r="D22" s="1"/>
      <c r="E22" s="1"/>
      <c r="F22" s="1"/>
      <c r="G22" s="1"/>
      <c r="H22" s="1"/>
      <c r="I22" s="1"/>
      <c r="J22" s="1"/>
      <c r="K22" s="2"/>
      <c r="L22" s="22" t="str">
        <f t="shared" si="0"/>
        <v/>
      </c>
      <c r="M22" s="6"/>
      <c r="N22" s="23" t="str">
        <f t="shared" si="1"/>
        <v/>
      </c>
      <c r="S22" s="8" t="s">
        <v>90</v>
      </c>
      <c r="T22" s="8" t="s">
        <v>91</v>
      </c>
      <c r="U22" s="8" t="s">
        <v>92</v>
      </c>
      <c r="V22" s="13" t="s">
        <v>89</v>
      </c>
    </row>
    <row r="23" spans="1:22" x14ac:dyDescent="0.25">
      <c r="A23" s="1">
        <v>21</v>
      </c>
      <c r="B23" s="3"/>
      <c r="C23" s="4"/>
      <c r="D23" s="1"/>
      <c r="E23" s="1"/>
      <c r="F23" s="1"/>
      <c r="G23" s="1"/>
      <c r="H23" s="1"/>
      <c r="I23" s="1"/>
      <c r="J23" s="1"/>
      <c r="K23" s="2"/>
      <c r="L23" s="22" t="str">
        <f t="shared" si="0"/>
        <v/>
      </c>
      <c r="M23" s="6"/>
      <c r="N23" s="23" t="str">
        <f t="shared" si="1"/>
        <v/>
      </c>
      <c r="S23" s="8" t="s">
        <v>93</v>
      </c>
      <c r="T23" s="8" t="s">
        <v>94</v>
      </c>
      <c r="U23" s="8" t="s">
        <v>95</v>
      </c>
      <c r="V23" s="13" t="s">
        <v>89</v>
      </c>
    </row>
    <row r="24" spans="1:22" x14ac:dyDescent="0.25">
      <c r="A24" s="1">
        <v>22</v>
      </c>
      <c r="B24" s="3"/>
      <c r="C24" s="4"/>
      <c r="D24" s="1"/>
      <c r="E24" s="1"/>
      <c r="F24" s="1"/>
      <c r="G24" s="1"/>
      <c r="H24" s="1"/>
      <c r="I24" s="1"/>
      <c r="J24" s="1"/>
      <c r="K24" s="2"/>
      <c r="L24" s="22" t="str">
        <f t="shared" si="0"/>
        <v/>
      </c>
      <c r="M24" s="6"/>
      <c r="N24" s="23" t="str">
        <f t="shared" si="1"/>
        <v/>
      </c>
      <c r="S24" s="8" t="s">
        <v>96</v>
      </c>
      <c r="T24" s="8" t="s">
        <v>97</v>
      </c>
      <c r="U24" s="8" t="s">
        <v>98</v>
      </c>
      <c r="V24" s="13" t="s">
        <v>89</v>
      </c>
    </row>
    <row r="25" spans="1:22" x14ac:dyDescent="0.25">
      <c r="A25" s="1">
        <v>23</v>
      </c>
      <c r="B25" s="3"/>
      <c r="C25" s="4"/>
      <c r="D25" s="1"/>
      <c r="E25" s="1"/>
      <c r="F25" s="1"/>
      <c r="G25" s="1"/>
      <c r="H25" s="1"/>
      <c r="I25" s="1"/>
      <c r="J25" s="1"/>
      <c r="K25" s="2"/>
      <c r="L25" s="22" t="str">
        <f t="shared" si="0"/>
        <v/>
      </c>
      <c r="M25" s="6"/>
      <c r="N25" s="23" t="str">
        <f t="shared" si="1"/>
        <v/>
      </c>
      <c r="S25" s="8" t="s">
        <v>99</v>
      </c>
      <c r="T25" s="8" t="s">
        <v>100</v>
      </c>
      <c r="U25" s="8" t="s">
        <v>101</v>
      </c>
      <c r="V25" s="13" t="s">
        <v>89</v>
      </c>
    </row>
    <row r="26" spans="1:22" x14ac:dyDescent="0.25">
      <c r="A26" s="1">
        <v>24</v>
      </c>
      <c r="B26" s="3"/>
      <c r="C26" s="4"/>
      <c r="D26" s="1"/>
      <c r="E26" s="1"/>
      <c r="F26" s="1"/>
      <c r="G26" s="1"/>
      <c r="H26" s="1"/>
      <c r="I26" s="1"/>
      <c r="J26" s="1"/>
      <c r="K26" s="2"/>
      <c r="L26" s="22" t="str">
        <f t="shared" si="0"/>
        <v/>
      </c>
      <c r="M26" s="6"/>
      <c r="N26" s="23" t="str">
        <f t="shared" si="1"/>
        <v/>
      </c>
      <c r="S26" s="8" t="s">
        <v>102</v>
      </c>
      <c r="T26" s="8" t="s">
        <v>103</v>
      </c>
      <c r="U26" s="8" t="s">
        <v>104</v>
      </c>
      <c r="V26" s="13" t="s">
        <v>89</v>
      </c>
    </row>
    <row r="27" spans="1:22" x14ac:dyDescent="0.25">
      <c r="A27" s="1">
        <v>25</v>
      </c>
      <c r="B27" s="3"/>
      <c r="C27" s="4"/>
      <c r="D27" s="1"/>
      <c r="E27" s="1"/>
      <c r="F27" s="1"/>
      <c r="G27" s="1"/>
      <c r="H27" s="1"/>
      <c r="I27" s="1"/>
      <c r="J27" s="1"/>
      <c r="K27" s="2"/>
      <c r="L27" s="22" t="str">
        <f t="shared" si="0"/>
        <v/>
      </c>
      <c r="M27" s="6"/>
      <c r="N27" s="23" t="str">
        <f t="shared" si="1"/>
        <v/>
      </c>
      <c r="S27" s="8" t="s">
        <v>105</v>
      </c>
      <c r="T27" s="8" t="s">
        <v>106</v>
      </c>
      <c r="U27" s="8" t="s">
        <v>107</v>
      </c>
      <c r="V27" s="13" t="s">
        <v>89</v>
      </c>
    </row>
    <row r="28" spans="1:22" x14ac:dyDescent="0.25">
      <c r="A28" s="1">
        <v>26</v>
      </c>
      <c r="B28" s="3"/>
      <c r="C28" s="4"/>
      <c r="D28" s="1"/>
      <c r="E28" s="1"/>
      <c r="F28" s="1"/>
      <c r="G28" s="1"/>
      <c r="H28" s="1"/>
      <c r="I28" s="1"/>
      <c r="J28" s="1"/>
      <c r="K28" s="2"/>
      <c r="L28" s="22" t="str">
        <f t="shared" si="0"/>
        <v/>
      </c>
      <c r="M28" s="6"/>
      <c r="N28" s="23" t="str">
        <f t="shared" si="1"/>
        <v/>
      </c>
      <c r="S28" s="8" t="s">
        <v>108</v>
      </c>
      <c r="T28" s="8" t="s">
        <v>109</v>
      </c>
      <c r="U28" s="8" t="s">
        <v>110</v>
      </c>
      <c r="V28" s="13" t="s">
        <v>89</v>
      </c>
    </row>
    <row r="29" spans="1:22" x14ac:dyDescent="0.25">
      <c r="A29" s="1">
        <v>27</v>
      </c>
      <c r="B29" s="3"/>
      <c r="C29" s="4"/>
      <c r="D29" s="1"/>
      <c r="E29" s="1"/>
      <c r="F29" s="1"/>
      <c r="G29" s="1"/>
      <c r="H29" s="1"/>
      <c r="I29" s="1"/>
      <c r="J29" s="1"/>
      <c r="K29" s="2"/>
      <c r="L29" s="22" t="str">
        <f t="shared" si="0"/>
        <v/>
      </c>
      <c r="M29" s="6"/>
      <c r="N29" s="23" t="str">
        <f t="shared" si="1"/>
        <v/>
      </c>
      <c r="S29" s="8" t="s">
        <v>111</v>
      </c>
      <c r="T29" s="8" t="s">
        <v>112</v>
      </c>
      <c r="U29" s="8" t="s">
        <v>113</v>
      </c>
      <c r="V29" s="13" t="s">
        <v>89</v>
      </c>
    </row>
    <row r="30" spans="1:22" x14ac:dyDescent="0.25">
      <c r="A30" s="1">
        <v>28</v>
      </c>
      <c r="B30" s="3"/>
      <c r="C30" s="4"/>
      <c r="D30" s="1"/>
      <c r="E30" s="1"/>
      <c r="F30" s="1"/>
      <c r="G30" s="1"/>
      <c r="H30" s="1"/>
      <c r="I30" s="1"/>
      <c r="J30" s="1"/>
      <c r="K30" s="2"/>
      <c r="L30" s="22" t="str">
        <f t="shared" si="0"/>
        <v/>
      </c>
      <c r="M30" s="6"/>
      <c r="N30" s="23" t="str">
        <f t="shared" si="1"/>
        <v/>
      </c>
      <c r="S30" s="8" t="s">
        <v>114</v>
      </c>
      <c r="T30" s="8" t="s">
        <v>115</v>
      </c>
      <c r="U30" s="8" t="s">
        <v>116</v>
      </c>
      <c r="V30" s="13" t="s">
        <v>89</v>
      </c>
    </row>
    <row r="31" spans="1:22" x14ac:dyDescent="0.25">
      <c r="A31" s="1">
        <v>29</v>
      </c>
      <c r="B31" s="3"/>
      <c r="C31" s="4"/>
      <c r="D31" s="1"/>
      <c r="E31" s="1"/>
      <c r="F31" s="1"/>
      <c r="G31" s="1"/>
      <c r="H31" s="1"/>
      <c r="I31" s="1"/>
      <c r="J31" s="1"/>
      <c r="K31" s="2"/>
      <c r="L31" s="22" t="str">
        <f t="shared" si="0"/>
        <v/>
      </c>
      <c r="M31" s="6"/>
      <c r="N31" s="23" t="str">
        <f t="shared" si="1"/>
        <v/>
      </c>
      <c r="S31" s="8" t="s">
        <v>117</v>
      </c>
      <c r="T31" s="8" t="s">
        <v>49</v>
      </c>
      <c r="U31" s="8" t="s">
        <v>118</v>
      </c>
      <c r="V31" s="13" t="s">
        <v>89</v>
      </c>
    </row>
    <row r="32" spans="1:22" x14ac:dyDescent="0.25">
      <c r="A32" s="1">
        <v>30</v>
      </c>
      <c r="B32" s="3"/>
      <c r="C32" s="4"/>
      <c r="D32" s="1"/>
      <c r="E32" s="1"/>
      <c r="F32" s="1"/>
      <c r="G32" s="1"/>
      <c r="H32" s="1"/>
      <c r="I32" s="1"/>
      <c r="J32" s="1"/>
      <c r="K32" s="2"/>
      <c r="L32" s="22" t="str">
        <f t="shared" si="0"/>
        <v/>
      </c>
      <c r="M32" s="6"/>
      <c r="N32" s="23" t="str">
        <f t="shared" si="1"/>
        <v/>
      </c>
      <c r="S32" s="8" t="s">
        <v>119</v>
      </c>
      <c r="T32" s="8" t="s">
        <v>53</v>
      </c>
      <c r="U32" s="9" t="s">
        <v>21</v>
      </c>
      <c r="V32" s="13" t="s">
        <v>89</v>
      </c>
    </row>
    <row r="33" spans="1:22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S33" s="8" t="s">
        <v>120</v>
      </c>
      <c r="T33" s="8" t="s">
        <v>57</v>
      </c>
      <c r="U33" s="9" t="s">
        <v>121</v>
      </c>
      <c r="V33" s="13" t="s">
        <v>89</v>
      </c>
    </row>
    <row r="34" spans="1:22" ht="15.75" thickBot="1" x14ac:dyDescent="0.3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6" t="s">
        <v>233</v>
      </c>
      <c r="N34" s="27">
        <f>SUM(BOM[$ Part
Total])</f>
        <v>0</v>
      </c>
      <c r="S34" s="8" t="s">
        <v>122</v>
      </c>
      <c r="T34" s="8" t="s">
        <v>60</v>
      </c>
      <c r="U34" s="9" t="s">
        <v>123</v>
      </c>
      <c r="V34" s="13" t="s">
        <v>89</v>
      </c>
    </row>
    <row r="35" spans="1:22" x14ac:dyDescent="0.25">
      <c r="S35" s="8" t="s">
        <v>124</v>
      </c>
      <c r="T35" s="8" t="s">
        <v>64</v>
      </c>
      <c r="U35" s="9" t="s">
        <v>125</v>
      </c>
      <c r="V35" s="13" t="s">
        <v>89</v>
      </c>
    </row>
    <row r="36" spans="1:22" x14ac:dyDescent="0.25">
      <c r="S36" s="8" t="s">
        <v>126</v>
      </c>
      <c r="T36" s="8" t="s">
        <v>68</v>
      </c>
      <c r="U36" s="9" t="s">
        <v>127</v>
      </c>
      <c r="V36" s="13" t="s">
        <v>89</v>
      </c>
    </row>
    <row r="37" spans="1:22" x14ac:dyDescent="0.25">
      <c r="S37" s="8" t="s">
        <v>128</v>
      </c>
      <c r="T37" s="8" t="s">
        <v>72</v>
      </c>
      <c r="U37" s="9" t="s">
        <v>129</v>
      </c>
      <c r="V37" s="13" t="s">
        <v>89</v>
      </c>
    </row>
    <row r="38" spans="1:22" x14ac:dyDescent="0.25">
      <c r="S38" s="8" t="s">
        <v>130</v>
      </c>
      <c r="T38" s="8" t="s">
        <v>76</v>
      </c>
      <c r="U38" s="8" t="s">
        <v>131</v>
      </c>
      <c r="V38" s="13" t="s">
        <v>89</v>
      </c>
    </row>
    <row r="39" spans="1:22" x14ac:dyDescent="0.25">
      <c r="S39" s="8" t="s">
        <v>132</v>
      </c>
      <c r="T39" s="8" t="s">
        <v>80</v>
      </c>
      <c r="U39" s="8" t="s">
        <v>133</v>
      </c>
      <c r="V39" s="13" t="s">
        <v>89</v>
      </c>
    </row>
    <row r="40" spans="1:22" x14ac:dyDescent="0.25">
      <c r="S40" s="11" t="s">
        <v>134</v>
      </c>
      <c r="T40" s="8" t="s">
        <v>84</v>
      </c>
      <c r="U40" s="8" t="s">
        <v>135</v>
      </c>
      <c r="V40" s="13" t="s">
        <v>89</v>
      </c>
    </row>
    <row r="41" spans="1:22" x14ac:dyDescent="0.25">
      <c r="S41" s="8" t="s">
        <v>136</v>
      </c>
      <c r="T41" s="8" t="s">
        <v>137</v>
      </c>
      <c r="U41" s="8" t="s">
        <v>138</v>
      </c>
      <c r="V41" s="13" t="s">
        <v>89</v>
      </c>
    </row>
    <row r="42" spans="1:22" x14ac:dyDescent="0.25">
      <c r="S42" s="8" t="s">
        <v>139</v>
      </c>
      <c r="T42" s="8" t="s">
        <v>140</v>
      </c>
      <c r="U42" s="8" t="s">
        <v>92</v>
      </c>
      <c r="V42" s="13" t="s">
        <v>89</v>
      </c>
    </row>
    <row r="43" spans="1:22" x14ac:dyDescent="0.25">
      <c r="S43" s="8" t="s">
        <v>141</v>
      </c>
      <c r="T43" s="8" t="s">
        <v>142</v>
      </c>
      <c r="U43" s="8" t="s">
        <v>95</v>
      </c>
      <c r="V43" s="13" t="s">
        <v>89</v>
      </c>
    </row>
    <row r="44" spans="1:22" x14ac:dyDescent="0.25">
      <c r="S44" s="8" t="s">
        <v>143</v>
      </c>
      <c r="T44" s="8" t="s">
        <v>144</v>
      </c>
      <c r="U44" s="8" t="s">
        <v>98</v>
      </c>
      <c r="V44" s="13" t="s">
        <v>89</v>
      </c>
    </row>
    <row r="45" spans="1:22" x14ac:dyDescent="0.25">
      <c r="S45" s="8" t="s">
        <v>145</v>
      </c>
      <c r="T45" s="8" t="s">
        <v>146</v>
      </c>
      <c r="U45" s="8" t="s">
        <v>101</v>
      </c>
      <c r="V45" s="13" t="s">
        <v>89</v>
      </c>
    </row>
    <row r="46" spans="1:22" x14ac:dyDescent="0.25">
      <c r="S46" s="8" t="s">
        <v>147</v>
      </c>
      <c r="T46" s="8" t="s">
        <v>148</v>
      </c>
      <c r="U46" s="8" t="s">
        <v>104</v>
      </c>
      <c r="V46" s="13" t="s">
        <v>89</v>
      </c>
    </row>
    <row r="47" spans="1:22" x14ac:dyDescent="0.25">
      <c r="S47" s="8" t="s">
        <v>149</v>
      </c>
      <c r="T47" s="8" t="s">
        <v>84</v>
      </c>
      <c r="U47" s="11" t="s">
        <v>150</v>
      </c>
      <c r="V47" s="13" t="s">
        <v>89</v>
      </c>
    </row>
    <row r="48" spans="1:22" x14ac:dyDescent="0.25">
      <c r="S48" s="8" t="s">
        <v>136</v>
      </c>
      <c r="T48" s="8" t="s">
        <v>137</v>
      </c>
      <c r="U48" s="11" t="s">
        <v>151</v>
      </c>
      <c r="V48" s="13" t="s">
        <v>89</v>
      </c>
    </row>
    <row r="49" spans="19:22" x14ac:dyDescent="0.25">
      <c r="S49" s="8" t="s">
        <v>139</v>
      </c>
      <c r="T49" s="8" t="s">
        <v>140</v>
      </c>
      <c r="U49" s="11" t="s">
        <v>152</v>
      </c>
      <c r="V49" s="13" t="s">
        <v>89</v>
      </c>
    </row>
    <row r="50" spans="19:22" x14ac:dyDescent="0.25">
      <c r="S50" s="8" t="s">
        <v>141</v>
      </c>
      <c r="T50" s="8" t="s">
        <v>142</v>
      </c>
      <c r="U50" s="8" t="s">
        <v>107</v>
      </c>
      <c r="V50" s="13" t="s">
        <v>89</v>
      </c>
    </row>
    <row r="51" spans="19:22" x14ac:dyDescent="0.25">
      <c r="S51" s="8" t="s">
        <v>143</v>
      </c>
      <c r="T51" s="8" t="s">
        <v>144</v>
      </c>
      <c r="U51" s="8" t="s">
        <v>110</v>
      </c>
      <c r="V51" s="13" t="s">
        <v>89</v>
      </c>
    </row>
    <row r="52" spans="19:22" x14ac:dyDescent="0.25">
      <c r="S52" s="8" t="s">
        <v>145</v>
      </c>
      <c r="T52" s="8" t="s">
        <v>146</v>
      </c>
      <c r="U52" s="8" t="s">
        <v>153</v>
      </c>
      <c r="V52" s="13" t="s">
        <v>89</v>
      </c>
    </row>
    <row r="53" spans="19:22" x14ac:dyDescent="0.25">
      <c r="S53" s="8" t="s">
        <v>147</v>
      </c>
      <c r="T53" s="8" t="s">
        <v>148</v>
      </c>
      <c r="U53" s="8" t="s">
        <v>154</v>
      </c>
      <c r="V53" s="13" t="s">
        <v>89</v>
      </c>
    </row>
    <row r="54" spans="19:22" x14ac:dyDescent="0.25">
      <c r="S54" s="8" t="s">
        <v>155</v>
      </c>
      <c r="T54" s="8" t="s">
        <v>156</v>
      </c>
      <c r="U54" s="8" t="s">
        <v>157</v>
      </c>
      <c r="V54" s="13" t="s">
        <v>89</v>
      </c>
    </row>
    <row r="55" spans="19:22" x14ac:dyDescent="0.25">
      <c r="S55" s="14" t="s">
        <v>158</v>
      </c>
      <c r="T55" s="14" t="s">
        <v>159</v>
      </c>
      <c r="U55" s="8" t="s">
        <v>160</v>
      </c>
      <c r="V55" s="13" t="s">
        <v>89</v>
      </c>
    </row>
    <row r="56" spans="19:22" x14ac:dyDescent="0.25">
      <c r="S56" s="14"/>
      <c r="T56" s="14"/>
      <c r="U56" s="11" t="s">
        <v>161</v>
      </c>
      <c r="V56" s="13" t="s">
        <v>89</v>
      </c>
    </row>
    <row r="57" spans="19:22" x14ac:dyDescent="0.25">
      <c r="S57" s="8" t="s">
        <v>162</v>
      </c>
      <c r="T57" s="8" t="s">
        <v>163</v>
      </c>
      <c r="U57" s="11" t="s">
        <v>164</v>
      </c>
      <c r="V57" s="13" t="s">
        <v>89</v>
      </c>
    </row>
    <row r="58" spans="19:22" x14ac:dyDescent="0.25">
      <c r="S58" s="8" t="s">
        <v>165</v>
      </c>
      <c r="T58" s="8" t="s">
        <v>166</v>
      </c>
      <c r="U58" s="11" t="s">
        <v>167</v>
      </c>
      <c r="V58" s="13" t="s">
        <v>89</v>
      </c>
    </row>
    <row r="59" spans="19:22" x14ac:dyDescent="0.25">
      <c r="S59" s="8" t="s">
        <v>168</v>
      </c>
      <c r="T59" s="8" t="s">
        <v>169</v>
      </c>
      <c r="U59" s="11" t="s">
        <v>170</v>
      </c>
      <c r="V59" s="13" t="s">
        <v>89</v>
      </c>
    </row>
    <row r="60" spans="19:22" x14ac:dyDescent="0.25">
      <c r="S60" s="8" t="s">
        <v>171</v>
      </c>
      <c r="T60" s="8" t="s">
        <v>172</v>
      </c>
      <c r="U60" s="11" t="s">
        <v>173</v>
      </c>
      <c r="V60" s="13" t="s">
        <v>89</v>
      </c>
    </row>
    <row r="61" spans="19:22" x14ac:dyDescent="0.25">
      <c r="S61" s="8" t="s">
        <v>174</v>
      </c>
      <c r="T61" s="8" t="s">
        <v>175</v>
      </c>
      <c r="U61" s="11" t="s">
        <v>176</v>
      </c>
      <c r="V61" s="13" t="s">
        <v>89</v>
      </c>
    </row>
    <row r="62" spans="19:22" x14ac:dyDescent="0.25">
      <c r="S62" s="8" t="s">
        <v>177</v>
      </c>
      <c r="T62" s="8" t="s">
        <v>178</v>
      </c>
      <c r="U62" s="11" t="s">
        <v>179</v>
      </c>
      <c r="V62" s="13" t="s">
        <v>89</v>
      </c>
    </row>
    <row r="63" spans="19:22" x14ac:dyDescent="0.25">
      <c r="S63" s="8" t="s">
        <v>19</v>
      </c>
      <c r="T63" s="8" t="s">
        <v>180</v>
      </c>
      <c r="U63" s="11" t="s">
        <v>181</v>
      </c>
      <c r="V63" s="13" t="s">
        <v>89</v>
      </c>
    </row>
    <row r="64" spans="19:22" x14ac:dyDescent="0.25">
      <c r="S64" s="8" t="s">
        <v>182</v>
      </c>
      <c r="T64" s="8" t="s">
        <v>183</v>
      </c>
      <c r="U64" s="8" t="s">
        <v>184</v>
      </c>
      <c r="V64" s="13" t="s">
        <v>89</v>
      </c>
    </row>
    <row r="65" spans="19:22" x14ac:dyDescent="0.25">
      <c r="S65" s="8" t="s">
        <v>185</v>
      </c>
      <c r="T65" s="8" t="s">
        <v>186</v>
      </c>
      <c r="U65" s="8" t="s">
        <v>187</v>
      </c>
      <c r="V65" s="13" t="s">
        <v>89</v>
      </c>
    </row>
    <row r="66" spans="19:22" x14ac:dyDescent="0.25">
      <c r="S66" s="8" t="s">
        <v>188</v>
      </c>
      <c r="T66" s="8" t="s">
        <v>189</v>
      </c>
      <c r="U66" s="8" t="s">
        <v>190</v>
      </c>
      <c r="V66" s="13" t="s">
        <v>89</v>
      </c>
    </row>
    <row r="67" spans="19:22" x14ac:dyDescent="0.25">
      <c r="S67" s="8" t="s">
        <v>191</v>
      </c>
      <c r="T67" s="8" t="s">
        <v>192</v>
      </c>
      <c r="U67" s="8" t="s">
        <v>193</v>
      </c>
      <c r="V67" s="13" t="s">
        <v>89</v>
      </c>
    </row>
    <row r="68" spans="19:22" x14ac:dyDescent="0.25">
      <c r="S68" s="8" t="s">
        <v>194</v>
      </c>
      <c r="T68" s="8" t="s">
        <v>195</v>
      </c>
      <c r="U68" s="8" t="s">
        <v>196</v>
      </c>
      <c r="V68" s="13" t="s">
        <v>89</v>
      </c>
    </row>
    <row r="69" spans="19:22" x14ac:dyDescent="0.25">
      <c r="S69" s="8" t="s">
        <v>197</v>
      </c>
      <c r="T69" s="13" t="s">
        <v>89</v>
      </c>
      <c r="U69" s="8" t="s">
        <v>118</v>
      </c>
      <c r="V69" s="13" t="s">
        <v>89</v>
      </c>
    </row>
    <row r="70" spans="19:22" x14ac:dyDescent="0.25">
      <c r="S70" s="8" t="s">
        <v>198</v>
      </c>
      <c r="T70" s="13" t="s">
        <v>89</v>
      </c>
      <c r="U70" s="8" t="s">
        <v>160</v>
      </c>
      <c r="V70" s="13" t="s">
        <v>89</v>
      </c>
    </row>
    <row r="71" spans="19:22" x14ac:dyDescent="0.25">
      <c r="S71" s="8" t="s">
        <v>199</v>
      </c>
      <c r="T71" s="13" t="s">
        <v>89</v>
      </c>
      <c r="U71" s="8" t="s">
        <v>184</v>
      </c>
      <c r="V71" s="13" t="s">
        <v>89</v>
      </c>
    </row>
    <row r="72" spans="19:22" x14ac:dyDescent="0.25">
      <c r="S72" s="8" t="s">
        <v>200</v>
      </c>
      <c r="T72" s="13" t="s">
        <v>89</v>
      </c>
      <c r="U72" s="8" t="s">
        <v>187</v>
      </c>
      <c r="V72" s="13" t="s">
        <v>89</v>
      </c>
    </row>
    <row r="73" spans="19:22" x14ac:dyDescent="0.25">
      <c r="S73" s="8" t="s">
        <v>201</v>
      </c>
      <c r="T73" s="13" t="s">
        <v>89</v>
      </c>
      <c r="U73" s="8" t="s">
        <v>190</v>
      </c>
      <c r="V73" s="13" t="s">
        <v>89</v>
      </c>
    </row>
    <row r="74" spans="19:22" x14ac:dyDescent="0.25">
      <c r="S74" s="8" t="s">
        <v>202</v>
      </c>
      <c r="T74" s="13" t="s">
        <v>89</v>
      </c>
      <c r="U74" s="8" t="s">
        <v>193</v>
      </c>
      <c r="V74" s="13" t="s">
        <v>89</v>
      </c>
    </row>
    <row r="75" spans="19:22" x14ac:dyDescent="0.25">
      <c r="S75" s="8" t="s">
        <v>203</v>
      </c>
      <c r="T75" s="13" t="s">
        <v>89</v>
      </c>
      <c r="U75" s="11" t="s">
        <v>204</v>
      </c>
      <c r="V75" s="13" t="s">
        <v>89</v>
      </c>
    </row>
    <row r="76" spans="19:22" x14ac:dyDescent="0.25">
      <c r="S76" s="8" t="s">
        <v>205</v>
      </c>
      <c r="T76" s="13" t="s">
        <v>89</v>
      </c>
      <c r="U76" s="8" t="s">
        <v>206</v>
      </c>
      <c r="V76" s="13" t="s">
        <v>89</v>
      </c>
    </row>
    <row r="77" spans="19:22" x14ac:dyDescent="0.25">
      <c r="S77" s="11" t="s">
        <v>207</v>
      </c>
      <c r="T77" s="13" t="s">
        <v>89</v>
      </c>
      <c r="U77" s="11" t="s">
        <v>208</v>
      </c>
      <c r="V77" s="13" t="s">
        <v>89</v>
      </c>
    </row>
    <row r="78" spans="19:22" x14ac:dyDescent="0.25">
      <c r="S78" s="11" t="s">
        <v>209</v>
      </c>
      <c r="T78" s="13" t="s">
        <v>89</v>
      </c>
      <c r="U78" s="8" t="s">
        <v>210</v>
      </c>
      <c r="V78" s="13" t="s">
        <v>89</v>
      </c>
    </row>
    <row r="79" spans="19:22" x14ac:dyDescent="0.25">
      <c r="S79" s="8" t="s">
        <v>211</v>
      </c>
      <c r="T79" s="13" t="s">
        <v>89</v>
      </c>
      <c r="U79" s="8" t="s">
        <v>212</v>
      </c>
      <c r="V79" s="13" t="s">
        <v>89</v>
      </c>
    </row>
    <row r="80" spans="19:22" x14ac:dyDescent="0.25">
      <c r="S80" s="8" t="s">
        <v>213</v>
      </c>
      <c r="T80" s="13" t="s">
        <v>89</v>
      </c>
      <c r="U80" s="11" t="s">
        <v>214</v>
      </c>
      <c r="V80" s="13" t="s">
        <v>89</v>
      </c>
    </row>
    <row r="81" spans="19:22" x14ac:dyDescent="0.25">
      <c r="S81" s="8" t="s">
        <v>215</v>
      </c>
      <c r="T81" s="13" t="s">
        <v>89</v>
      </c>
      <c r="U81" s="13" t="s">
        <v>216</v>
      </c>
      <c r="V81" s="13" t="s">
        <v>89</v>
      </c>
    </row>
    <row r="82" spans="19:22" x14ac:dyDescent="0.25">
      <c r="S82" s="8" t="s">
        <v>217</v>
      </c>
      <c r="T82" s="13" t="s">
        <v>89</v>
      </c>
      <c r="U82" s="13" t="s">
        <v>89</v>
      </c>
      <c r="V82" s="13" t="s">
        <v>89</v>
      </c>
    </row>
    <row r="83" spans="19:22" x14ac:dyDescent="0.25">
      <c r="S83" s="8" t="s">
        <v>218</v>
      </c>
      <c r="T83" s="13" t="s">
        <v>89</v>
      </c>
      <c r="U83" s="13" t="s">
        <v>89</v>
      </c>
      <c r="V83" s="13" t="s">
        <v>89</v>
      </c>
    </row>
    <row r="84" spans="19:22" x14ac:dyDescent="0.25">
      <c r="S84" s="8" t="s">
        <v>219</v>
      </c>
      <c r="T84" s="13" t="s">
        <v>89</v>
      </c>
      <c r="U84" s="13" t="s">
        <v>89</v>
      </c>
      <c r="V84" s="13" t="s">
        <v>89</v>
      </c>
    </row>
    <row r="85" spans="19:22" x14ac:dyDescent="0.25">
      <c r="S85" s="8" t="s">
        <v>220</v>
      </c>
      <c r="T85" s="13" t="s">
        <v>89</v>
      </c>
      <c r="U85" s="13" t="s">
        <v>89</v>
      </c>
      <c r="V85" s="13" t="s">
        <v>89</v>
      </c>
    </row>
    <row r="86" spans="19:22" x14ac:dyDescent="0.25">
      <c r="S86" s="8" t="s">
        <v>221</v>
      </c>
      <c r="T86" s="13" t="s">
        <v>89</v>
      </c>
      <c r="U86" s="13" t="s">
        <v>89</v>
      </c>
      <c r="V86" s="13" t="s">
        <v>89</v>
      </c>
    </row>
    <row r="87" spans="19:22" x14ac:dyDescent="0.25">
      <c r="S87" s="8" t="s">
        <v>222</v>
      </c>
      <c r="T87" s="13" t="s">
        <v>89</v>
      </c>
      <c r="U87" s="13" t="s">
        <v>89</v>
      </c>
      <c r="V87" s="13" t="s">
        <v>89</v>
      </c>
    </row>
    <row r="88" spans="19:22" x14ac:dyDescent="0.25">
      <c r="S88" s="8" t="s">
        <v>223</v>
      </c>
      <c r="T88" s="13" t="s">
        <v>89</v>
      </c>
      <c r="U88" s="13" t="s">
        <v>89</v>
      </c>
      <c r="V88" s="13" t="s">
        <v>89</v>
      </c>
    </row>
    <row r="89" spans="19:22" x14ac:dyDescent="0.25">
      <c r="S89" s="8" t="s">
        <v>224</v>
      </c>
      <c r="T89" s="13" t="s">
        <v>89</v>
      </c>
      <c r="U89" s="13" t="s">
        <v>89</v>
      </c>
      <c r="V89" s="13" t="s">
        <v>89</v>
      </c>
    </row>
    <row r="90" spans="19:22" x14ac:dyDescent="0.25">
      <c r="S90" s="8" t="s">
        <v>225</v>
      </c>
      <c r="T90" s="13" t="s">
        <v>89</v>
      </c>
      <c r="U90" s="13" t="s">
        <v>89</v>
      </c>
      <c r="V90" s="13" t="s">
        <v>89</v>
      </c>
    </row>
    <row r="91" spans="19:22" x14ac:dyDescent="0.25">
      <c r="S91" s="8" t="s">
        <v>226</v>
      </c>
      <c r="T91" s="13" t="s">
        <v>89</v>
      </c>
      <c r="U91" s="13" t="s">
        <v>89</v>
      </c>
      <c r="V91" s="13" t="s">
        <v>89</v>
      </c>
    </row>
    <row r="92" spans="19:22" x14ac:dyDescent="0.25">
      <c r="S92" s="8" t="s">
        <v>227</v>
      </c>
      <c r="T92" s="13" t="s">
        <v>89</v>
      </c>
      <c r="U92" s="13" t="s">
        <v>89</v>
      </c>
      <c r="V92" s="13" t="s">
        <v>89</v>
      </c>
    </row>
    <row r="93" spans="19:22" x14ac:dyDescent="0.25">
      <c r="S93" s="8" t="s">
        <v>228</v>
      </c>
      <c r="T93" s="13" t="s">
        <v>89</v>
      </c>
      <c r="U93" s="13" t="s">
        <v>89</v>
      </c>
      <c r="V93" s="13" t="s">
        <v>89</v>
      </c>
    </row>
    <row r="94" spans="19:22" x14ac:dyDescent="0.25">
      <c r="S94" s="13" t="s">
        <v>89</v>
      </c>
      <c r="T94" s="13" t="s">
        <v>89</v>
      </c>
      <c r="U94" s="13" t="s">
        <v>89</v>
      </c>
      <c r="V94" s="13" t="s">
        <v>89</v>
      </c>
    </row>
    <row r="95" spans="19:22" x14ac:dyDescent="0.25">
      <c r="S95" s="13" t="s">
        <v>89</v>
      </c>
      <c r="T95" s="13" t="s">
        <v>89</v>
      </c>
      <c r="U95" s="13" t="s">
        <v>89</v>
      </c>
      <c r="V95" s="13" t="s">
        <v>89</v>
      </c>
    </row>
    <row r="96" spans="19:22" x14ac:dyDescent="0.25">
      <c r="S96" s="13" t="s">
        <v>89</v>
      </c>
      <c r="T96" s="13" t="s">
        <v>89</v>
      </c>
      <c r="U96" s="13" t="s">
        <v>89</v>
      </c>
      <c r="V96" s="13" t="s">
        <v>89</v>
      </c>
    </row>
    <row r="97" spans="19:22" x14ac:dyDescent="0.25">
      <c r="S97" s="13" t="s">
        <v>89</v>
      </c>
      <c r="T97" s="13" t="s">
        <v>89</v>
      </c>
      <c r="U97" s="13" t="s">
        <v>89</v>
      </c>
      <c r="V97" s="13" t="s">
        <v>89</v>
      </c>
    </row>
    <row r="98" spans="19:22" x14ac:dyDescent="0.25">
      <c r="S98" s="13" t="s">
        <v>89</v>
      </c>
      <c r="T98" s="13" t="s">
        <v>89</v>
      </c>
      <c r="U98" s="13" t="s">
        <v>89</v>
      </c>
      <c r="V98" s="13" t="s">
        <v>89</v>
      </c>
    </row>
    <row r="99" spans="19:22" x14ac:dyDescent="0.25">
      <c r="S99" s="13" t="s">
        <v>89</v>
      </c>
      <c r="T99" s="13" t="s">
        <v>89</v>
      </c>
      <c r="U99" s="13" t="s">
        <v>89</v>
      </c>
      <c r="V99" s="13" t="s">
        <v>89</v>
      </c>
    </row>
    <row r="100" spans="19:22" x14ac:dyDescent="0.25">
      <c r="S100" s="13" t="s">
        <v>89</v>
      </c>
      <c r="T100" s="13" t="s">
        <v>89</v>
      </c>
      <c r="U100" s="13" t="s">
        <v>89</v>
      </c>
      <c r="V100" s="13" t="s">
        <v>89</v>
      </c>
    </row>
    <row r="101" spans="19:22" x14ac:dyDescent="0.25">
      <c r="S101" s="13" t="s">
        <v>89</v>
      </c>
      <c r="T101" s="13" t="s">
        <v>89</v>
      </c>
      <c r="U101" s="13" t="s">
        <v>89</v>
      </c>
      <c r="V101" s="13" t="s">
        <v>89</v>
      </c>
    </row>
    <row r="102" spans="19:22" x14ac:dyDescent="0.25">
      <c r="S102" s="13" t="s">
        <v>89</v>
      </c>
      <c r="T102" s="13" t="s">
        <v>89</v>
      </c>
      <c r="U102" s="13" t="s">
        <v>89</v>
      </c>
      <c r="V102" s="13" t="s">
        <v>89</v>
      </c>
    </row>
  </sheetData>
  <mergeCells count="4">
    <mergeCell ref="A1:B1"/>
    <mergeCell ref="C1:J1"/>
    <mergeCell ref="S55:S56"/>
    <mergeCell ref="T55:T56"/>
  </mergeCells>
  <dataValidations count="4">
    <dataValidation type="list" allowBlank="1" showInputMessage="1" showErrorMessage="1" sqref="E3:E32" xr:uid="{116B7C23-71BE-4E86-8BD1-2968E57BA31C}">
      <formula1>$S$3:$S$102</formula1>
    </dataValidation>
    <dataValidation type="list" allowBlank="1" showInputMessage="1" showErrorMessage="1" sqref="G3:G32" xr:uid="{F2C7ED7D-FCA1-4216-9D79-9B0A1A7EC9A9}">
      <formula1>$V$3:$V$102</formula1>
    </dataValidation>
    <dataValidation type="list" allowBlank="1" showInputMessage="1" showErrorMessage="1" sqref="I3:I32" xr:uid="{94B93194-6245-4F3E-8F24-E09846EF6187}">
      <formula1>$T$3:$T$102</formula1>
    </dataValidation>
    <dataValidation type="list" allowBlank="1" showInputMessage="1" showErrorMessage="1" sqref="K3:K32" xr:uid="{F849FF8F-05E3-4E66-9B1D-B273C4C3A9B5}">
      <formula1>$U$3:$U$102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Swenson</dc:creator>
  <cp:lastModifiedBy>Tyler Jacob Swenson</cp:lastModifiedBy>
  <dcterms:created xsi:type="dcterms:W3CDTF">2015-06-05T18:17:20Z</dcterms:created>
  <dcterms:modified xsi:type="dcterms:W3CDTF">2025-06-17T03:53:57Z</dcterms:modified>
</cp:coreProperties>
</file>