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wetanshu\Desktop\"/>
    </mc:Choice>
  </mc:AlternateContent>
  <xr:revisionPtr revIDLastSave="0" documentId="13_ncr:1_{28B931C7-564F-4268-943D-EA5D4A4E0BFC}" xr6:coauthVersionLast="47" xr6:coauthVersionMax="47" xr10:uidLastSave="{00000000-0000-0000-0000-000000000000}"/>
  <bookViews>
    <workbookView xWindow="-108" yWindow="-108" windowWidth="23256" windowHeight="12456" xr2:uid="{FD76C725-303D-4496-B43F-A3DD39AAC1D4}"/>
  </bookViews>
  <sheets>
    <sheet name="Datasheet " sheetId="1" r:id="rId1"/>
    <sheet name="Questions" sheetId="2" r:id="rId2"/>
    <sheet name="Question 4" sheetId="6" r:id="rId3"/>
    <sheet name="Question 2" sheetId="4" r:id="rId4"/>
    <sheet name="Question 1" sheetId="3" r:id="rId5"/>
    <sheet name="Question 3" sheetId="5"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6" l="1"/>
  <c r="A3" i="5"/>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14" i="4"/>
  <c r="B15" i="4"/>
  <c r="B16" i="4"/>
  <c r="B17" i="4"/>
  <c r="B7" i="4"/>
  <c r="B8" i="4"/>
  <c r="B9" i="4"/>
  <c r="B10" i="4"/>
  <c r="B11" i="4"/>
  <c r="B12" i="4"/>
  <c r="B13" i="4"/>
  <c r="B6" i="4"/>
  <c r="B5" i="4"/>
  <c r="B4" i="4"/>
  <c r="A3" i="3"/>
  <c r="K17" i="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6" i="1"/>
  <c r="K7" i="1" s="1"/>
  <c r="K8" i="1" s="1"/>
  <c r="K9" i="1" s="1"/>
  <c r="K11" i="1" s="1"/>
</calcChain>
</file>

<file path=xl/sharedStrings.xml><?xml version="1.0" encoding="utf-8"?>
<sst xmlns="http://schemas.openxmlformats.org/spreadsheetml/2006/main" count="464" uniqueCount="68">
  <si>
    <t>age</t>
  </si>
  <si>
    <t>workclass</t>
  </si>
  <si>
    <t>ID</t>
  </si>
  <si>
    <t>education</t>
  </si>
  <si>
    <t>educational-num</t>
  </si>
  <si>
    <t>marital-status</t>
  </si>
  <si>
    <t>occupation</t>
  </si>
  <si>
    <t>relationship</t>
  </si>
  <si>
    <t>race</t>
  </si>
  <si>
    <t>gender</t>
  </si>
  <si>
    <t>capital-gain</t>
  </si>
  <si>
    <t>hours-per-week</t>
  </si>
  <si>
    <t>native-country</t>
  </si>
  <si>
    <t>Private</t>
  </si>
  <si>
    <t>11th</t>
  </si>
  <si>
    <t>Never-married</t>
  </si>
  <si>
    <t>Machine-op-inspct</t>
  </si>
  <si>
    <t>Own-child</t>
  </si>
  <si>
    <t>Black</t>
  </si>
  <si>
    <t>Male</t>
  </si>
  <si>
    <t>United-States</t>
  </si>
  <si>
    <t>HS-grad</t>
  </si>
  <si>
    <t>Married-civ-spouse</t>
  </si>
  <si>
    <t>Farming-fishing</t>
  </si>
  <si>
    <t>Husband</t>
  </si>
  <si>
    <t>White</t>
  </si>
  <si>
    <t>Local-gov</t>
  </si>
  <si>
    <t>Assoc-acdm</t>
  </si>
  <si>
    <t>Protective-serv</t>
  </si>
  <si>
    <t>Some-college</t>
  </si>
  <si>
    <t>Female</t>
  </si>
  <si>
    <t>10th</t>
  </si>
  <si>
    <t>Other-service</t>
  </si>
  <si>
    <t>Not-in-family</t>
  </si>
  <si>
    <t>Unmarried</t>
  </si>
  <si>
    <t>Self-emp-not-inc</t>
  </si>
  <si>
    <t>Prof-school</t>
  </si>
  <si>
    <t>Prof-specialty</t>
  </si>
  <si>
    <t>7th-8th</t>
  </si>
  <si>
    <t>Craft-repair</t>
  </si>
  <si>
    <t>Federal-gov</t>
  </si>
  <si>
    <t>Bachelors</t>
  </si>
  <si>
    <t>Adm-clerical</t>
  </si>
  <si>
    <t>Masters</t>
  </si>
  <si>
    <t>Exec-managerial</t>
  </si>
  <si>
    <t>State-gov</t>
  </si>
  <si>
    <t>Wife</t>
  </si>
  <si>
    <t>Widowed</t>
  </si>
  <si>
    <t>Doctorate</t>
  </si>
  <si>
    <t>Asian-Pac-Islander</t>
  </si>
  <si>
    <t>Tech-support</t>
  </si>
  <si>
    <t>Divorced</t>
  </si>
  <si>
    <t>Peru</t>
  </si>
  <si>
    <t>Separated</t>
  </si>
  <si>
    <t>Sales</t>
  </si>
  <si>
    <t>5th-6th</t>
  </si>
  <si>
    <t>Priv-house-serv</t>
  </si>
  <si>
    <t>Guatemala</t>
  </si>
  <si>
    <t>Self-emp-inc</t>
  </si>
  <si>
    <t>Assoc-voc</t>
  </si>
  <si>
    <t>Mexico</t>
  </si>
  <si>
    <t>Transport-moving</t>
  </si>
  <si>
    <t>for this capital gain 7698 find out the workclass that the adult is falling into</t>
  </si>
  <si>
    <t xml:space="preserve">For workclass show the text which states education with high fees and for local gov it shows education free </t>
  </si>
  <si>
    <t xml:space="preserve">Calculate the total value of capital gain for private </t>
  </si>
  <si>
    <t xml:space="preserve">What are the number of ID which has workclass local gov </t>
  </si>
  <si>
    <t xml:space="preserve">Text to be shown </t>
  </si>
  <si>
    <t xml:space="preserve">For workclass show the text which states education with high fees and for local gov it shows education free and for others show legalised education and no education and if the criteria do not match then show nothing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</si>
</sst>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C09]#,##0"/>
  </numFmts>
  <fonts count="3" x14ac:knownFonts="1">
    <font>
      <sz val="11"/>
      <color theme="1"/>
      <name val="Calibri"/>
      <family val="2"/>
      <scheme val="minor"/>
    </font>
    <font>
      <sz val="11"/>
      <color theme="0"/>
      <name val="Calibri"/>
      <family val="2"/>
      <scheme val="minor"/>
    </font>
    <font>
      <sz val="11"/>
      <color theme="0"/>
      <name val="Cambria"/>
      <family val="1"/>
    </font>
  </fonts>
  <fills count="3">
    <fill>
      <patternFill patternType="none"/>
    </fill>
    <fill>
      <patternFill patternType="gray125"/>
    </fill>
    <fill>
      <patternFill patternType="solid">
        <fgColor rgb="FF9966FF"/>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2" fillId="2" borderId="0" xfId="0" applyFont="1" applyFill="1"/>
    <xf numFmtId="165" fontId="0" fillId="0" borderId="0" xfId="0" applyNumberFormat="1"/>
  </cellXfs>
  <cellStyles count="1">
    <cellStyle name="Normal" xfId="0" builtinId="0"/>
  </cellStyles>
  <dxfs count="0"/>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47AE9-14FC-4654-9232-535004FCAE8F}">
  <sheetPr>
    <tabColor rgb="FF9966FF"/>
  </sheetPr>
  <dimension ref="A1:N50"/>
  <sheetViews>
    <sheetView tabSelected="1" workbookViewId="0">
      <selection activeCell="E18" sqref="E18"/>
    </sheetView>
  </sheetViews>
  <sheetFormatPr defaultRowHeight="14.4" x14ac:dyDescent="0.3"/>
  <cols>
    <col min="2" max="2" width="18.77734375" customWidth="1"/>
    <col min="4" max="4" width="19.5546875" customWidth="1"/>
    <col min="5" max="5" width="17.109375" customWidth="1"/>
    <col min="6" max="6" width="19.5546875" customWidth="1"/>
    <col min="7" max="7" width="17.109375" customWidth="1"/>
    <col min="8" max="8" width="22.6640625" customWidth="1"/>
    <col min="11" max="11" width="14.5546875" customWidth="1"/>
    <col min="12" max="12" width="16.21875" customWidth="1"/>
  </cols>
  <sheetData>
    <row r="1" spans="1:14" x14ac:dyDescent="0.3">
      <c r="A1" s="2" t="s">
        <v>0</v>
      </c>
      <c r="B1" s="2" t="s">
        <v>1</v>
      </c>
      <c r="C1" s="2" t="s">
        <v>2</v>
      </c>
      <c r="D1" s="2" t="s">
        <v>3</v>
      </c>
      <c r="E1" s="2" t="s">
        <v>4</v>
      </c>
      <c r="F1" s="2" t="s">
        <v>5</v>
      </c>
      <c r="G1" s="2" t="s">
        <v>6</v>
      </c>
      <c r="H1" s="2" t="s">
        <v>7</v>
      </c>
      <c r="I1" s="2" t="s">
        <v>8</v>
      </c>
      <c r="J1" s="2" t="s">
        <v>9</v>
      </c>
      <c r="K1" s="2" t="s">
        <v>10</v>
      </c>
      <c r="L1" s="2" t="s">
        <v>11</v>
      </c>
      <c r="M1" s="2" t="s">
        <v>12</v>
      </c>
      <c r="N1" s="2"/>
    </row>
    <row r="2" spans="1:14" x14ac:dyDescent="0.3">
      <c r="A2">
        <v>25</v>
      </c>
      <c r="B2" t="s">
        <v>13</v>
      </c>
      <c r="C2">
        <v>226802</v>
      </c>
      <c r="D2" t="s">
        <v>14</v>
      </c>
      <c r="E2">
        <v>7</v>
      </c>
      <c r="F2" t="s">
        <v>15</v>
      </c>
      <c r="G2" t="s">
        <v>16</v>
      </c>
      <c r="H2" t="s">
        <v>17</v>
      </c>
      <c r="I2" t="s">
        <v>18</v>
      </c>
      <c r="J2" t="s">
        <v>19</v>
      </c>
      <c r="K2">
        <v>0</v>
      </c>
      <c r="L2">
        <v>40</v>
      </c>
      <c r="M2" t="s">
        <v>20</v>
      </c>
    </row>
    <row r="3" spans="1:14" x14ac:dyDescent="0.3">
      <c r="A3">
        <v>38</v>
      </c>
      <c r="B3" t="s">
        <v>13</v>
      </c>
      <c r="C3">
        <v>89814</v>
      </c>
      <c r="D3" t="s">
        <v>21</v>
      </c>
      <c r="E3">
        <v>9</v>
      </c>
      <c r="F3" t="s">
        <v>22</v>
      </c>
      <c r="G3" t="s">
        <v>23</v>
      </c>
      <c r="H3" t="s">
        <v>24</v>
      </c>
      <c r="I3" t="s">
        <v>25</v>
      </c>
      <c r="J3" t="s">
        <v>19</v>
      </c>
      <c r="K3">
        <v>0</v>
      </c>
      <c r="L3">
        <v>50</v>
      </c>
      <c r="M3" t="s">
        <v>20</v>
      </c>
    </row>
    <row r="4" spans="1:14" x14ac:dyDescent="0.3">
      <c r="A4">
        <v>28</v>
      </c>
      <c r="B4" t="s">
        <v>26</v>
      </c>
      <c r="C4">
        <v>336951</v>
      </c>
      <c r="D4" t="s">
        <v>27</v>
      </c>
      <c r="E4">
        <v>12</v>
      </c>
      <c r="F4" t="s">
        <v>22</v>
      </c>
      <c r="G4" t="s">
        <v>28</v>
      </c>
      <c r="H4" t="s">
        <v>24</v>
      </c>
      <c r="I4" t="s">
        <v>25</v>
      </c>
      <c r="J4" t="s">
        <v>19</v>
      </c>
      <c r="K4">
        <v>7688</v>
      </c>
      <c r="L4">
        <v>40</v>
      </c>
      <c r="M4" t="s">
        <v>20</v>
      </c>
    </row>
    <row r="5" spans="1:14" x14ac:dyDescent="0.3">
      <c r="A5">
        <v>44</v>
      </c>
      <c r="B5" t="s">
        <v>13</v>
      </c>
      <c r="C5">
        <v>160323</v>
      </c>
      <c r="D5" t="s">
        <v>29</v>
      </c>
      <c r="E5">
        <v>10</v>
      </c>
      <c r="F5" t="s">
        <v>22</v>
      </c>
      <c r="G5" t="s">
        <v>16</v>
      </c>
      <c r="H5" t="s">
        <v>24</v>
      </c>
      <c r="I5" t="s">
        <v>18</v>
      </c>
      <c r="J5" t="s">
        <v>19</v>
      </c>
      <c r="K5">
        <v>7688</v>
      </c>
      <c r="L5">
        <v>40</v>
      </c>
      <c r="M5" t="s">
        <v>20</v>
      </c>
    </row>
    <row r="6" spans="1:14" x14ac:dyDescent="0.3">
      <c r="A6">
        <v>18</v>
      </c>
      <c r="B6" t="s">
        <v>13</v>
      </c>
      <c r="C6">
        <v>103497</v>
      </c>
      <c r="D6" t="s">
        <v>29</v>
      </c>
      <c r="E6">
        <v>10</v>
      </c>
      <c r="F6" t="s">
        <v>15</v>
      </c>
      <c r="G6" t="s">
        <v>16</v>
      </c>
      <c r="H6" t="s">
        <v>17</v>
      </c>
      <c r="I6" t="s">
        <v>25</v>
      </c>
      <c r="J6" t="s">
        <v>30</v>
      </c>
      <c r="K6">
        <f>K5+2</f>
        <v>7690</v>
      </c>
      <c r="L6">
        <v>30</v>
      </c>
      <c r="M6" t="s">
        <v>20</v>
      </c>
    </row>
    <row r="7" spans="1:14" x14ac:dyDescent="0.3">
      <c r="A7">
        <v>34</v>
      </c>
      <c r="B7" t="s">
        <v>13</v>
      </c>
      <c r="C7">
        <v>198693</v>
      </c>
      <c r="D7" t="s">
        <v>31</v>
      </c>
      <c r="E7">
        <v>6</v>
      </c>
      <c r="F7" t="s">
        <v>15</v>
      </c>
      <c r="G7" t="s">
        <v>32</v>
      </c>
      <c r="H7" t="s">
        <v>33</v>
      </c>
      <c r="I7" t="s">
        <v>25</v>
      </c>
      <c r="J7" t="s">
        <v>19</v>
      </c>
      <c r="K7">
        <f t="shared" ref="K7:K11" si="0">K6+2</f>
        <v>7692</v>
      </c>
      <c r="L7">
        <v>30</v>
      </c>
      <c r="M7" t="s">
        <v>20</v>
      </c>
    </row>
    <row r="8" spans="1:14" x14ac:dyDescent="0.3">
      <c r="A8">
        <v>29</v>
      </c>
      <c r="B8" t="s">
        <v>13</v>
      </c>
      <c r="C8">
        <v>227026</v>
      </c>
      <c r="D8" t="s">
        <v>21</v>
      </c>
      <c r="E8">
        <v>9</v>
      </c>
      <c r="F8" t="s">
        <v>15</v>
      </c>
      <c r="G8" t="s">
        <v>32</v>
      </c>
      <c r="H8" t="s">
        <v>34</v>
      </c>
      <c r="I8" t="s">
        <v>18</v>
      </c>
      <c r="J8" t="s">
        <v>19</v>
      </c>
      <c r="K8">
        <f t="shared" si="0"/>
        <v>7694</v>
      </c>
      <c r="L8">
        <v>40</v>
      </c>
      <c r="M8" t="s">
        <v>20</v>
      </c>
    </row>
    <row r="9" spans="1:14" x14ac:dyDescent="0.3">
      <c r="A9">
        <v>63</v>
      </c>
      <c r="B9" t="s">
        <v>35</v>
      </c>
      <c r="C9">
        <v>104626</v>
      </c>
      <c r="D9" t="s">
        <v>36</v>
      </c>
      <c r="E9">
        <v>15</v>
      </c>
      <c r="F9" t="s">
        <v>22</v>
      </c>
      <c r="G9" t="s">
        <v>37</v>
      </c>
      <c r="H9" t="s">
        <v>24</v>
      </c>
      <c r="I9" t="s">
        <v>25</v>
      </c>
      <c r="J9" t="s">
        <v>19</v>
      </c>
      <c r="K9">
        <f t="shared" si="0"/>
        <v>7696</v>
      </c>
      <c r="L9">
        <v>32</v>
      </c>
      <c r="M9" t="s">
        <v>20</v>
      </c>
    </row>
    <row r="10" spans="1:14" x14ac:dyDescent="0.3">
      <c r="A10">
        <v>24</v>
      </c>
      <c r="B10" t="s">
        <v>13</v>
      </c>
      <c r="C10">
        <v>369667</v>
      </c>
      <c r="D10" t="s">
        <v>29</v>
      </c>
      <c r="E10">
        <v>10</v>
      </c>
      <c r="F10" t="s">
        <v>15</v>
      </c>
      <c r="G10" t="s">
        <v>32</v>
      </c>
      <c r="H10" t="s">
        <v>34</v>
      </c>
      <c r="I10" t="s">
        <v>25</v>
      </c>
      <c r="J10" t="s">
        <v>30</v>
      </c>
      <c r="K10">
        <v>6698</v>
      </c>
      <c r="L10">
        <v>40</v>
      </c>
      <c r="M10" t="s">
        <v>20</v>
      </c>
    </row>
    <row r="11" spans="1:14" x14ac:dyDescent="0.3">
      <c r="A11">
        <v>55</v>
      </c>
      <c r="B11" t="s">
        <v>13</v>
      </c>
      <c r="C11">
        <v>104996</v>
      </c>
      <c r="D11" t="s">
        <v>38</v>
      </c>
      <c r="E11">
        <v>4</v>
      </c>
      <c r="F11" t="s">
        <v>22</v>
      </c>
      <c r="G11" t="s">
        <v>39</v>
      </c>
      <c r="H11" t="s">
        <v>24</v>
      </c>
      <c r="I11" t="s">
        <v>25</v>
      </c>
      <c r="J11" t="s">
        <v>19</v>
      </c>
      <c r="K11">
        <f t="shared" si="0"/>
        <v>6700</v>
      </c>
      <c r="L11">
        <v>10</v>
      </c>
      <c r="M11" t="s">
        <v>20</v>
      </c>
    </row>
    <row r="12" spans="1:14" x14ac:dyDescent="0.3">
      <c r="A12">
        <v>65</v>
      </c>
      <c r="B12" t="s">
        <v>13</v>
      </c>
      <c r="C12">
        <v>184454</v>
      </c>
      <c r="D12" t="s">
        <v>21</v>
      </c>
      <c r="E12">
        <v>9</v>
      </c>
      <c r="F12" t="s">
        <v>22</v>
      </c>
      <c r="G12" t="s">
        <v>16</v>
      </c>
      <c r="H12" t="s">
        <v>24</v>
      </c>
      <c r="I12" t="s">
        <v>25</v>
      </c>
      <c r="J12" t="s">
        <v>19</v>
      </c>
      <c r="K12">
        <v>6418</v>
      </c>
      <c r="L12">
        <v>40</v>
      </c>
      <c r="M12" t="s">
        <v>20</v>
      </c>
    </row>
    <row r="13" spans="1:14" x14ac:dyDescent="0.3">
      <c r="A13">
        <v>36</v>
      </c>
      <c r="B13" t="s">
        <v>40</v>
      </c>
      <c r="C13">
        <v>212465</v>
      </c>
      <c r="D13" t="s">
        <v>41</v>
      </c>
      <c r="E13">
        <v>13</v>
      </c>
      <c r="F13" t="s">
        <v>22</v>
      </c>
      <c r="G13" t="s">
        <v>42</v>
      </c>
      <c r="H13" t="s">
        <v>24</v>
      </c>
      <c r="I13" t="s">
        <v>25</v>
      </c>
      <c r="J13" t="s">
        <v>19</v>
      </c>
      <c r="K13">
        <v>0</v>
      </c>
      <c r="L13">
        <v>40</v>
      </c>
      <c r="M13" t="s">
        <v>20</v>
      </c>
    </row>
    <row r="14" spans="1:14" x14ac:dyDescent="0.3">
      <c r="A14">
        <v>26</v>
      </c>
      <c r="B14" t="s">
        <v>13</v>
      </c>
      <c r="C14">
        <v>82091</v>
      </c>
      <c r="D14" t="s">
        <v>21</v>
      </c>
      <c r="E14">
        <v>9</v>
      </c>
      <c r="F14" t="s">
        <v>15</v>
      </c>
      <c r="G14" t="s">
        <v>42</v>
      </c>
      <c r="H14" t="s">
        <v>33</v>
      </c>
      <c r="I14" t="s">
        <v>25</v>
      </c>
      <c r="J14" t="s">
        <v>30</v>
      </c>
      <c r="K14">
        <v>0</v>
      </c>
      <c r="L14">
        <v>39</v>
      </c>
      <c r="M14" t="s">
        <v>20</v>
      </c>
    </row>
    <row r="15" spans="1:14" x14ac:dyDescent="0.3">
      <c r="A15">
        <v>58</v>
      </c>
      <c r="B15" t="s">
        <v>13</v>
      </c>
      <c r="C15">
        <v>299831</v>
      </c>
      <c r="D15" t="s">
        <v>21</v>
      </c>
      <c r="E15">
        <v>9</v>
      </c>
      <c r="F15" t="s">
        <v>22</v>
      </c>
      <c r="G15" t="s">
        <v>42</v>
      </c>
      <c r="H15" t="s">
        <v>24</v>
      </c>
      <c r="I15" t="s">
        <v>25</v>
      </c>
      <c r="J15" t="s">
        <v>19</v>
      </c>
      <c r="K15">
        <v>0</v>
      </c>
      <c r="L15">
        <v>35</v>
      </c>
      <c r="M15" t="s">
        <v>20</v>
      </c>
    </row>
    <row r="16" spans="1:14" x14ac:dyDescent="0.3">
      <c r="A16">
        <v>48</v>
      </c>
      <c r="B16" t="s">
        <v>13</v>
      </c>
      <c r="C16">
        <v>279724</v>
      </c>
      <c r="D16" t="s">
        <v>21</v>
      </c>
      <c r="E16">
        <v>9</v>
      </c>
      <c r="F16" t="s">
        <v>22</v>
      </c>
      <c r="G16" t="s">
        <v>16</v>
      </c>
      <c r="H16" t="s">
        <v>24</v>
      </c>
      <c r="I16" t="s">
        <v>25</v>
      </c>
      <c r="J16" t="s">
        <v>19</v>
      </c>
      <c r="K16">
        <v>3103</v>
      </c>
      <c r="L16">
        <v>48</v>
      </c>
      <c r="M16" t="s">
        <v>20</v>
      </c>
    </row>
    <row r="17" spans="1:13" x14ac:dyDescent="0.3">
      <c r="A17">
        <v>43</v>
      </c>
      <c r="B17" t="s">
        <v>13</v>
      </c>
      <c r="C17">
        <v>346189</v>
      </c>
      <c r="D17" t="s">
        <v>43</v>
      </c>
      <c r="E17">
        <v>14</v>
      </c>
      <c r="F17" t="s">
        <v>22</v>
      </c>
      <c r="G17" t="s">
        <v>44</v>
      </c>
      <c r="H17" t="s">
        <v>24</v>
      </c>
      <c r="I17" t="s">
        <v>25</v>
      </c>
      <c r="J17" t="s">
        <v>19</v>
      </c>
      <c r="K17">
        <f>K16+3</f>
        <v>3106</v>
      </c>
      <c r="L17">
        <v>50</v>
      </c>
      <c r="M17" t="s">
        <v>20</v>
      </c>
    </row>
    <row r="18" spans="1:13" x14ac:dyDescent="0.3">
      <c r="A18">
        <v>20</v>
      </c>
      <c r="B18" t="s">
        <v>45</v>
      </c>
      <c r="C18">
        <v>444554</v>
      </c>
      <c r="D18" t="s">
        <v>29</v>
      </c>
      <c r="E18">
        <v>10</v>
      </c>
      <c r="F18" t="s">
        <v>15</v>
      </c>
      <c r="G18" t="s">
        <v>32</v>
      </c>
      <c r="H18" t="s">
        <v>17</v>
      </c>
      <c r="I18" t="s">
        <v>25</v>
      </c>
      <c r="J18" t="s">
        <v>19</v>
      </c>
      <c r="K18">
        <f t="shared" ref="K18:K50" si="1">K17+3</f>
        <v>3109</v>
      </c>
      <c r="L18">
        <v>25</v>
      </c>
      <c r="M18" t="s">
        <v>20</v>
      </c>
    </row>
    <row r="19" spans="1:13" x14ac:dyDescent="0.3">
      <c r="A19">
        <v>43</v>
      </c>
      <c r="B19" t="s">
        <v>13</v>
      </c>
      <c r="C19">
        <v>128354</v>
      </c>
      <c r="D19" t="s">
        <v>21</v>
      </c>
      <c r="E19">
        <v>9</v>
      </c>
      <c r="F19" t="s">
        <v>22</v>
      </c>
      <c r="G19" t="s">
        <v>42</v>
      </c>
      <c r="H19" t="s">
        <v>46</v>
      </c>
      <c r="I19" t="s">
        <v>25</v>
      </c>
      <c r="J19" t="s">
        <v>30</v>
      </c>
      <c r="K19">
        <f t="shared" si="1"/>
        <v>3112</v>
      </c>
      <c r="L19">
        <v>30</v>
      </c>
      <c r="M19" t="s">
        <v>20</v>
      </c>
    </row>
    <row r="20" spans="1:13" x14ac:dyDescent="0.3">
      <c r="A20">
        <v>37</v>
      </c>
      <c r="B20" t="s">
        <v>13</v>
      </c>
      <c r="C20">
        <v>60548</v>
      </c>
      <c r="D20" t="s">
        <v>21</v>
      </c>
      <c r="E20">
        <v>9</v>
      </c>
      <c r="F20" t="s">
        <v>47</v>
      </c>
      <c r="G20" t="s">
        <v>16</v>
      </c>
      <c r="H20" t="s">
        <v>34</v>
      </c>
      <c r="I20" t="s">
        <v>25</v>
      </c>
      <c r="J20" t="s">
        <v>30</v>
      </c>
      <c r="K20">
        <f t="shared" si="1"/>
        <v>3115</v>
      </c>
      <c r="L20">
        <v>20</v>
      </c>
      <c r="M20" t="s">
        <v>20</v>
      </c>
    </row>
    <row r="21" spans="1:13" x14ac:dyDescent="0.3">
      <c r="A21">
        <v>40</v>
      </c>
      <c r="B21" t="s">
        <v>13</v>
      </c>
      <c r="C21">
        <v>85019</v>
      </c>
      <c r="D21" t="s">
        <v>48</v>
      </c>
      <c r="E21">
        <v>16</v>
      </c>
      <c r="F21" t="s">
        <v>22</v>
      </c>
      <c r="G21" t="s">
        <v>37</v>
      </c>
      <c r="H21" t="s">
        <v>24</v>
      </c>
      <c r="I21" t="s">
        <v>49</v>
      </c>
      <c r="J21" t="s">
        <v>19</v>
      </c>
      <c r="K21">
        <f t="shared" si="1"/>
        <v>3118</v>
      </c>
      <c r="L21">
        <v>45</v>
      </c>
      <c r="M21" t="s">
        <v>20</v>
      </c>
    </row>
    <row r="22" spans="1:13" x14ac:dyDescent="0.3">
      <c r="A22">
        <v>34</v>
      </c>
      <c r="B22" t="s">
        <v>13</v>
      </c>
      <c r="C22">
        <v>107914</v>
      </c>
      <c r="D22" t="s">
        <v>41</v>
      </c>
      <c r="E22">
        <v>13</v>
      </c>
      <c r="F22" t="s">
        <v>22</v>
      </c>
      <c r="G22" t="s">
        <v>50</v>
      </c>
      <c r="H22" t="s">
        <v>24</v>
      </c>
      <c r="I22" t="s">
        <v>25</v>
      </c>
      <c r="J22" t="s">
        <v>19</v>
      </c>
      <c r="K22">
        <f t="shared" si="1"/>
        <v>3121</v>
      </c>
      <c r="L22">
        <v>47</v>
      </c>
      <c r="M22" t="s">
        <v>20</v>
      </c>
    </row>
    <row r="23" spans="1:13" x14ac:dyDescent="0.3">
      <c r="A23">
        <v>34</v>
      </c>
      <c r="B23" t="s">
        <v>13</v>
      </c>
      <c r="C23">
        <v>238588</v>
      </c>
      <c r="D23" t="s">
        <v>29</v>
      </c>
      <c r="E23">
        <v>10</v>
      </c>
      <c r="F23" t="s">
        <v>15</v>
      </c>
      <c r="G23" t="s">
        <v>32</v>
      </c>
      <c r="H23" t="s">
        <v>17</v>
      </c>
      <c r="I23" t="s">
        <v>18</v>
      </c>
      <c r="J23" t="s">
        <v>30</v>
      </c>
      <c r="K23">
        <f t="shared" si="1"/>
        <v>3124</v>
      </c>
      <c r="L23">
        <v>35</v>
      </c>
      <c r="M23" t="s">
        <v>20</v>
      </c>
    </row>
    <row r="24" spans="1:13" x14ac:dyDescent="0.3">
      <c r="A24">
        <v>72</v>
      </c>
      <c r="B24" t="s">
        <v>13</v>
      </c>
      <c r="C24">
        <v>132015</v>
      </c>
      <c r="D24" t="s">
        <v>38</v>
      </c>
      <c r="E24">
        <v>4</v>
      </c>
      <c r="F24" t="s">
        <v>51</v>
      </c>
      <c r="G24" t="s">
        <v>32</v>
      </c>
      <c r="H24" t="s">
        <v>33</v>
      </c>
      <c r="I24" t="s">
        <v>25</v>
      </c>
      <c r="J24" t="s">
        <v>30</v>
      </c>
      <c r="K24">
        <f t="shared" si="1"/>
        <v>3127</v>
      </c>
      <c r="L24">
        <v>6</v>
      </c>
      <c r="M24" t="s">
        <v>20</v>
      </c>
    </row>
    <row r="25" spans="1:13" x14ac:dyDescent="0.3">
      <c r="A25">
        <v>25</v>
      </c>
      <c r="B25" t="s">
        <v>13</v>
      </c>
      <c r="C25">
        <v>220931</v>
      </c>
      <c r="D25" t="s">
        <v>41</v>
      </c>
      <c r="E25">
        <v>13</v>
      </c>
      <c r="F25" t="s">
        <v>15</v>
      </c>
      <c r="G25" t="s">
        <v>37</v>
      </c>
      <c r="H25" t="s">
        <v>33</v>
      </c>
      <c r="I25" t="s">
        <v>25</v>
      </c>
      <c r="J25" t="s">
        <v>19</v>
      </c>
      <c r="K25">
        <f t="shared" si="1"/>
        <v>3130</v>
      </c>
      <c r="L25">
        <v>43</v>
      </c>
      <c r="M25" t="s">
        <v>52</v>
      </c>
    </row>
    <row r="26" spans="1:13" x14ac:dyDescent="0.3">
      <c r="A26">
        <v>25</v>
      </c>
      <c r="B26" t="s">
        <v>13</v>
      </c>
      <c r="C26">
        <v>205947</v>
      </c>
      <c r="D26" t="s">
        <v>41</v>
      </c>
      <c r="E26">
        <v>13</v>
      </c>
      <c r="F26" t="s">
        <v>22</v>
      </c>
      <c r="G26" t="s">
        <v>37</v>
      </c>
      <c r="H26" t="s">
        <v>24</v>
      </c>
      <c r="I26" t="s">
        <v>25</v>
      </c>
      <c r="J26" t="s">
        <v>19</v>
      </c>
      <c r="K26">
        <f t="shared" si="1"/>
        <v>3133</v>
      </c>
      <c r="L26">
        <v>40</v>
      </c>
      <c r="M26" t="s">
        <v>20</v>
      </c>
    </row>
    <row r="27" spans="1:13" x14ac:dyDescent="0.3">
      <c r="A27">
        <v>45</v>
      </c>
      <c r="B27" t="s">
        <v>35</v>
      </c>
      <c r="C27">
        <v>432824</v>
      </c>
      <c r="D27" t="s">
        <v>21</v>
      </c>
      <c r="E27">
        <v>9</v>
      </c>
      <c r="F27" t="s">
        <v>22</v>
      </c>
      <c r="G27" t="s">
        <v>39</v>
      </c>
      <c r="H27" t="s">
        <v>24</v>
      </c>
      <c r="I27" t="s">
        <v>25</v>
      </c>
      <c r="J27" t="s">
        <v>19</v>
      </c>
      <c r="K27">
        <f t="shared" si="1"/>
        <v>3136</v>
      </c>
      <c r="L27">
        <v>90</v>
      </c>
      <c r="M27" t="s">
        <v>20</v>
      </c>
    </row>
    <row r="28" spans="1:13" x14ac:dyDescent="0.3">
      <c r="A28">
        <v>22</v>
      </c>
      <c r="B28" t="s">
        <v>13</v>
      </c>
      <c r="C28">
        <v>236427</v>
      </c>
      <c r="D28" t="s">
        <v>21</v>
      </c>
      <c r="E28">
        <v>9</v>
      </c>
      <c r="F28" t="s">
        <v>15</v>
      </c>
      <c r="G28" t="s">
        <v>42</v>
      </c>
      <c r="H28" t="s">
        <v>17</v>
      </c>
      <c r="I28" t="s">
        <v>25</v>
      </c>
      <c r="J28" t="s">
        <v>19</v>
      </c>
      <c r="K28">
        <f t="shared" si="1"/>
        <v>3139</v>
      </c>
      <c r="L28">
        <v>20</v>
      </c>
      <c r="M28" t="s">
        <v>20</v>
      </c>
    </row>
    <row r="29" spans="1:13" x14ac:dyDescent="0.3">
      <c r="A29">
        <v>23</v>
      </c>
      <c r="B29" t="s">
        <v>13</v>
      </c>
      <c r="C29">
        <v>134446</v>
      </c>
      <c r="D29" t="s">
        <v>21</v>
      </c>
      <c r="E29">
        <v>9</v>
      </c>
      <c r="F29" t="s">
        <v>53</v>
      </c>
      <c r="G29" t="s">
        <v>16</v>
      </c>
      <c r="H29" t="s">
        <v>34</v>
      </c>
      <c r="I29" t="s">
        <v>18</v>
      </c>
      <c r="J29" t="s">
        <v>19</v>
      </c>
      <c r="K29">
        <f t="shared" si="1"/>
        <v>3142</v>
      </c>
      <c r="L29">
        <v>54</v>
      </c>
      <c r="M29" t="s">
        <v>20</v>
      </c>
    </row>
    <row r="30" spans="1:13" x14ac:dyDescent="0.3">
      <c r="A30">
        <v>54</v>
      </c>
      <c r="B30" t="s">
        <v>13</v>
      </c>
      <c r="C30">
        <v>99516</v>
      </c>
      <c r="D30" t="s">
        <v>21</v>
      </c>
      <c r="E30">
        <v>9</v>
      </c>
      <c r="F30" t="s">
        <v>22</v>
      </c>
      <c r="G30" t="s">
        <v>39</v>
      </c>
      <c r="H30" t="s">
        <v>24</v>
      </c>
      <c r="I30" t="s">
        <v>25</v>
      </c>
      <c r="J30" t="s">
        <v>19</v>
      </c>
      <c r="K30">
        <f t="shared" si="1"/>
        <v>3145</v>
      </c>
      <c r="L30">
        <v>35</v>
      </c>
      <c r="M30" t="s">
        <v>20</v>
      </c>
    </row>
    <row r="31" spans="1:13" x14ac:dyDescent="0.3">
      <c r="A31">
        <v>32</v>
      </c>
      <c r="B31" t="s">
        <v>35</v>
      </c>
      <c r="C31">
        <v>109282</v>
      </c>
      <c r="D31" t="s">
        <v>29</v>
      </c>
      <c r="E31">
        <v>10</v>
      </c>
      <c r="F31" t="s">
        <v>15</v>
      </c>
      <c r="G31" t="s">
        <v>37</v>
      </c>
      <c r="H31" t="s">
        <v>33</v>
      </c>
      <c r="I31" t="s">
        <v>25</v>
      </c>
      <c r="J31" t="s">
        <v>19</v>
      </c>
      <c r="K31">
        <f t="shared" si="1"/>
        <v>3148</v>
      </c>
      <c r="L31">
        <v>60</v>
      </c>
      <c r="M31" t="s">
        <v>20</v>
      </c>
    </row>
    <row r="32" spans="1:13" x14ac:dyDescent="0.3">
      <c r="A32">
        <v>46</v>
      </c>
      <c r="B32" t="s">
        <v>45</v>
      </c>
      <c r="C32">
        <v>106444</v>
      </c>
      <c r="D32" t="s">
        <v>29</v>
      </c>
      <c r="E32">
        <v>10</v>
      </c>
      <c r="F32" t="s">
        <v>22</v>
      </c>
      <c r="G32" t="s">
        <v>44</v>
      </c>
      <c r="H32" t="s">
        <v>24</v>
      </c>
      <c r="I32" t="s">
        <v>18</v>
      </c>
      <c r="J32" t="s">
        <v>19</v>
      </c>
      <c r="K32">
        <f t="shared" si="1"/>
        <v>3151</v>
      </c>
      <c r="L32">
        <v>38</v>
      </c>
      <c r="M32" t="s">
        <v>20</v>
      </c>
    </row>
    <row r="33" spans="1:13" x14ac:dyDescent="0.3">
      <c r="A33">
        <v>56</v>
      </c>
      <c r="B33" t="s">
        <v>35</v>
      </c>
      <c r="C33">
        <v>186651</v>
      </c>
      <c r="D33" t="s">
        <v>14</v>
      </c>
      <c r="E33">
        <v>7</v>
      </c>
      <c r="F33" t="s">
        <v>47</v>
      </c>
      <c r="G33" t="s">
        <v>32</v>
      </c>
      <c r="H33" t="s">
        <v>34</v>
      </c>
      <c r="I33" t="s">
        <v>25</v>
      </c>
      <c r="J33" t="s">
        <v>30</v>
      </c>
      <c r="K33">
        <f t="shared" si="1"/>
        <v>3154</v>
      </c>
      <c r="L33">
        <v>50</v>
      </c>
      <c r="M33" t="s">
        <v>20</v>
      </c>
    </row>
    <row r="34" spans="1:13" x14ac:dyDescent="0.3">
      <c r="A34">
        <v>24</v>
      </c>
      <c r="B34" t="s">
        <v>35</v>
      </c>
      <c r="C34">
        <v>188274</v>
      </c>
      <c r="D34" t="s">
        <v>41</v>
      </c>
      <c r="E34">
        <v>13</v>
      </c>
      <c r="F34" t="s">
        <v>15</v>
      </c>
      <c r="G34" t="s">
        <v>54</v>
      </c>
      <c r="H34" t="s">
        <v>33</v>
      </c>
      <c r="I34" t="s">
        <v>25</v>
      </c>
      <c r="J34" t="s">
        <v>19</v>
      </c>
      <c r="K34">
        <f t="shared" si="1"/>
        <v>3157</v>
      </c>
      <c r="L34">
        <v>50</v>
      </c>
      <c r="M34" t="s">
        <v>20</v>
      </c>
    </row>
    <row r="35" spans="1:13" x14ac:dyDescent="0.3">
      <c r="A35">
        <v>23</v>
      </c>
      <c r="B35" t="s">
        <v>26</v>
      </c>
      <c r="C35">
        <v>258120</v>
      </c>
      <c r="D35" t="s">
        <v>29</v>
      </c>
      <c r="E35">
        <v>10</v>
      </c>
      <c r="F35" t="s">
        <v>22</v>
      </c>
      <c r="G35" t="s">
        <v>28</v>
      </c>
      <c r="H35" t="s">
        <v>24</v>
      </c>
      <c r="I35" t="s">
        <v>25</v>
      </c>
      <c r="J35" t="s">
        <v>19</v>
      </c>
      <c r="K35">
        <f t="shared" si="1"/>
        <v>3160</v>
      </c>
      <c r="L35">
        <v>40</v>
      </c>
      <c r="M35" t="s">
        <v>20</v>
      </c>
    </row>
    <row r="36" spans="1:13" x14ac:dyDescent="0.3">
      <c r="A36">
        <v>26</v>
      </c>
      <c r="B36" t="s">
        <v>13</v>
      </c>
      <c r="C36">
        <v>43311</v>
      </c>
      <c r="D36" t="s">
        <v>21</v>
      </c>
      <c r="E36">
        <v>9</v>
      </c>
      <c r="F36" t="s">
        <v>51</v>
      </c>
      <c r="G36" t="s">
        <v>44</v>
      </c>
      <c r="H36" t="s">
        <v>34</v>
      </c>
      <c r="I36" t="s">
        <v>25</v>
      </c>
      <c r="J36" t="s">
        <v>30</v>
      </c>
      <c r="K36">
        <f t="shared" si="1"/>
        <v>3163</v>
      </c>
      <c r="L36">
        <v>40</v>
      </c>
      <c r="M36" t="s">
        <v>20</v>
      </c>
    </row>
    <row r="37" spans="1:13" x14ac:dyDescent="0.3">
      <c r="A37">
        <v>65</v>
      </c>
      <c r="B37" t="s">
        <v>13</v>
      </c>
      <c r="C37">
        <v>191846</v>
      </c>
      <c r="D37" t="s">
        <v>21</v>
      </c>
      <c r="E37">
        <v>9</v>
      </c>
      <c r="F37" t="s">
        <v>22</v>
      </c>
      <c r="G37" t="s">
        <v>44</v>
      </c>
      <c r="H37" t="s">
        <v>24</v>
      </c>
      <c r="I37" t="s">
        <v>25</v>
      </c>
      <c r="J37" t="s">
        <v>19</v>
      </c>
      <c r="K37">
        <f t="shared" si="1"/>
        <v>3166</v>
      </c>
      <c r="L37">
        <v>40</v>
      </c>
      <c r="M37" t="s">
        <v>20</v>
      </c>
    </row>
    <row r="38" spans="1:13" x14ac:dyDescent="0.3">
      <c r="A38">
        <v>36</v>
      </c>
      <c r="B38" t="s">
        <v>26</v>
      </c>
      <c r="C38">
        <v>403681</v>
      </c>
      <c r="D38" t="s">
        <v>41</v>
      </c>
      <c r="E38">
        <v>13</v>
      </c>
      <c r="F38" t="s">
        <v>22</v>
      </c>
      <c r="G38" t="s">
        <v>37</v>
      </c>
      <c r="H38" t="s">
        <v>24</v>
      </c>
      <c r="I38" t="s">
        <v>25</v>
      </c>
      <c r="J38" t="s">
        <v>19</v>
      </c>
      <c r="K38">
        <f t="shared" si="1"/>
        <v>3169</v>
      </c>
      <c r="L38">
        <v>40</v>
      </c>
      <c r="M38" t="s">
        <v>20</v>
      </c>
    </row>
    <row r="39" spans="1:13" x14ac:dyDescent="0.3">
      <c r="A39">
        <v>22</v>
      </c>
      <c r="B39" t="s">
        <v>13</v>
      </c>
      <c r="C39">
        <v>248446</v>
      </c>
      <c r="D39" t="s">
        <v>55</v>
      </c>
      <c r="E39">
        <v>3</v>
      </c>
      <c r="F39" t="s">
        <v>15</v>
      </c>
      <c r="G39" t="s">
        <v>56</v>
      </c>
      <c r="H39" t="s">
        <v>33</v>
      </c>
      <c r="I39" t="s">
        <v>25</v>
      </c>
      <c r="J39" t="s">
        <v>19</v>
      </c>
      <c r="K39">
        <f t="shared" si="1"/>
        <v>3172</v>
      </c>
      <c r="L39">
        <v>50</v>
      </c>
      <c r="M39" t="s">
        <v>57</v>
      </c>
    </row>
    <row r="40" spans="1:13" x14ac:dyDescent="0.3">
      <c r="A40">
        <v>17</v>
      </c>
      <c r="B40" t="s">
        <v>13</v>
      </c>
      <c r="C40">
        <v>269430</v>
      </c>
      <c r="D40" t="s">
        <v>31</v>
      </c>
      <c r="E40">
        <v>6</v>
      </c>
      <c r="F40" t="s">
        <v>15</v>
      </c>
      <c r="G40" t="s">
        <v>16</v>
      </c>
      <c r="H40" t="s">
        <v>33</v>
      </c>
      <c r="I40" t="s">
        <v>25</v>
      </c>
      <c r="J40" t="s">
        <v>19</v>
      </c>
      <c r="K40">
        <f t="shared" si="1"/>
        <v>3175</v>
      </c>
      <c r="L40">
        <v>40</v>
      </c>
      <c r="M40" t="s">
        <v>20</v>
      </c>
    </row>
    <row r="41" spans="1:13" x14ac:dyDescent="0.3">
      <c r="A41">
        <v>20</v>
      </c>
      <c r="B41" t="s">
        <v>13</v>
      </c>
      <c r="C41">
        <v>257509</v>
      </c>
      <c r="D41" t="s">
        <v>21</v>
      </c>
      <c r="E41">
        <v>9</v>
      </c>
      <c r="F41" t="s">
        <v>15</v>
      </c>
      <c r="G41" t="s">
        <v>39</v>
      </c>
      <c r="H41" t="s">
        <v>17</v>
      </c>
      <c r="I41" t="s">
        <v>25</v>
      </c>
      <c r="J41" t="s">
        <v>19</v>
      </c>
      <c r="K41">
        <f t="shared" si="1"/>
        <v>3178</v>
      </c>
      <c r="L41">
        <v>40</v>
      </c>
      <c r="M41" t="s">
        <v>20</v>
      </c>
    </row>
    <row r="42" spans="1:13" x14ac:dyDescent="0.3">
      <c r="A42">
        <v>65</v>
      </c>
      <c r="B42" t="s">
        <v>13</v>
      </c>
      <c r="C42">
        <v>136384</v>
      </c>
      <c r="D42" t="s">
        <v>43</v>
      </c>
      <c r="E42">
        <v>14</v>
      </c>
      <c r="F42" t="s">
        <v>22</v>
      </c>
      <c r="G42" t="s">
        <v>37</v>
      </c>
      <c r="H42" t="s">
        <v>24</v>
      </c>
      <c r="I42" t="s">
        <v>25</v>
      </c>
      <c r="J42" t="s">
        <v>19</v>
      </c>
      <c r="K42">
        <f t="shared" si="1"/>
        <v>3181</v>
      </c>
      <c r="L42">
        <v>50</v>
      </c>
      <c r="M42" t="s">
        <v>20</v>
      </c>
    </row>
    <row r="43" spans="1:13" x14ac:dyDescent="0.3">
      <c r="A43">
        <v>44</v>
      </c>
      <c r="B43" t="s">
        <v>58</v>
      </c>
      <c r="C43">
        <v>120277</v>
      </c>
      <c r="D43" t="s">
        <v>59</v>
      </c>
      <c r="E43">
        <v>11</v>
      </c>
      <c r="F43" t="s">
        <v>22</v>
      </c>
      <c r="G43" t="s">
        <v>54</v>
      </c>
      <c r="H43" t="s">
        <v>24</v>
      </c>
      <c r="I43" t="s">
        <v>25</v>
      </c>
      <c r="J43" t="s">
        <v>19</v>
      </c>
      <c r="K43">
        <f t="shared" si="1"/>
        <v>3184</v>
      </c>
      <c r="L43">
        <v>45</v>
      </c>
      <c r="M43" t="s">
        <v>20</v>
      </c>
    </row>
    <row r="44" spans="1:13" x14ac:dyDescent="0.3">
      <c r="A44">
        <v>36</v>
      </c>
      <c r="B44" t="s">
        <v>13</v>
      </c>
      <c r="C44">
        <v>465326</v>
      </c>
      <c r="D44" t="s">
        <v>21</v>
      </c>
      <c r="E44">
        <v>9</v>
      </c>
      <c r="F44" t="s">
        <v>22</v>
      </c>
      <c r="G44" t="s">
        <v>23</v>
      </c>
      <c r="H44" t="s">
        <v>24</v>
      </c>
      <c r="I44" t="s">
        <v>25</v>
      </c>
      <c r="J44" t="s">
        <v>19</v>
      </c>
      <c r="K44">
        <f t="shared" si="1"/>
        <v>3187</v>
      </c>
      <c r="L44">
        <v>40</v>
      </c>
      <c r="M44" t="s">
        <v>20</v>
      </c>
    </row>
    <row r="45" spans="1:13" x14ac:dyDescent="0.3">
      <c r="A45">
        <v>29</v>
      </c>
      <c r="B45" t="s">
        <v>13</v>
      </c>
      <c r="C45">
        <v>103634</v>
      </c>
      <c r="D45" t="s">
        <v>14</v>
      </c>
      <c r="E45">
        <v>7</v>
      </c>
      <c r="F45" t="s">
        <v>22</v>
      </c>
      <c r="G45" t="s">
        <v>32</v>
      </c>
      <c r="H45" t="s">
        <v>24</v>
      </c>
      <c r="I45" t="s">
        <v>25</v>
      </c>
      <c r="J45" t="s">
        <v>19</v>
      </c>
      <c r="K45">
        <f t="shared" si="1"/>
        <v>3190</v>
      </c>
      <c r="L45">
        <v>40</v>
      </c>
      <c r="M45" t="s">
        <v>20</v>
      </c>
    </row>
    <row r="46" spans="1:13" x14ac:dyDescent="0.3">
      <c r="A46">
        <v>20</v>
      </c>
      <c r="B46" t="s">
        <v>45</v>
      </c>
      <c r="C46">
        <v>138371</v>
      </c>
      <c r="D46" t="s">
        <v>29</v>
      </c>
      <c r="E46">
        <v>10</v>
      </c>
      <c r="F46" t="s">
        <v>15</v>
      </c>
      <c r="G46" t="s">
        <v>23</v>
      </c>
      <c r="H46" t="s">
        <v>17</v>
      </c>
      <c r="I46" t="s">
        <v>25</v>
      </c>
      <c r="J46" t="s">
        <v>19</v>
      </c>
      <c r="K46">
        <f t="shared" si="1"/>
        <v>3193</v>
      </c>
      <c r="L46">
        <v>32</v>
      </c>
      <c r="M46" t="s">
        <v>20</v>
      </c>
    </row>
    <row r="47" spans="1:13" x14ac:dyDescent="0.3">
      <c r="A47">
        <v>28</v>
      </c>
      <c r="B47" t="s">
        <v>13</v>
      </c>
      <c r="C47">
        <v>242832</v>
      </c>
      <c r="D47" t="s">
        <v>59</v>
      </c>
      <c r="E47">
        <v>11</v>
      </c>
      <c r="F47" t="s">
        <v>22</v>
      </c>
      <c r="G47" t="s">
        <v>37</v>
      </c>
      <c r="H47" t="s">
        <v>46</v>
      </c>
      <c r="I47" t="s">
        <v>25</v>
      </c>
      <c r="J47" t="s">
        <v>30</v>
      </c>
      <c r="K47">
        <f t="shared" si="1"/>
        <v>3196</v>
      </c>
      <c r="L47">
        <v>36</v>
      </c>
      <c r="M47" t="s">
        <v>20</v>
      </c>
    </row>
    <row r="48" spans="1:13" x14ac:dyDescent="0.3">
      <c r="A48">
        <v>39</v>
      </c>
      <c r="B48" t="s">
        <v>13</v>
      </c>
      <c r="C48">
        <v>290208</v>
      </c>
      <c r="D48" t="s">
        <v>38</v>
      </c>
      <c r="E48">
        <v>4</v>
      </c>
      <c r="F48" t="s">
        <v>22</v>
      </c>
      <c r="G48" t="s">
        <v>39</v>
      </c>
      <c r="H48" t="s">
        <v>24</v>
      </c>
      <c r="I48" t="s">
        <v>25</v>
      </c>
      <c r="J48" t="s">
        <v>19</v>
      </c>
      <c r="K48">
        <f t="shared" si="1"/>
        <v>3199</v>
      </c>
      <c r="L48">
        <v>40</v>
      </c>
      <c r="M48" t="s">
        <v>60</v>
      </c>
    </row>
    <row r="49" spans="1:13" x14ac:dyDescent="0.3">
      <c r="A49">
        <v>54</v>
      </c>
      <c r="B49" t="s">
        <v>13</v>
      </c>
      <c r="C49">
        <v>186272</v>
      </c>
      <c r="D49" t="s">
        <v>29</v>
      </c>
      <c r="E49">
        <v>10</v>
      </c>
      <c r="F49" t="s">
        <v>22</v>
      </c>
      <c r="G49" t="s">
        <v>61</v>
      </c>
      <c r="H49" t="s">
        <v>24</v>
      </c>
      <c r="I49" t="s">
        <v>25</v>
      </c>
      <c r="J49" t="s">
        <v>19</v>
      </c>
      <c r="K49">
        <f t="shared" si="1"/>
        <v>3202</v>
      </c>
      <c r="L49">
        <v>50</v>
      </c>
      <c r="M49" t="s">
        <v>20</v>
      </c>
    </row>
    <row r="50" spans="1:13" x14ac:dyDescent="0.3">
      <c r="A50">
        <v>52</v>
      </c>
      <c r="B50" t="s">
        <v>13</v>
      </c>
      <c r="C50">
        <v>201062</v>
      </c>
      <c r="D50" t="s">
        <v>14</v>
      </c>
      <c r="E50">
        <v>7</v>
      </c>
      <c r="F50" t="s">
        <v>53</v>
      </c>
      <c r="G50" t="s">
        <v>56</v>
      </c>
      <c r="H50" t="s">
        <v>33</v>
      </c>
      <c r="I50" t="s">
        <v>18</v>
      </c>
      <c r="J50" t="s">
        <v>30</v>
      </c>
      <c r="K50">
        <f t="shared" si="1"/>
        <v>3205</v>
      </c>
      <c r="L50">
        <v>18</v>
      </c>
      <c r="M50"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3D2E7-2BBB-4418-BAA9-BA60954602BD}">
  <sheetPr>
    <tabColor rgb="FF9966FF"/>
  </sheetPr>
  <dimension ref="A1:A4"/>
  <sheetViews>
    <sheetView workbookViewId="0">
      <selection activeCell="A4" sqref="A4:F4"/>
    </sheetView>
  </sheetViews>
  <sheetFormatPr defaultRowHeight="14.4" x14ac:dyDescent="0.3"/>
  <sheetData>
    <row r="1" spans="1:1" x14ac:dyDescent="0.3">
      <c r="A1" t="s">
        <v>62</v>
      </c>
    </row>
    <row r="2" spans="1:1" x14ac:dyDescent="0.3">
      <c r="A2" t="s">
        <v>63</v>
      </c>
    </row>
    <row r="3" spans="1:1" x14ac:dyDescent="0.3">
      <c r="A3" t="s">
        <v>64</v>
      </c>
    </row>
    <row r="4" spans="1:1" x14ac:dyDescent="0.3">
      <c r="A4"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28703-FE00-4B82-A22B-93D8B4211B03}">
  <sheetPr>
    <tabColor rgb="FF9966FF"/>
  </sheetPr>
  <dimension ref="A1:A2"/>
  <sheetViews>
    <sheetView workbookViewId="0">
      <selection activeCell="B29" sqref="B29"/>
    </sheetView>
  </sheetViews>
  <sheetFormatPr defaultRowHeight="14.4" x14ac:dyDescent="0.3"/>
  <sheetData>
    <row r="1" spans="1:1" x14ac:dyDescent="0.3">
      <c r="A1" t="s">
        <v>65</v>
      </c>
    </row>
    <row r="2" spans="1:1" x14ac:dyDescent="0.3">
      <c r="A2">
        <f>COUNTIFS('Datasheet '!B2:B50,"Local-Gov",'Datasheet '!K2:K50,"&gt;0")</f>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CA0B-FE57-4C16-9CCE-A5ECC4E6965D}">
  <sheetPr>
    <tabColor rgb="FF9966FF"/>
  </sheetPr>
  <dimension ref="A1:B52"/>
  <sheetViews>
    <sheetView workbookViewId="0">
      <selection activeCell="H8" sqref="H8"/>
    </sheetView>
  </sheetViews>
  <sheetFormatPr defaultRowHeight="14.4" x14ac:dyDescent="0.3"/>
  <cols>
    <col min="1" max="1" width="20.6640625" customWidth="1"/>
    <col min="2" max="2" width="27.33203125" customWidth="1"/>
  </cols>
  <sheetData>
    <row r="1" spans="1:2" x14ac:dyDescent="0.3">
      <c r="A1" t="s">
        <v>67</v>
      </c>
    </row>
    <row r="3" spans="1:2" x14ac:dyDescent="0.3">
      <c r="A3" s="2" t="s">
        <v>1</v>
      </c>
      <c r="B3" s="1" t="s">
        <v>66</v>
      </c>
    </row>
    <row r="4" spans="1:2" x14ac:dyDescent="0.3">
      <c r="A4" t="s">
        <v>13</v>
      </c>
      <c r="B4" t="str">
        <f>_xlfn.SWITCH(A4,"private","EducationwithHighFees","Local_gov","Free Education","Self-emp-not-inc","No education","Federal-gov","legalised education","nothing")</f>
        <v>EducationwithHighFees</v>
      </c>
    </row>
    <row r="5" spans="1:2" x14ac:dyDescent="0.3">
      <c r="A5" t="s">
        <v>13</v>
      </c>
      <c r="B5" t="str">
        <f t="shared" ref="B5:B6" si="0">_xlfn.SWITCH(A5,"private","EducationwithHighFees","Local_gov","Free Education","Self-emp-not-inc","No education","Federal-gov","legalised education","nothing")</f>
        <v>EducationwithHighFees</v>
      </c>
    </row>
    <row r="6" spans="1:2" x14ac:dyDescent="0.3">
      <c r="A6" t="s">
        <v>26</v>
      </c>
      <c r="B6" t="str">
        <f>_xlfn.SWITCH(A6,"private","EducationwithHighFees","Local-gov","Free Education","Self-emp-not-inc","No education","Federal-gov","legalised education","nothing")</f>
        <v>Free Education</v>
      </c>
    </row>
    <row r="7" spans="1:2" x14ac:dyDescent="0.3">
      <c r="A7" t="s">
        <v>13</v>
      </c>
      <c r="B7" t="str">
        <f t="shared" ref="B7:B52" si="1">_xlfn.SWITCH(A7,"private","EducationwithHighFees","Local-gov","Free Education","Self-emp-not-inc","No education","Federal-gov","legalised education","nothing")</f>
        <v>EducationwithHighFees</v>
      </c>
    </row>
    <row r="8" spans="1:2" x14ac:dyDescent="0.3">
      <c r="A8" t="s">
        <v>13</v>
      </c>
      <c r="B8" t="str">
        <f t="shared" si="1"/>
        <v>EducationwithHighFees</v>
      </c>
    </row>
    <row r="9" spans="1:2" x14ac:dyDescent="0.3">
      <c r="A9" t="s">
        <v>13</v>
      </c>
      <c r="B9" t="str">
        <f t="shared" si="1"/>
        <v>EducationwithHighFees</v>
      </c>
    </row>
    <row r="10" spans="1:2" x14ac:dyDescent="0.3">
      <c r="A10" t="s">
        <v>13</v>
      </c>
      <c r="B10" t="str">
        <f t="shared" si="1"/>
        <v>EducationwithHighFees</v>
      </c>
    </row>
    <row r="11" spans="1:2" x14ac:dyDescent="0.3">
      <c r="A11" t="s">
        <v>35</v>
      </c>
      <c r="B11" t="str">
        <f t="shared" si="1"/>
        <v>No education</v>
      </c>
    </row>
    <row r="12" spans="1:2" x14ac:dyDescent="0.3">
      <c r="A12" t="s">
        <v>13</v>
      </c>
      <c r="B12" t="str">
        <f t="shared" si="1"/>
        <v>EducationwithHighFees</v>
      </c>
    </row>
    <row r="13" spans="1:2" x14ac:dyDescent="0.3">
      <c r="A13" t="s">
        <v>13</v>
      </c>
      <c r="B13" t="str">
        <f t="shared" si="1"/>
        <v>EducationwithHighFees</v>
      </c>
    </row>
    <row r="14" spans="1:2" x14ac:dyDescent="0.3">
      <c r="A14" t="s">
        <v>13</v>
      </c>
      <c r="B14" t="str">
        <f>_xlfn.SWITCH(A14,"private","EducationwithHighFees","Local-gov","Free Education","Self-emp-not-inc","No education","Federal-gov","legalised education","nothing")</f>
        <v>EducationwithHighFees</v>
      </c>
    </row>
    <row r="15" spans="1:2" x14ac:dyDescent="0.3">
      <c r="A15" t="s">
        <v>40</v>
      </c>
      <c r="B15" t="str">
        <f t="shared" si="1"/>
        <v>legalised education</v>
      </c>
    </row>
    <row r="16" spans="1:2" x14ac:dyDescent="0.3">
      <c r="A16" t="s">
        <v>13</v>
      </c>
      <c r="B16" t="str">
        <f t="shared" si="1"/>
        <v>EducationwithHighFees</v>
      </c>
    </row>
    <row r="17" spans="1:2" x14ac:dyDescent="0.3">
      <c r="A17" t="s">
        <v>13</v>
      </c>
      <c r="B17" t="str">
        <f t="shared" si="1"/>
        <v>EducationwithHighFees</v>
      </c>
    </row>
    <row r="18" spans="1:2" x14ac:dyDescent="0.3">
      <c r="A18" t="s">
        <v>13</v>
      </c>
      <c r="B18" t="str">
        <f t="shared" si="1"/>
        <v>EducationwithHighFees</v>
      </c>
    </row>
    <row r="19" spans="1:2" x14ac:dyDescent="0.3">
      <c r="A19" t="s">
        <v>13</v>
      </c>
      <c r="B19" t="str">
        <f t="shared" si="1"/>
        <v>EducationwithHighFees</v>
      </c>
    </row>
    <row r="20" spans="1:2" x14ac:dyDescent="0.3">
      <c r="A20" t="s">
        <v>45</v>
      </c>
      <c r="B20" t="str">
        <f t="shared" si="1"/>
        <v>nothing</v>
      </c>
    </row>
    <row r="21" spans="1:2" x14ac:dyDescent="0.3">
      <c r="A21" t="s">
        <v>13</v>
      </c>
      <c r="B21" t="str">
        <f t="shared" si="1"/>
        <v>EducationwithHighFees</v>
      </c>
    </row>
    <row r="22" spans="1:2" x14ac:dyDescent="0.3">
      <c r="A22" t="s">
        <v>13</v>
      </c>
      <c r="B22" t="str">
        <f t="shared" si="1"/>
        <v>EducationwithHighFees</v>
      </c>
    </row>
    <row r="23" spans="1:2" x14ac:dyDescent="0.3">
      <c r="A23" t="s">
        <v>13</v>
      </c>
      <c r="B23" t="str">
        <f t="shared" si="1"/>
        <v>EducationwithHighFees</v>
      </c>
    </row>
    <row r="24" spans="1:2" x14ac:dyDescent="0.3">
      <c r="A24" t="s">
        <v>13</v>
      </c>
      <c r="B24" t="str">
        <f t="shared" si="1"/>
        <v>EducationwithHighFees</v>
      </c>
    </row>
    <row r="25" spans="1:2" x14ac:dyDescent="0.3">
      <c r="A25" t="s">
        <v>13</v>
      </c>
      <c r="B25" t="str">
        <f t="shared" si="1"/>
        <v>EducationwithHighFees</v>
      </c>
    </row>
    <row r="26" spans="1:2" x14ac:dyDescent="0.3">
      <c r="A26" t="s">
        <v>13</v>
      </c>
      <c r="B26" t="str">
        <f t="shared" si="1"/>
        <v>EducationwithHighFees</v>
      </c>
    </row>
    <row r="27" spans="1:2" x14ac:dyDescent="0.3">
      <c r="A27" t="s">
        <v>13</v>
      </c>
      <c r="B27" t="str">
        <f t="shared" si="1"/>
        <v>EducationwithHighFees</v>
      </c>
    </row>
    <row r="28" spans="1:2" x14ac:dyDescent="0.3">
      <c r="A28" t="s">
        <v>13</v>
      </c>
      <c r="B28" t="str">
        <f t="shared" si="1"/>
        <v>EducationwithHighFees</v>
      </c>
    </row>
    <row r="29" spans="1:2" x14ac:dyDescent="0.3">
      <c r="A29" t="s">
        <v>35</v>
      </c>
      <c r="B29" t="str">
        <f t="shared" si="1"/>
        <v>No education</v>
      </c>
    </row>
    <row r="30" spans="1:2" x14ac:dyDescent="0.3">
      <c r="A30" t="s">
        <v>13</v>
      </c>
      <c r="B30" t="str">
        <f t="shared" si="1"/>
        <v>EducationwithHighFees</v>
      </c>
    </row>
    <row r="31" spans="1:2" x14ac:dyDescent="0.3">
      <c r="A31" t="s">
        <v>13</v>
      </c>
      <c r="B31" t="str">
        <f t="shared" si="1"/>
        <v>EducationwithHighFees</v>
      </c>
    </row>
    <row r="32" spans="1:2" x14ac:dyDescent="0.3">
      <c r="A32" t="s">
        <v>13</v>
      </c>
      <c r="B32" t="str">
        <f t="shared" si="1"/>
        <v>EducationwithHighFees</v>
      </c>
    </row>
    <row r="33" spans="1:2" x14ac:dyDescent="0.3">
      <c r="A33" t="s">
        <v>35</v>
      </c>
      <c r="B33" t="str">
        <f t="shared" si="1"/>
        <v>No education</v>
      </c>
    </row>
    <row r="34" spans="1:2" x14ac:dyDescent="0.3">
      <c r="A34" t="s">
        <v>45</v>
      </c>
      <c r="B34" t="str">
        <f t="shared" si="1"/>
        <v>nothing</v>
      </c>
    </row>
    <row r="35" spans="1:2" x14ac:dyDescent="0.3">
      <c r="A35" t="s">
        <v>35</v>
      </c>
      <c r="B35" t="str">
        <f t="shared" si="1"/>
        <v>No education</v>
      </c>
    </row>
    <row r="36" spans="1:2" x14ac:dyDescent="0.3">
      <c r="A36" t="s">
        <v>35</v>
      </c>
      <c r="B36" t="str">
        <f t="shared" si="1"/>
        <v>No education</v>
      </c>
    </row>
    <row r="37" spans="1:2" x14ac:dyDescent="0.3">
      <c r="A37" t="s">
        <v>26</v>
      </c>
      <c r="B37" t="str">
        <f t="shared" si="1"/>
        <v>Free Education</v>
      </c>
    </row>
    <row r="38" spans="1:2" x14ac:dyDescent="0.3">
      <c r="A38" t="s">
        <v>13</v>
      </c>
      <c r="B38" t="str">
        <f t="shared" si="1"/>
        <v>EducationwithHighFees</v>
      </c>
    </row>
    <row r="39" spans="1:2" x14ac:dyDescent="0.3">
      <c r="A39" t="s">
        <v>13</v>
      </c>
      <c r="B39" t="str">
        <f t="shared" si="1"/>
        <v>EducationwithHighFees</v>
      </c>
    </row>
    <row r="40" spans="1:2" x14ac:dyDescent="0.3">
      <c r="A40" t="s">
        <v>26</v>
      </c>
      <c r="B40" t="str">
        <f t="shared" si="1"/>
        <v>Free Education</v>
      </c>
    </row>
    <row r="41" spans="1:2" x14ac:dyDescent="0.3">
      <c r="A41" t="s">
        <v>13</v>
      </c>
      <c r="B41" t="str">
        <f t="shared" si="1"/>
        <v>EducationwithHighFees</v>
      </c>
    </row>
    <row r="42" spans="1:2" x14ac:dyDescent="0.3">
      <c r="A42" t="s">
        <v>13</v>
      </c>
      <c r="B42" t="str">
        <f t="shared" si="1"/>
        <v>EducationwithHighFees</v>
      </c>
    </row>
    <row r="43" spans="1:2" x14ac:dyDescent="0.3">
      <c r="A43" t="s">
        <v>13</v>
      </c>
      <c r="B43" t="str">
        <f t="shared" si="1"/>
        <v>EducationwithHighFees</v>
      </c>
    </row>
    <row r="44" spans="1:2" x14ac:dyDescent="0.3">
      <c r="A44" t="s">
        <v>13</v>
      </c>
      <c r="B44" t="str">
        <f t="shared" si="1"/>
        <v>EducationwithHighFees</v>
      </c>
    </row>
    <row r="45" spans="1:2" x14ac:dyDescent="0.3">
      <c r="A45" t="s">
        <v>58</v>
      </c>
      <c r="B45" t="str">
        <f t="shared" si="1"/>
        <v>nothing</v>
      </c>
    </row>
    <row r="46" spans="1:2" x14ac:dyDescent="0.3">
      <c r="A46" t="s">
        <v>13</v>
      </c>
      <c r="B46" t="str">
        <f t="shared" si="1"/>
        <v>EducationwithHighFees</v>
      </c>
    </row>
    <row r="47" spans="1:2" x14ac:dyDescent="0.3">
      <c r="A47" t="s">
        <v>13</v>
      </c>
      <c r="B47" t="str">
        <f t="shared" si="1"/>
        <v>EducationwithHighFees</v>
      </c>
    </row>
    <row r="48" spans="1:2" x14ac:dyDescent="0.3">
      <c r="A48" t="s">
        <v>45</v>
      </c>
      <c r="B48" t="str">
        <f t="shared" si="1"/>
        <v>nothing</v>
      </c>
    </row>
    <row r="49" spans="1:2" x14ac:dyDescent="0.3">
      <c r="A49" t="s">
        <v>13</v>
      </c>
      <c r="B49" t="str">
        <f t="shared" si="1"/>
        <v>EducationwithHighFees</v>
      </c>
    </row>
    <row r="50" spans="1:2" x14ac:dyDescent="0.3">
      <c r="A50" t="s">
        <v>13</v>
      </c>
      <c r="B50" t="str">
        <f t="shared" si="1"/>
        <v>EducationwithHighFees</v>
      </c>
    </row>
    <row r="51" spans="1:2" x14ac:dyDescent="0.3">
      <c r="A51" t="s">
        <v>13</v>
      </c>
      <c r="B51" t="str">
        <f t="shared" si="1"/>
        <v>EducationwithHighFees</v>
      </c>
    </row>
    <row r="52" spans="1:2" x14ac:dyDescent="0.3">
      <c r="A52" t="s">
        <v>13</v>
      </c>
      <c r="B52" t="str">
        <f t="shared" si="1"/>
        <v>EducationwithHighFees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EA9D-A61B-4ABF-AD98-68C4BA254115}">
  <sheetPr>
    <tabColor rgb="FF9966FF"/>
  </sheetPr>
  <dimension ref="A1:H5"/>
  <sheetViews>
    <sheetView workbookViewId="0">
      <selection activeCell="D29" sqref="D29"/>
    </sheetView>
  </sheetViews>
  <sheetFormatPr defaultRowHeight="14.4" x14ac:dyDescent="0.3"/>
  <sheetData>
    <row r="1" spans="1:8" x14ac:dyDescent="0.3">
      <c r="A1" t="s">
        <v>62</v>
      </c>
    </row>
    <row r="3" spans="1:8" x14ac:dyDescent="0.3">
      <c r="A3" t="str">
        <f>VLOOKUP(H5,'Datasheet '!A1:N50,2,TRUE)</f>
        <v>Private</v>
      </c>
    </row>
    <row r="5" spans="1:8" x14ac:dyDescent="0.3">
      <c r="H5">
        <v>6698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404ED-A03B-4DC8-A5ED-B715855B66AE}">
  <sheetPr>
    <tabColor rgb="FF9966FF"/>
  </sheetPr>
  <dimension ref="A1:A3"/>
  <sheetViews>
    <sheetView workbookViewId="0">
      <selection activeCell="A5" sqref="A5"/>
    </sheetView>
  </sheetViews>
  <sheetFormatPr defaultRowHeight="14.4" x14ac:dyDescent="0.3"/>
  <sheetData>
    <row r="1" spans="1:1" x14ac:dyDescent="0.3">
      <c r="A1" t="s">
        <v>64</v>
      </c>
    </row>
    <row r="3" spans="1:1" x14ac:dyDescent="0.3">
      <c r="A3" s="3">
        <f>SUMIF('Datasheet '!B2:B50,"Private",'Datasheet '!K2:K50)</f>
        <v>129409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Datasheet </vt:lpstr>
      <vt:lpstr>Questions</vt:lpstr>
      <vt:lpstr>Question 4</vt:lpstr>
      <vt:lpstr>Question 2</vt:lpstr>
      <vt:lpstr>Question 1</vt:lpstr>
      <vt:lpstr>Question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HP</dc:creator>
  <cp:lastModifiedBy>HP HP</cp:lastModifiedBy>
  <dcterms:created xsi:type="dcterms:W3CDTF">2024-10-04T13:14:31Z</dcterms:created>
  <dcterms:modified xsi:type="dcterms:W3CDTF">2024-10-04T14:17:28Z</dcterms:modified>
</cp:coreProperties>
</file>