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41A59B09-71E1-4965-9D44-13E6B7E86EDD}" xr6:coauthVersionLast="47" xr6:coauthVersionMax="47" xr10:uidLastSave="{00000000-0000-0000-0000-000000000000}"/>
  <bookViews>
    <workbookView xWindow="-108" yWindow="-108" windowWidth="23256" windowHeight="12456" activeTab="1" xr2:uid="{472809BC-09D5-42AD-9947-8DE4C37895F3}"/>
  </bookViews>
  <sheets>
    <sheet name="Datasheet " sheetId="1" r:id="rId1"/>
    <sheet name="Questions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2" l="1"/>
  <c r="D9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<sst xmlns="http://schemas.openxmlformats.org/spreadsheetml/2006/main" count="171" uniqueCount="93">
  <si>
    <t>Item</t>
  </si>
  <si>
    <t>Category</t>
  </si>
  <si>
    <t>Calories</t>
  </si>
  <si>
    <t>Fat Calories</t>
  </si>
  <si>
    <t>Saturated Fat (g)</t>
  </si>
  <si>
    <t>Cholesterol (mg)</t>
  </si>
  <si>
    <t>Protein (g)</t>
  </si>
  <si>
    <t>Weight Watchers</t>
  </si>
  <si>
    <t>WhopperÂ® Sandwich</t>
  </si>
  <si>
    <t>Burgers</t>
  </si>
  <si>
    <t>WhopperÂ® Sandwich with Cheese</t>
  </si>
  <si>
    <t>Bacon &amp; Cheese WhopperÂ® Sandwich</t>
  </si>
  <si>
    <t>Double WhopperÂ® Sandwich</t>
  </si>
  <si>
    <t>Double WhopperÂ® Sandwich with Cheese</t>
  </si>
  <si>
    <t>Triple WhopperÂ® Sandwich</t>
  </si>
  <si>
    <t>Triple WhopperÂ® Sandwich with Cheese</t>
  </si>
  <si>
    <t>Whopper JR.Â® Sandwich</t>
  </si>
  <si>
    <t>Bacon King Sandwich</t>
  </si>
  <si>
    <t>Cheddar Bacon King Sandwich</t>
  </si>
  <si>
    <t>Single Quarter Pound King Sandwich</t>
  </si>
  <si>
    <t>Double Quarter Pound King Sandwich</t>
  </si>
  <si>
    <t>Single Stacker King</t>
  </si>
  <si>
    <t>Double Stacker King</t>
  </si>
  <si>
    <t>IMPOSSIBLE WhopperÂ® Sandwich</t>
  </si>
  <si>
    <t>Hamburger</t>
  </si>
  <si>
    <t>Cheeseburger</t>
  </si>
  <si>
    <t>Double Hamburger</t>
  </si>
  <si>
    <t>Double Cheeseburger</t>
  </si>
  <si>
    <t>Extra Long Cheeseburger</t>
  </si>
  <si>
    <t>Bacon Cheeseburger</t>
  </si>
  <si>
    <t>Bacon Double Cheeseburger</t>
  </si>
  <si>
    <t>Crispy Chicken Sandwich</t>
  </si>
  <si>
    <t>Chicken</t>
  </si>
  <si>
    <t>Spicy Crispy Chicken Sandwich</t>
  </si>
  <si>
    <t>Original Chicken Sandwich</t>
  </si>
  <si>
    <t>Bacon &amp; Cheese Crispy Chicken Sandwich</t>
  </si>
  <si>
    <t>BBQ Bacon Crispy Chicken Sandwich</t>
  </si>
  <si>
    <t>Crispy Chicken Jr.</t>
  </si>
  <si>
    <t>Spicy Crispy Chicken Jr.</t>
  </si>
  <si>
    <t>Chicken Nuggets- 4pc</t>
  </si>
  <si>
    <t>Chicken Nuggets- 6pc</t>
  </si>
  <si>
    <t>Chicken Nuggets- 10pc</t>
  </si>
  <si>
    <t>Chicken Nuggets- 20pc</t>
  </si>
  <si>
    <t>Spicy Chicken Nuggets- 4pc</t>
  </si>
  <si>
    <t>Spicy Chicken Nuggets- 6pc</t>
  </si>
  <si>
    <t>Spicy Chicken Nuggets- 10 pc</t>
  </si>
  <si>
    <t>Spicy Chicken Nuggets- 20 pc</t>
  </si>
  <si>
    <t>Chicken Fries â€“ 9 pc.</t>
  </si>
  <si>
    <t>Crispy Taco</t>
  </si>
  <si>
    <t>BIG FISH Sandwich</t>
  </si>
  <si>
    <t>CROISSANâ€™WICHÂ® Egg &amp; Cheese</t>
  </si>
  <si>
    <t>Breakfast</t>
  </si>
  <si>
    <t>CROISSANâ€™WICHÂ® Sausage, Egg &amp; Cheese</t>
  </si>
  <si>
    <t>CROISSANâ€™WICHÂ® Ham, Egg &amp; Cheese</t>
  </si>
  <si>
    <t>CROISSANâ€™WICHÂ® Bacon, Egg &amp; Cheese</t>
  </si>
  <si>
    <t>Fully Loaded CROISSANâ€™WICHÂ®</t>
  </si>
  <si>
    <t>Double CROISSANâ€™WICHÂ® with Sausage &amp; Bacon</t>
  </si>
  <si>
    <t>Double CROISSANâ€™WICHÂ® with Sausage</t>
  </si>
  <si>
    <t>Double CROISSANâ€™WICHÂ® with Ham &amp; Sausage</t>
  </si>
  <si>
    <t>Fully Loaded Biscuit</t>
  </si>
  <si>
    <t>Ham, Egg, &amp; Cheese Biscuit</t>
  </si>
  <si>
    <t>Sausage, Egg, &amp; Cheese Biscuit</t>
  </si>
  <si>
    <t>Bacon, Egg &amp; Cheese Biscuit</t>
  </si>
  <si>
    <t>Sausage Biscuit</t>
  </si>
  <si>
    <t>Breakfast Burrito Jr.</t>
  </si>
  <si>
    <t>EGG-NORMOUS BURRITOÎ¡</t>
  </si>
  <si>
    <t>BKâ„¢ Ultimate Breakfast Platter</t>
  </si>
  <si>
    <t>NY Ultimate Platter (Regional menu item)</t>
  </si>
  <si>
    <t>Pancake and Sausage platter</t>
  </si>
  <si>
    <t>Hash Browns â€“ small</t>
  </si>
  <si>
    <t>Hash Browns â€“ medium</t>
  </si>
  <si>
    <t>Hash Browns â€“ large</t>
  </si>
  <si>
    <t>French Toast Sticks (3 piece)</t>
  </si>
  <si>
    <t>French Toast Sticks (5 piece)</t>
  </si>
  <si>
    <t>American Cheese (slice)</t>
  </si>
  <si>
    <t>Ketchup (Packet)</t>
  </si>
  <si>
    <t>Mayonnaise (Packet)</t>
  </si>
  <si>
    <t>Strawberry or Grape Jam (packet)</t>
  </si>
  <si>
    <t>Breakfast Syrup (1 oz)</t>
  </si>
  <si>
    <t>Barbecue Dipping Sauce (1 oz)</t>
  </si>
  <si>
    <t>Ranch Dipping Sauce (1 oz)</t>
  </si>
  <si>
    <t>Buffalo Dipping Sauce (1 oz)</t>
  </si>
  <si>
    <t>Zesty Onion Ring Dipping Sauce (1 oz)</t>
  </si>
  <si>
    <t>Honey Mustard Dipping Sauce (1oz)</t>
  </si>
  <si>
    <t>Use count if function to count the total carbs for chicken</t>
  </si>
  <si>
    <t>show the total protein for breakfast category</t>
  </si>
  <si>
    <t xml:space="preserve">Show the average calorie for burgers </t>
  </si>
  <si>
    <t xml:space="preserve">Show the maximum calorie </t>
  </si>
  <si>
    <t xml:space="preserve">show the minimum protein </t>
  </si>
  <si>
    <t xml:space="preserve">Show the sum of fat calories  </t>
  </si>
  <si>
    <t xml:space="preserve">for WhopperÂ® Sandwich square the calorie </t>
  </si>
  <si>
    <t xml:space="preserve">Show the total records </t>
  </si>
  <si>
    <t>Sum the total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</si>
</sst>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Monotype Corsiva"/>
      <family val="4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4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2" fillId="2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4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4000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40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40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40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40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40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400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A400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A40000"/>
      <color rgb="FFFF0000"/>
      <color rgb="FFFE64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AF2A93-AF64-47EE-992A-2AB3296A45B5}" name="Table1" displayName="Table1" ref="A1:H78" totalsRowShown="0" headerRowDxfId="9" dataDxfId="0" headerRowBorderDxfId="11" tableBorderDxfId="12" totalsRowBorderDxfId="10">
  <autoFilter ref="A1:H78" xr:uid="{06AF2A93-AF64-47EE-992A-2AB3296A45B5}"/>
  <tableColumns count="8">
    <tableColumn id="1" xr3:uid="{2087BFF4-3D31-44FD-A0B7-1E09A863D6C8}" name="Item" dataDxfId="8"/>
    <tableColumn id="2" xr3:uid="{10EBFA47-7F57-4E6F-854F-BF4059E76E8C}" name="Category" dataDxfId="7"/>
    <tableColumn id="3" xr3:uid="{A27FFB6A-8FFA-45DE-923D-7C64B23FFDC2}" name="Calories" dataDxfId="6"/>
    <tableColumn id="4" xr3:uid="{9770FC08-33D8-4513-82BD-466E2629F435}" name="Fat Calories" dataDxfId="5"/>
    <tableColumn id="5" xr3:uid="{89F3CE52-64BC-4B68-AC9A-7EBADC7CB469}" name="Saturated Fat (g)" dataDxfId="4"/>
    <tableColumn id="6" xr3:uid="{C0D34AEC-85ED-4881-B391-64E683F59658}" name="Cholesterol (mg)" dataDxfId="3"/>
    <tableColumn id="7" xr3:uid="{00458E62-1497-436D-A4CC-A524641C092E}" name="Protein (g)" dataDxfId="2"/>
    <tableColumn id="8" xr3:uid="{E6A94CE7-55EA-4005-B9E5-AC3D52BC85A0}" name="Weight Watchers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559D-6EC8-4C76-A0DE-BFF2CA8650DE}">
  <sheetPr>
    <tabColor rgb="FFFFC000"/>
  </sheetPr>
  <dimension ref="A1:H78"/>
  <sheetViews>
    <sheetView topLeftCell="A51" workbookViewId="0">
      <selection sqref="A1:H1"/>
    </sheetView>
  </sheetViews>
  <sheetFormatPr defaultRowHeight="14.4" x14ac:dyDescent="0.3"/>
  <cols>
    <col min="1" max="1" width="43.44140625" customWidth="1"/>
    <col min="2" max="2" width="15.77734375" customWidth="1"/>
    <col min="3" max="3" width="9.44140625" customWidth="1"/>
    <col min="4" max="4" width="19.6640625" customWidth="1"/>
    <col min="5" max="5" width="16.21875" customWidth="1"/>
    <col min="6" max="6" width="17.88671875" customWidth="1"/>
    <col min="7" max="7" width="11.21875" customWidth="1"/>
    <col min="8" max="8" width="17.33203125" customWidth="1"/>
    <col min="12" max="12" width="30.21875" customWidth="1"/>
  </cols>
  <sheetData>
    <row r="1" spans="1:8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3">
      <c r="A2" s="6" t="s">
        <v>8</v>
      </c>
      <c r="B2" s="7" t="s">
        <v>9</v>
      </c>
      <c r="C2" s="7">
        <v>660</v>
      </c>
      <c r="D2" s="7">
        <v>360</v>
      </c>
      <c r="E2" s="7">
        <v>12</v>
      </c>
      <c r="F2" s="7">
        <v>90</v>
      </c>
      <c r="G2" s="7">
        <v>28</v>
      </c>
      <c r="H2" s="8">
        <v>655</v>
      </c>
    </row>
    <row r="3" spans="1:8" x14ac:dyDescent="0.3">
      <c r="A3" s="6" t="s">
        <v>10</v>
      </c>
      <c r="B3" s="7" t="s">
        <v>9</v>
      </c>
      <c r="C3" s="7">
        <v>740</v>
      </c>
      <c r="D3" s="7">
        <v>420</v>
      </c>
      <c r="E3" s="7">
        <v>16</v>
      </c>
      <c r="F3" s="7">
        <v>115</v>
      </c>
      <c r="G3" s="7">
        <v>32</v>
      </c>
      <c r="H3" s="8">
        <v>735</v>
      </c>
    </row>
    <row r="4" spans="1:8" x14ac:dyDescent="0.3">
      <c r="A4" s="6" t="s">
        <v>11</v>
      </c>
      <c r="B4" s="7" t="s">
        <v>9</v>
      </c>
      <c r="C4" s="7">
        <v>790</v>
      </c>
      <c r="D4" s="7">
        <v>460</v>
      </c>
      <c r="E4" s="7">
        <v>17</v>
      </c>
      <c r="F4" s="7">
        <v>125</v>
      </c>
      <c r="G4" s="7">
        <v>35</v>
      </c>
      <c r="H4" s="8">
        <v>783</v>
      </c>
    </row>
    <row r="5" spans="1:8" x14ac:dyDescent="0.3">
      <c r="A5" s="6" t="s">
        <v>12</v>
      </c>
      <c r="B5" s="7" t="s">
        <v>9</v>
      </c>
      <c r="C5" s="7">
        <v>900</v>
      </c>
      <c r="D5" s="7">
        <v>520</v>
      </c>
      <c r="E5" s="7">
        <v>20</v>
      </c>
      <c r="F5" s="7">
        <v>175</v>
      </c>
      <c r="G5" s="7">
        <v>48</v>
      </c>
      <c r="H5" s="8">
        <v>883</v>
      </c>
    </row>
    <row r="6" spans="1:8" x14ac:dyDescent="0.3">
      <c r="A6" s="6" t="s">
        <v>13</v>
      </c>
      <c r="B6" s="7" t="s">
        <v>9</v>
      </c>
      <c r="C6" s="7">
        <v>980</v>
      </c>
      <c r="D6" s="7">
        <v>580</v>
      </c>
      <c r="E6" s="7">
        <v>24</v>
      </c>
      <c r="F6" s="7">
        <v>195</v>
      </c>
      <c r="G6" s="7">
        <v>52</v>
      </c>
      <c r="H6" s="8">
        <v>963</v>
      </c>
    </row>
    <row r="7" spans="1:8" x14ac:dyDescent="0.3">
      <c r="A7" s="6" t="s">
        <v>14</v>
      </c>
      <c r="B7" s="7" t="s">
        <v>9</v>
      </c>
      <c r="C7" s="7">
        <v>1130</v>
      </c>
      <c r="D7" s="7">
        <v>680</v>
      </c>
      <c r="E7" s="7">
        <v>28</v>
      </c>
      <c r="F7" s="7">
        <v>255</v>
      </c>
      <c r="G7" s="7">
        <v>67</v>
      </c>
      <c r="H7" s="8">
        <v>1102</v>
      </c>
    </row>
    <row r="8" spans="1:8" x14ac:dyDescent="0.3">
      <c r="A8" s="6" t="s">
        <v>15</v>
      </c>
      <c r="B8" s="7" t="s">
        <v>9</v>
      </c>
      <c r="C8" s="7">
        <v>1220</v>
      </c>
      <c r="D8" s="7">
        <v>740</v>
      </c>
      <c r="E8" s="7">
        <v>32</v>
      </c>
      <c r="F8" s="7">
        <v>280</v>
      </c>
      <c r="G8" s="7">
        <v>71</v>
      </c>
      <c r="H8" s="8">
        <v>1192</v>
      </c>
    </row>
    <row r="9" spans="1:8" x14ac:dyDescent="0.3">
      <c r="A9" s="6" t="s">
        <v>16</v>
      </c>
      <c r="B9" s="7" t="s">
        <v>9</v>
      </c>
      <c r="C9" s="7">
        <v>310</v>
      </c>
      <c r="D9" s="7">
        <v>160</v>
      </c>
      <c r="E9" s="7">
        <v>5</v>
      </c>
      <c r="F9" s="7">
        <v>40</v>
      </c>
      <c r="G9" s="7">
        <v>13</v>
      </c>
      <c r="H9" s="8">
        <v>309</v>
      </c>
    </row>
    <row r="10" spans="1:8" x14ac:dyDescent="0.3">
      <c r="A10" s="6" t="s">
        <v>17</v>
      </c>
      <c r="B10" s="7" t="s">
        <v>9</v>
      </c>
      <c r="C10" s="7">
        <v>1150</v>
      </c>
      <c r="D10" s="7">
        <v>710</v>
      </c>
      <c r="E10" s="7">
        <v>31</v>
      </c>
      <c r="F10" s="7">
        <v>240</v>
      </c>
      <c r="G10" s="7">
        <v>61</v>
      </c>
      <c r="H10" s="8">
        <v>1130</v>
      </c>
    </row>
    <row r="11" spans="1:8" x14ac:dyDescent="0.3">
      <c r="A11" s="6" t="s">
        <v>18</v>
      </c>
      <c r="B11" s="7" t="s">
        <v>9</v>
      </c>
      <c r="C11" s="7">
        <v>1190</v>
      </c>
      <c r="D11" s="7">
        <v>750</v>
      </c>
      <c r="E11" s="7">
        <v>33</v>
      </c>
      <c r="F11" s="7">
        <v>235</v>
      </c>
      <c r="G11" s="7">
        <v>64</v>
      </c>
      <c r="H11" s="8">
        <v>1170</v>
      </c>
    </row>
    <row r="12" spans="1:8" x14ac:dyDescent="0.3">
      <c r="A12" s="6" t="s">
        <v>19</v>
      </c>
      <c r="B12" s="7" t="s">
        <v>9</v>
      </c>
      <c r="C12" s="7">
        <v>580</v>
      </c>
      <c r="D12" s="7">
        <v>260</v>
      </c>
      <c r="E12" s="7">
        <v>13</v>
      </c>
      <c r="F12" s="7">
        <v>105</v>
      </c>
      <c r="G12" s="7">
        <v>32</v>
      </c>
      <c r="H12" s="8">
        <v>571</v>
      </c>
    </row>
    <row r="13" spans="1:8" x14ac:dyDescent="0.3">
      <c r="A13" s="6" t="s">
        <v>20</v>
      </c>
      <c r="B13" s="7" t="s">
        <v>9</v>
      </c>
      <c r="C13" s="7">
        <v>900</v>
      </c>
      <c r="D13" s="7">
        <v>480</v>
      </c>
      <c r="E13" s="7">
        <v>25</v>
      </c>
      <c r="F13" s="7">
        <v>210</v>
      </c>
      <c r="G13" s="7">
        <v>56</v>
      </c>
      <c r="H13" s="8">
        <v>880</v>
      </c>
    </row>
    <row r="14" spans="1:8" x14ac:dyDescent="0.3">
      <c r="A14" s="6" t="s">
        <v>21</v>
      </c>
      <c r="B14" s="7" t="s">
        <v>9</v>
      </c>
      <c r="C14" s="7">
        <v>700</v>
      </c>
      <c r="D14" s="7">
        <v>380</v>
      </c>
      <c r="E14" s="7">
        <v>16</v>
      </c>
      <c r="F14" s="7">
        <v>125</v>
      </c>
      <c r="G14" s="7">
        <v>35</v>
      </c>
      <c r="H14" s="8">
        <v>691</v>
      </c>
    </row>
    <row r="15" spans="1:8" x14ac:dyDescent="0.3">
      <c r="A15" s="6" t="s">
        <v>22</v>
      </c>
      <c r="B15" s="7" t="s">
        <v>9</v>
      </c>
      <c r="C15" s="7">
        <v>1050</v>
      </c>
      <c r="D15" s="7">
        <v>610</v>
      </c>
      <c r="E15" s="7">
        <v>28</v>
      </c>
      <c r="F15" s="7">
        <v>235</v>
      </c>
      <c r="G15" s="7">
        <v>61</v>
      </c>
      <c r="H15" s="8">
        <v>1028</v>
      </c>
    </row>
    <row r="16" spans="1:8" x14ac:dyDescent="0.3">
      <c r="A16" s="6" t="s">
        <v>23</v>
      </c>
      <c r="B16" s="7" t="s">
        <v>9</v>
      </c>
      <c r="C16" s="7">
        <v>630</v>
      </c>
      <c r="D16" s="7">
        <v>310</v>
      </c>
      <c r="E16" s="7">
        <v>11</v>
      </c>
      <c r="F16" s="7">
        <v>10</v>
      </c>
      <c r="G16" s="7">
        <v>25</v>
      </c>
      <c r="H16" s="8">
        <v>628</v>
      </c>
    </row>
    <row r="17" spans="1:8" x14ac:dyDescent="0.3">
      <c r="A17" s="6" t="s">
        <v>24</v>
      </c>
      <c r="B17" s="7" t="s">
        <v>9</v>
      </c>
      <c r="C17" s="7">
        <v>240</v>
      </c>
      <c r="D17" s="7">
        <v>90</v>
      </c>
      <c r="E17" s="7">
        <v>3.5</v>
      </c>
      <c r="F17" s="7">
        <v>35</v>
      </c>
      <c r="G17" s="7">
        <v>13</v>
      </c>
      <c r="H17" s="8">
        <v>237</v>
      </c>
    </row>
    <row r="18" spans="1:8" x14ac:dyDescent="0.3">
      <c r="A18" s="6" t="s">
        <v>25</v>
      </c>
      <c r="B18" s="7" t="s">
        <v>9</v>
      </c>
      <c r="C18" s="7">
        <v>280</v>
      </c>
      <c r="D18" s="7">
        <v>120</v>
      </c>
      <c r="E18" s="7">
        <v>6</v>
      </c>
      <c r="F18" s="7">
        <v>45</v>
      </c>
      <c r="G18" s="7">
        <v>15</v>
      </c>
      <c r="H18" s="8">
        <v>278</v>
      </c>
    </row>
    <row r="19" spans="1:8" x14ac:dyDescent="0.3">
      <c r="A19" s="6" t="s">
        <v>26</v>
      </c>
      <c r="B19" s="7" t="s">
        <v>9</v>
      </c>
      <c r="C19" s="7">
        <v>350</v>
      </c>
      <c r="D19" s="7">
        <v>160</v>
      </c>
      <c r="E19" s="7">
        <v>7</v>
      </c>
      <c r="F19" s="7">
        <v>70</v>
      </c>
      <c r="G19" s="7">
        <v>21</v>
      </c>
      <c r="H19" s="8">
        <v>342</v>
      </c>
    </row>
    <row r="20" spans="1:8" x14ac:dyDescent="0.3">
      <c r="A20" s="6" t="s">
        <v>27</v>
      </c>
      <c r="B20" s="7" t="s">
        <v>9</v>
      </c>
      <c r="C20" s="7">
        <v>390</v>
      </c>
      <c r="D20" s="7">
        <v>190</v>
      </c>
      <c r="E20" s="7">
        <v>9</v>
      </c>
      <c r="F20" s="7">
        <v>85</v>
      </c>
      <c r="G20" s="7">
        <v>23</v>
      </c>
      <c r="H20" s="8">
        <v>383</v>
      </c>
    </row>
    <row r="21" spans="1:8" x14ac:dyDescent="0.3">
      <c r="A21" s="6" t="s">
        <v>28</v>
      </c>
      <c r="B21" s="7" t="s">
        <v>9</v>
      </c>
      <c r="C21" s="7">
        <v>630</v>
      </c>
      <c r="D21" s="7">
        <v>330</v>
      </c>
      <c r="E21" s="7">
        <v>14</v>
      </c>
      <c r="F21" s="7">
        <v>100</v>
      </c>
      <c r="G21" s="7">
        <v>29</v>
      </c>
      <c r="H21" s="8">
        <v>624</v>
      </c>
    </row>
    <row r="22" spans="1:8" x14ac:dyDescent="0.3">
      <c r="A22" s="6" t="s">
        <v>29</v>
      </c>
      <c r="B22" s="7" t="s">
        <v>9</v>
      </c>
      <c r="C22" s="7">
        <v>320</v>
      </c>
      <c r="D22" s="7">
        <v>140</v>
      </c>
      <c r="E22" s="7">
        <v>7</v>
      </c>
      <c r="F22" s="7">
        <v>55</v>
      </c>
      <c r="G22" s="7">
        <v>17</v>
      </c>
      <c r="H22" s="8">
        <v>317</v>
      </c>
    </row>
    <row r="23" spans="1:8" x14ac:dyDescent="0.3">
      <c r="A23" s="6" t="s">
        <v>30</v>
      </c>
      <c r="B23" s="7" t="s">
        <v>9</v>
      </c>
      <c r="C23" s="7">
        <v>420</v>
      </c>
      <c r="D23" s="7">
        <v>210</v>
      </c>
      <c r="E23" s="7">
        <v>10</v>
      </c>
      <c r="F23" s="7">
        <v>90</v>
      </c>
      <c r="G23" s="7">
        <v>25</v>
      </c>
      <c r="H23" s="8">
        <v>412</v>
      </c>
    </row>
    <row r="24" spans="1:8" x14ac:dyDescent="0.3">
      <c r="A24" s="6" t="s">
        <v>31</v>
      </c>
      <c r="B24" s="7" t="s">
        <v>32</v>
      </c>
      <c r="C24" s="7">
        <v>670</v>
      </c>
      <c r="D24" s="7">
        <v>370</v>
      </c>
      <c r="E24" s="7">
        <v>7</v>
      </c>
      <c r="F24" s="7">
        <v>60</v>
      </c>
      <c r="G24" s="7">
        <v>23</v>
      </c>
      <c r="H24" s="8">
        <v>662</v>
      </c>
    </row>
    <row r="25" spans="1:8" x14ac:dyDescent="0.3">
      <c r="A25" s="6" t="s">
        <v>33</v>
      </c>
      <c r="B25" s="7" t="s">
        <v>32</v>
      </c>
      <c r="C25" s="7">
        <v>700</v>
      </c>
      <c r="D25" s="7">
        <v>370</v>
      </c>
      <c r="E25" s="7">
        <v>7</v>
      </c>
      <c r="F25" s="7">
        <v>65</v>
      </c>
      <c r="G25" s="7">
        <v>25</v>
      </c>
      <c r="H25" s="8">
        <v>690</v>
      </c>
    </row>
    <row r="26" spans="1:8" x14ac:dyDescent="0.3">
      <c r="A26" s="6" t="s">
        <v>34</v>
      </c>
      <c r="B26" s="7" t="s">
        <v>32</v>
      </c>
      <c r="C26" s="7">
        <v>660</v>
      </c>
      <c r="D26" s="7">
        <v>360</v>
      </c>
      <c r="E26" s="7">
        <v>7</v>
      </c>
      <c r="F26" s="7">
        <v>75</v>
      </c>
      <c r="G26" s="7">
        <v>28</v>
      </c>
      <c r="H26" s="8">
        <v>644</v>
      </c>
    </row>
    <row r="27" spans="1:8" x14ac:dyDescent="0.3">
      <c r="A27" s="6" t="s">
        <v>35</v>
      </c>
      <c r="B27" s="7" t="s">
        <v>32</v>
      </c>
      <c r="C27" s="7">
        <v>800</v>
      </c>
      <c r="D27" s="7">
        <v>460</v>
      </c>
      <c r="E27" s="7">
        <v>13</v>
      </c>
      <c r="F27" s="7">
        <v>95</v>
      </c>
      <c r="G27" s="7">
        <v>30</v>
      </c>
      <c r="H27" s="8">
        <v>791</v>
      </c>
    </row>
    <row r="28" spans="1:8" x14ac:dyDescent="0.3">
      <c r="A28" s="6" t="s">
        <v>36</v>
      </c>
      <c r="B28" s="7" t="s">
        <v>32</v>
      </c>
      <c r="C28" s="7">
        <v>790</v>
      </c>
      <c r="D28" s="7">
        <v>440</v>
      </c>
      <c r="E28" s="7">
        <v>10</v>
      </c>
      <c r="F28" s="7">
        <v>80</v>
      </c>
      <c r="G28" s="7">
        <v>28</v>
      </c>
      <c r="H28" s="8">
        <v>785</v>
      </c>
    </row>
    <row r="29" spans="1:8" x14ac:dyDescent="0.3">
      <c r="A29" s="6" t="s">
        <v>37</v>
      </c>
      <c r="B29" s="7" t="s">
        <v>32</v>
      </c>
      <c r="C29" s="7">
        <v>450</v>
      </c>
      <c r="D29" s="7">
        <v>270</v>
      </c>
      <c r="E29" s="7">
        <v>5</v>
      </c>
      <c r="F29" s="7">
        <v>30</v>
      </c>
      <c r="G29" s="7">
        <v>12</v>
      </c>
      <c r="H29" s="8">
        <v>448</v>
      </c>
    </row>
    <row r="30" spans="1:8" x14ac:dyDescent="0.3">
      <c r="A30" s="6" t="s">
        <v>38</v>
      </c>
      <c r="B30" s="7" t="s">
        <v>32</v>
      </c>
      <c r="C30" s="7">
        <v>390</v>
      </c>
      <c r="D30" s="7">
        <v>190</v>
      </c>
      <c r="E30" s="7">
        <v>3.5</v>
      </c>
      <c r="F30" s="7">
        <v>30</v>
      </c>
      <c r="G30" s="7">
        <v>12</v>
      </c>
      <c r="H30" s="8">
        <v>388</v>
      </c>
    </row>
    <row r="31" spans="1:8" x14ac:dyDescent="0.3">
      <c r="A31" s="6" t="s">
        <v>39</v>
      </c>
      <c r="B31" s="7" t="s">
        <v>32</v>
      </c>
      <c r="C31" s="7">
        <v>170</v>
      </c>
      <c r="D31" s="7">
        <v>100</v>
      </c>
      <c r="E31" s="7">
        <v>1.5</v>
      </c>
      <c r="F31" s="7">
        <v>25</v>
      </c>
      <c r="G31" s="7">
        <v>8</v>
      </c>
      <c r="H31" s="8">
        <v>164</v>
      </c>
    </row>
    <row r="32" spans="1:8" x14ac:dyDescent="0.3">
      <c r="A32" s="6" t="s">
        <v>40</v>
      </c>
      <c r="B32" s="7" t="s">
        <v>32</v>
      </c>
      <c r="C32" s="7">
        <v>260</v>
      </c>
      <c r="D32" s="7">
        <v>150</v>
      </c>
      <c r="E32" s="7">
        <v>2.5</v>
      </c>
      <c r="F32" s="7">
        <v>35</v>
      </c>
      <c r="G32" s="7">
        <v>12</v>
      </c>
      <c r="H32" s="8">
        <v>251</v>
      </c>
    </row>
    <row r="33" spans="1:8" x14ac:dyDescent="0.3">
      <c r="A33" s="6" t="s">
        <v>41</v>
      </c>
      <c r="B33" s="7" t="s">
        <v>32</v>
      </c>
      <c r="C33" s="7">
        <v>430</v>
      </c>
      <c r="D33" s="7">
        <v>240</v>
      </c>
      <c r="E33" s="7">
        <v>4.5</v>
      </c>
      <c r="F33" s="7">
        <v>55</v>
      </c>
      <c r="G33" s="7">
        <v>20</v>
      </c>
      <c r="H33" s="8">
        <v>415</v>
      </c>
    </row>
    <row r="34" spans="1:8" x14ac:dyDescent="0.3">
      <c r="A34" s="6" t="s">
        <v>42</v>
      </c>
      <c r="B34" s="7" t="s">
        <v>32</v>
      </c>
      <c r="C34" s="7">
        <v>860</v>
      </c>
      <c r="D34" s="7">
        <v>490</v>
      </c>
      <c r="E34" s="7">
        <v>9</v>
      </c>
      <c r="F34" s="7">
        <v>115</v>
      </c>
      <c r="G34" s="7">
        <v>39</v>
      </c>
      <c r="H34" s="8">
        <v>831</v>
      </c>
    </row>
    <row r="35" spans="1:8" x14ac:dyDescent="0.3">
      <c r="A35" s="6" t="s">
        <v>43</v>
      </c>
      <c r="B35" s="7" t="s">
        <v>32</v>
      </c>
      <c r="C35" s="7">
        <v>210</v>
      </c>
      <c r="D35" s="7">
        <v>130</v>
      </c>
      <c r="E35" s="7">
        <v>3</v>
      </c>
      <c r="F35" s="7">
        <v>20</v>
      </c>
      <c r="G35" s="7">
        <v>8</v>
      </c>
      <c r="H35" s="8">
        <v>205</v>
      </c>
    </row>
    <row r="36" spans="1:8" x14ac:dyDescent="0.3">
      <c r="A36" s="6" t="s">
        <v>44</v>
      </c>
      <c r="B36" s="7" t="s">
        <v>32</v>
      </c>
      <c r="C36" s="7">
        <v>320</v>
      </c>
      <c r="D36" s="7">
        <v>200</v>
      </c>
      <c r="E36" s="7">
        <v>4.5</v>
      </c>
      <c r="F36" s="7">
        <v>35</v>
      </c>
      <c r="G36" s="7">
        <v>12</v>
      </c>
      <c r="H36" s="8">
        <v>313</v>
      </c>
    </row>
    <row r="37" spans="1:8" x14ac:dyDescent="0.3">
      <c r="A37" s="6" t="s">
        <v>45</v>
      </c>
      <c r="B37" s="7" t="s">
        <v>32</v>
      </c>
      <c r="C37" s="7">
        <v>530</v>
      </c>
      <c r="D37" s="7">
        <v>330</v>
      </c>
      <c r="E37" s="7">
        <v>7</v>
      </c>
      <c r="F37" s="7">
        <v>55</v>
      </c>
      <c r="G37" s="7">
        <v>20</v>
      </c>
      <c r="H37" s="8">
        <v>518</v>
      </c>
    </row>
    <row r="38" spans="1:8" x14ac:dyDescent="0.3">
      <c r="A38" s="6" t="s">
        <v>46</v>
      </c>
      <c r="B38" s="7" t="s">
        <v>32</v>
      </c>
      <c r="C38" s="7">
        <v>1050</v>
      </c>
      <c r="D38" s="7">
        <v>670</v>
      </c>
      <c r="E38" s="7">
        <v>15</v>
      </c>
      <c r="F38" s="7">
        <v>110</v>
      </c>
      <c r="G38" s="7">
        <v>40</v>
      </c>
      <c r="H38" s="8">
        <v>1026</v>
      </c>
    </row>
    <row r="39" spans="1:8" x14ac:dyDescent="0.3">
      <c r="A39" s="6" t="s">
        <v>47</v>
      </c>
      <c r="B39" s="7" t="s">
        <v>32</v>
      </c>
      <c r="C39" s="7">
        <v>280</v>
      </c>
      <c r="D39" s="7">
        <v>150</v>
      </c>
      <c r="E39" s="7">
        <v>2.5</v>
      </c>
      <c r="F39" s="7">
        <v>35</v>
      </c>
      <c r="G39" s="7">
        <v>13</v>
      </c>
      <c r="H39" s="8">
        <v>271</v>
      </c>
    </row>
    <row r="40" spans="1:8" x14ac:dyDescent="0.3">
      <c r="A40" s="6" t="s">
        <v>48</v>
      </c>
      <c r="B40" s="7" t="s">
        <v>32</v>
      </c>
      <c r="C40" s="7">
        <v>170</v>
      </c>
      <c r="D40" s="7">
        <v>80</v>
      </c>
      <c r="E40" s="7">
        <v>3</v>
      </c>
      <c r="F40" s="7">
        <v>10</v>
      </c>
      <c r="G40" s="7">
        <v>5</v>
      </c>
      <c r="H40" s="8">
        <v>169</v>
      </c>
    </row>
    <row r="41" spans="1:8" x14ac:dyDescent="0.3">
      <c r="A41" s="6" t="s">
        <v>49</v>
      </c>
      <c r="B41" s="7" t="s">
        <v>32</v>
      </c>
      <c r="C41" s="7">
        <v>510</v>
      </c>
      <c r="D41" s="7">
        <v>250</v>
      </c>
      <c r="E41" s="7">
        <v>4.5</v>
      </c>
      <c r="F41" s="7">
        <v>30</v>
      </c>
      <c r="G41" s="7">
        <v>16</v>
      </c>
      <c r="H41" s="8">
        <v>506</v>
      </c>
    </row>
    <row r="42" spans="1:8" x14ac:dyDescent="0.3">
      <c r="A42" s="6" t="s">
        <v>39</v>
      </c>
      <c r="B42" s="7" t="s">
        <v>9</v>
      </c>
      <c r="C42" s="7">
        <v>170</v>
      </c>
      <c r="D42" s="7">
        <v>100</v>
      </c>
      <c r="E42" s="7">
        <v>1.5</v>
      </c>
      <c r="F42" s="7">
        <v>25</v>
      </c>
      <c r="G42" s="7">
        <v>8</v>
      </c>
      <c r="H42" s="8">
        <v>164</v>
      </c>
    </row>
    <row r="43" spans="1:8" x14ac:dyDescent="0.3">
      <c r="A43" s="6" t="s">
        <v>40</v>
      </c>
      <c r="B43" s="7" t="s">
        <v>9</v>
      </c>
      <c r="C43" s="7">
        <v>260</v>
      </c>
      <c r="D43" s="7">
        <v>150</v>
      </c>
      <c r="E43" s="7">
        <v>2.5</v>
      </c>
      <c r="F43" s="7">
        <v>35</v>
      </c>
      <c r="G43" s="7">
        <v>12</v>
      </c>
      <c r="H43" s="8">
        <v>251</v>
      </c>
    </row>
    <row r="44" spans="1:8" x14ac:dyDescent="0.3">
      <c r="A44" s="6" t="s">
        <v>24</v>
      </c>
      <c r="B44" s="7" t="s">
        <v>9</v>
      </c>
      <c r="C44" s="7">
        <v>240</v>
      </c>
      <c r="D44" s="7">
        <v>90</v>
      </c>
      <c r="E44" s="7">
        <v>3.5</v>
      </c>
      <c r="F44" s="7">
        <v>35</v>
      </c>
      <c r="G44" s="7">
        <v>13</v>
      </c>
      <c r="H44" s="8">
        <v>237</v>
      </c>
    </row>
    <row r="45" spans="1:8" x14ac:dyDescent="0.3">
      <c r="A45" s="6" t="s">
        <v>25</v>
      </c>
      <c r="B45" s="7" t="s">
        <v>9</v>
      </c>
      <c r="C45" s="7">
        <v>280</v>
      </c>
      <c r="D45" s="7">
        <v>120</v>
      </c>
      <c r="E45" s="7">
        <v>6</v>
      </c>
      <c r="F45" s="7">
        <v>45</v>
      </c>
      <c r="G45" s="7">
        <v>15</v>
      </c>
      <c r="H45" s="8">
        <v>278</v>
      </c>
    </row>
    <row r="46" spans="1:8" x14ac:dyDescent="0.3">
      <c r="A46" s="6" t="s">
        <v>50</v>
      </c>
      <c r="B46" s="7" t="s">
        <v>51</v>
      </c>
      <c r="C46" s="7">
        <v>340</v>
      </c>
      <c r="D46" s="7">
        <v>170</v>
      </c>
      <c r="E46" s="7">
        <v>8</v>
      </c>
      <c r="F46" s="7">
        <v>160</v>
      </c>
      <c r="G46" s="7">
        <v>12</v>
      </c>
      <c r="H46" s="8">
        <v>340</v>
      </c>
    </row>
    <row r="47" spans="1:8" x14ac:dyDescent="0.3">
      <c r="A47" s="6" t="s">
        <v>52</v>
      </c>
      <c r="B47" s="7" t="s">
        <v>51</v>
      </c>
      <c r="C47" s="7">
        <v>500</v>
      </c>
      <c r="D47" s="7">
        <v>300</v>
      </c>
      <c r="E47" s="7">
        <v>13</v>
      </c>
      <c r="F47" s="7">
        <v>195</v>
      </c>
      <c r="G47" s="7">
        <v>19</v>
      </c>
      <c r="H47" s="8">
        <v>498</v>
      </c>
    </row>
    <row r="48" spans="1:8" x14ac:dyDescent="0.3">
      <c r="A48" s="6" t="s">
        <v>53</v>
      </c>
      <c r="B48" s="7" t="s">
        <v>51</v>
      </c>
      <c r="C48" s="7">
        <v>370</v>
      </c>
      <c r="D48" s="7">
        <v>170</v>
      </c>
      <c r="E48" s="7">
        <v>8</v>
      </c>
      <c r="F48" s="7">
        <v>175</v>
      </c>
      <c r="G48" s="7">
        <v>17</v>
      </c>
      <c r="H48" s="8">
        <v>366</v>
      </c>
    </row>
    <row r="49" spans="1:8" x14ac:dyDescent="0.3">
      <c r="A49" s="6" t="s">
        <v>54</v>
      </c>
      <c r="B49" s="7" t="s">
        <v>51</v>
      </c>
      <c r="C49" s="7">
        <v>370</v>
      </c>
      <c r="D49" s="7">
        <v>190</v>
      </c>
      <c r="E49" s="7">
        <v>9</v>
      </c>
      <c r="F49" s="7">
        <v>170</v>
      </c>
      <c r="G49" s="7">
        <v>14</v>
      </c>
      <c r="H49" s="8">
        <v>369</v>
      </c>
    </row>
    <row r="50" spans="1:8" x14ac:dyDescent="0.3">
      <c r="A50" s="6" t="s">
        <v>55</v>
      </c>
      <c r="B50" s="7" t="s">
        <v>51</v>
      </c>
      <c r="C50" s="7">
        <v>610</v>
      </c>
      <c r="D50" s="7">
        <v>360</v>
      </c>
      <c r="E50" s="7">
        <v>17</v>
      </c>
      <c r="F50" s="7">
        <v>225</v>
      </c>
      <c r="G50" s="7">
        <v>28</v>
      </c>
      <c r="H50" s="8">
        <v>604</v>
      </c>
    </row>
    <row r="51" spans="1:8" x14ac:dyDescent="0.3">
      <c r="A51" s="6" t="s">
        <v>56</v>
      </c>
      <c r="B51" s="7" t="s">
        <v>51</v>
      </c>
      <c r="C51" s="7">
        <v>580</v>
      </c>
      <c r="D51" s="7">
        <v>340</v>
      </c>
      <c r="E51" s="7">
        <v>16</v>
      </c>
      <c r="F51" s="7">
        <v>215</v>
      </c>
      <c r="G51" s="7">
        <v>23</v>
      </c>
      <c r="H51" s="8">
        <v>578</v>
      </c>
    </row>
    <row r="52" spans="1:8" x14ac:dyDescent="0.3">
      <c r="A52" s="6" t="s">
        <v>57</v>
      </c>
      <c r="B52" s="7" t="s">
        <v>51</v>
      </c>
      <c r="C52" s="7">
        <v>710</v>
      </c>
      <c r="D52" s="7">
        <v>470</v>
      </c>
      <c r="E52" s="7">
        <v>20</v>
      </c>
      <c r="F52" s="7">
        <v>240</v>
      </c>
      <c r="G52" s="7">
        <v>29</v>
      </c>
      <c r="H52" s="8">
        <v>706</v>
      </c>
    </row>
    <row r="53" spans="1:8" x14ac:dyDescent="0.3">
      <c r="A53" s="6" t="s">
        <v>58</v>
      </c>
      <c r="B53" s="7" t="s">
        <v>51</v>
      </c>
      <c r="C53" s="7">
        <v>580</v>
      </c>
      <c r="D53" s="7">
        <v>340</v>
      </c>
      <c r="E53" s="7">
        <v>16</v>
      </c>
      <c r="F53" s="7">
        <v>220</v>
      </c>
      <c r="G53" s="7">
        <v>27</v>
      </c>
      <c r="H53" s="8">
        <v>574</v>
      </c>
    </row>
    <row r="54" spans="1:8" x14ac:dyDescent="0.3">
      <c r="A54" s="6" t="s">
        <v>59</v>
      </c>
      <c r="B54" s="7" t="s">
        <v>51</v>
      </c>
      <c r="C54" s="7">
        <v>640</v>
      </c>
      <c r="D54" s="7">
        <v>400</v>
      </c>
      <c r="E54" s="7">
        <v>20</v>
      </c>
      <c r="F54" s="7">
        <v>225</v>
      </c>
      <c r="G54" s="7">
        <v>28</v>
      </c>
      <c r="H54" s="8">
        <v>636</v>
      </c>
    </row>
    <row r="55" spans="1:8" x14ac:dyDescent="0.3">
      <c r="A55" s="6" t="s">
        <v>60</v>
      </c>
      <c r="B55" s="7" t="s">
        <v>51</v>
      </c>
      <c r="C55" s="7">
        <v>400</v>
      </c>
      <c r="D55" s="7">
        <v>210</v>
      </c>
      <c r="E55" s="7">
        <v>12</v>
      </c>
      <c r="F55" s="7">
        <v>175</v>
      </c>
      <c r="G55" s="7">
        <v>17</v>
      </c>
      <c r="H55" s="8">
        <v>398</v>
      </c>
    </row>
    <row r="56" spans="1:8" x14ac:dyDescent="0.3">
      <c r="A56" s="6" t="s">
        <v>61</v>
      </c>
      <c r="B56" s="7" t="s">
        <v>51</v>
      </c>
      <c r="C56" s="7">
        <v>530</v>
      </c>
      <c r="D56" s="7">
        <v>340</v>
      </c>
      <c r="E56" s="7">
        <v>17</v>
      </c>
      <c r="F56" s="7">
        <v>195</v>
      </c>
      <c r="G56" s="7">
        <v>19</v>
      </c>
      <c r="H56" s="8">
        <v>531</v>
      </c>
    </row>
    <row r="57" spans="1:8" x14ac:dyDescent="0.3">
      <c r="A57" s="6" t="s">
        <v>62</v>
      </c>
      <c r="B57" s="7" t="s">
        <v>51</v>
      </c>
      <c r="C57" s="7">
        <v>400</v>
      </c>
      <c r="D57" s="7">
        <v>230</v>
      </c>
      <c r="E57" s="7">
        <v>13</v>
      </c>
      <c r="F57" s="7">
        <v>170</v>
      </c>
      <c r="G57" s="7">
        <v>13</v>
      </c>
      <c r="H57" s="8">
        <v>403</v>
      </c>
    </row>
    <row r="58" spans="1:8" x14ac:dyDescent="0.3">
      <c r="A58" s="6" t="s">
        <v>63</v>
      </c>
      <c r="B58" s="7" t="s">
        <v>51</v>
      </c>
      <c r="C58" s="7">
        <v>420</v>
      </c>
      <c r="D58" s="7">
        <v>250</v>
      </c>
      <c r="E58" s="7">
        <v>6</v>
      </c>
      <c r="F58" s="7">
        <v>35</v>
      </c>
      <c r="G58" s="7">
        <v>12</v>
      </c>
      <c r="H58" s="8">
        <v>416</v>
      </c>
    </row>
    <row r="59" spans="1:8" x14ac:dyDescent="0.3">
      <c r="A59" s="6" t="s">
        <v>64</v>
      </c>
      <c r="B59" s="7" t="s">
        <v>51</v>
      </c>
      <c r="C59" s="7">
        <v>370</v>
      </c>
      <c r="D59" s="7">
        <v>210</v>
      </c>
      <c r="E59" s="7">
        <v>8</v>
      </c>
      <c r="F59" s="7">
        <v>150</v>
      </c>
      <c r="G59" s="7">
        <v>15</v>
      </c>
      <c r="H59" s="8">
        <v>365</v>
      </c>
    </row>
    <row r="60" spans="1:8" x14ac:dyDescent="0.3">
      <c r="A60" s="6" t="s">
        <v>65</v>
      </c>
      <c r="B60" s="7" t="s">
        <v>51</v>
      </c>
      <c r="C60" s="7">
        <v>780</v>
      </c>
      <c r="D60" s="7">
        <v>380</v>
      </c>
      <c r="E60" s="7">
        <v>15</v>
      </c>
      <c r="F60" s="7">
        <v>355</v>
      </c>
      <c r="G60" s="7">
        <v>32</v>
      </c>
      <c r="H60" s="8">
        <v>767</v>
      </c>
    </row>
    <row r="61" spans="1:8" x14ac:dyDescent="0.3">
      <c r="A61" s="6" t="s">
        <v>66</v>
      </c>
      <c r="B61" s="7" t="s">
        <v>51</v>
      </c>
      <c r="C61" s="7">
        <v>930</v>
      </c>
      <c r="D61" s="7">
        <v>390</v>
      </c>
      <c r="E61" s="7">
        <v>11</v>
      </c>
      <c r="F61" s="7">
        <v>390</v>
      </c>
      <c r="G61" s="7">
        <v>24</v>
      </c>
      <c r="H61" s="8">
        <v>957</v>
      </c>
    </row>
    <row r="62" spans="1:8" x14ac:dyDescent="0.3">
      <c r="A62" s="6" t="s">
        <v>67</v>
      </c>
      <c r="B62" s="7" t="s">
        <v>51</v>
      </c>
      <c r="C62" s="7">
        <v>900</v>
      </c>
      <c r="D62" s="7">
        <v>420</v>
      </c>
      <c r="E62" s="7">
        <v>12</v>
      </c>
      <c r="F62" s="7">
        <v>380</v>
      </c>
      <c r="G62" s="7">
        <v>25</v>
      </c>
      <c r="H62" s="8">
        <v>918</v>
      </c>
    </row>
    <row r="63" spans="1:8" x14ac:dyDescent="0.3">
      <c r="A63" s="6" t="s">
        <v>68</v>
      </c>
      <c r="B63" s="7" t="s">
        <v>51</v>
      </c>
      <c r="C63" s="7">
        <v>610</v>
      </c>
      <c r="D63" s="7">
        <v>280</v>
      </c>
      <c r="E63" s="7">
        <v>9</v>
      </c>
      <c r="F63" s="7">
        <v>80</v>
      </c>
      <c r="G63" s="7">
        <v>12</v>
      </c>
      <c r="H63" s="8">
        <v>637</v>
      </c>
    </row>
    <row r="64" spans="1:8" x14ac:dyDescent="0.3">
      <c r="A64" s="6" t="s">
        <v>69</v>
      </c>
      <c r="B64" s="7" t="s">
        <v>51</v>
      </c>
      <c r="C64" s="7">
        <v>250</v>
      </c>
      <c r="D64" s="7">
        <v>150</v>
      </c>
      <c r="E64" s="7">
        <v>3.5</v>
      </c>
      <c r="F64" s="7">
        <v>0</v>
      </c>
      <c r="G64" s="7">
        <v>2</v>
      </c>
      <c r="H64" s="8">
        <v>252</v>
      </c>
    </row>
    <row r="65" spans="1:8" x14ac:dyDescent="0.3">
      <c r="A65" s="6" t="s">
        <v>70</v>
      </c>
      <c r="B65" s="7" t="s">
        <v>51</v>
      </c>
      <c r="C65" s="7">
        <v>500</v>
      </c>
      <c r="D65" s="7">
        <v>290</v>
      </c>
      <c r="E65" s="7">
        <v>7</v>
      </c>
      <c r="F65" s="7">
        <v>0</v>
      </c>
      <c r="G65" s="7">
        <v>4</v>
      </c>
      <c r="H65" s="8">
        <v>503</v>
      </c>
    </row>
    <row r="66" spans="1:8" x14ac:dyDescent="0.3">
      <c r="A66" s="6" t="s">
        <v>71</v>
      </c>
      <c r="B66" s="7" t="s">
        <v>51</v>
      </c>
      <c r="C66" s="7">
        <v>670</v>
      </c>
      <c r="D66" s="7">
        <v>390</v>
      </c>
      <c r="E66" s="7">
        <v>9</v>
      </c>
      <c r="F66" s="7">
        <v>0</v>
      </c>
      <c r="G66" s="7">
        <v>5</v>
      </c>
      <c r="H66" s="8">
        <v>674</v>
      </c>
    </row>
    <row r="67" spans="1:8" x14ac:dyDescent="0.3">
      <c r="A67" s="6" t="s">
        <v>72</v>
      </c>
      <c r="B67" s="7" t="s">
        <v>51</v>
      </c>
      <c r="C67" s="7">
        <v>230</v>
      </c>
      <c r="D67" s="7">
        <v>100</v>
      </c>
      <c r="E67" s="7">
        <v>2</v>
      </c>
      <c r="F67" s="7">
        <v>0</v>
      </c>
      <c r="G67" s="7">
        <v>3</v>
      </c>
      <c r="H67" s="8">
        <v>237</v>
      </c>
    </row>
    <row r="68" spans="1:8" x14ac:dyDescent="0.3">
      <c r="A68" s="6" t="s">
        <v>73</v>
      </c>
      <c r="B68" s="7" t="s">
        <v>51</v>
      </c>
      <c r="C68" s="7">
        <v>380</v>
      </c>
      <c r="D68" s="7">
        <v>160</v>
      </c>
      <c r="E68" s="7">
        <v>3</v>
      </c>
      <c r="F68" s="7">
        <v>0</v>
      </c>
      <c r="G68" s="7">
        <v>5</v>
      </c>
      <c r="H68" s="8">
        <v>391</v>
      </c>
    </row>
    <row r="69" spans="1:8" x14ac:dyDescent="0.3">
      <c r="A69" s="6" t="s">
        <v>74</v>
      </c>
      <c r="B69" s="7" t="s">
        <v>51</v>
      </c>
      <c r="C69" s="7">
        <v>40</v>
      </c>
      <c r="D69" s="7">
        <v>30</v>
      </c>
      <c r="E69" s="7">
        <v>2</v>
      </c>
      <c r="F69" s="7">
        <v>10</v>
      </c>
      <c r="G69" s="7">
        <v>2</v>
      </c>
      <c r="H69" s="8">
        <v>40</v>
      </c>
    </row>
    <row r="70" spans="1:8" x14ac:dyDescent="0.3">
      <c r="A70" s="6" t="s">
        <v>75</v>
      </c>
      <c r="B70" s="7" t="s">
        <v>51</v>
      </c>
      <c r="C70" s="7">
        <v>10</v>
      </c>
      <c r="D70" s="7">
        <v>0</v>
      </c>
      <c r="E70" s="7">
        <v>0</v>
      </c>
      <c r="F70" s="7">
        <v>0</v>
      </c>
      <c r="G70" s="7">
        <v>0</v>
      </c>
      <c r="H70" s="8">
        <v>12</v>
      </c>
    </row>
    <row r="71" spans="1:8" x14ac:dyDescent="0.3">
      <c r="A71" s="6" t="s">
        <v>76</v>
      </c>
      <c r="B71" s="7" t="s">
        <v>51</v>
      </c>
      <c r="C71" s="7">
        <v>80</v>
      </c>
      <c r="D71" s="7">
        <v>80</v>
      </c>
      <c r="E71" s="7">
        <v>0.5</v>
      </c>
      <c r="F71" s="7">
        <v>10</v>
      </c>
      <c r="G71" s="7">
        <v>0</v>
      </c>
      <c r="H71" s="8">
        <v>81</v>
      </c>
    </row>
    <row r="72" spans="1:8" x14ac:dyDescent="0.3">
      <c r="A72" s="6" t="s">
        <v>77</v>
      </c>
      <c r="B72" s="7" t="s">
        <v>51</v>
      </c>
      <c r="C72" s="7">
        <v>30</v>
      </c>
      <c r="D72" s="7">
        <v>0</v>
      </c>
      <c r="E72" s="7">
        <v>0</v>
      </c>
      <c r="F72" s="7">
        <v>0</v>
      </c>
      <c r="G72" s="7">
        <v>0</v>
      </c>
      <c r="H72" s="8">
        <v>36</v>
      </c>
    </row>
    <row r="73" spans="1:8" x14ac:dyDescent="0.3">
      <c r="A73" s="6" t="s">
        <v>78</v>
      </c>
      <c r="B73" s="7" t="s">
        <v>51</v>
      </c>
      <c r="C73" s="7">
        <v>120</v>
      </c>
      <c r="D73" s="7">
        <v>0</v>
      </c>
      <c r="E73" s="7">
        <v>0</v>
      </c>
      <c r="F73" s="7">
        <v>0</v>
      </c>
      <c r="G73" s="7">
        <v>0</v>
      </c>
      <c r="H73" s="8">
        <v>138</v>
      </c>
    </row>
    <row r="74" spans="1:8" x14ac:dyDescent="0.3">
      <c r="A74" s="6" t="s">
        <v>79</v>
      </c>
      <c r="B74" s="7" t="s">
        <v>51</v>
      </c>
      <c r="C74" s="7">
        <v>40</v>
      </c>
      <c r="D74" s="7">
        <v>0</v>
      </c>
      <c r="E74" s="7">
        <v>0</v>
      </c>
      <c r="F74" s="7">
        <v>0</v>
      </c>
      <c r="G74" s="7">
        <v>0</v>
      </c>
      <c r="H74" s="8">
        <v>50</v>
      </c>
    </row>
    <row r="75" spans="1:8" x14ac:dyDescent="0.3">
      <c r="A75" s="6" t="s">
        <v>80</v>
      </c>
      <c r="B75" s="7" t="s">
        <v>51</v>
      </c>
      <c r="C75" s="7">
        <v>140</v>
      </c>
      <c r="D75" s="7">
        <v>140</v>
      </c>
      <c r="E75" s="7">
        <v>2.5</v>
      </c>
      <c r="F75" s="7">
        <v>10</v>
      </c>
      <c r="G75" s="7">
        <v>1</v>
      </c>
      <c r="H75" s="8">
        <v>143</v>
      </c>
    </row>
    <row r="76" spans="1:8" x14ac:dyDescent="0.3">
      <c r="A76" s="6" t="s">
        <v>81</v>
      </c>
      <c r="B76" s="7" t="s">
        <v>51</v>
      </c>
      <c r="C76" s="7">
        <v>80</v>
      </c>
      <c r="D76" s="7">
        <v>70</v>
      </c>
      <c r="E76" s="7">
        <v>1.5</v>
      </c>
      <c r="F76" s="7">
        <v>5</v>
      </c>
      <c r="G76" s="7">
        <v>0</v>
      </c>
      <c r="H76" s="8">
        <v>83</v>
      </c>
    </row>
    <row r="77" spans="1:8" x14ac:dyDescent="0.3">
      <c r="A77" s="6" t="s">
        <v>82</v>
      </c>
      <c r="B77" s="7" t="s">
        <v>51</v>
      </c>
      <c r="C77" s="7">
        <v>150</v>
      </c>
      <c r="D77" s="7">
        <v>140</v>
      </c>
      <c r="E77" s="7">
        <v>2.5</v>
      </c>
      <c r="F77" s="7">
        <v>20</v>
      </c>
      <c r="G77" s="7">
        <v>0</v>
      </c>
      <c r="H77" s="8">
        <v>153</v>
      </c>
    </row>
    <row r="78" spans="1:8" x14ac:dyDescent="0.3">
      <c r="A78" s="9" t="s">
        <v>83</v>
      </c>
      <c r="B78" s="10" t="s">
        <v>51</v>
      </c>
      <c r="C78" s="10">
        <v>90</v>
      </c>
      <c r="D78" s="10">
        <v>60</v>
      </c>
      <c r="E78" s="10">
        <v>1</v>
      </c>
      <c r="F78" s="10">
        <v>10</v>
      </c>
      <c r="G78" s="10">
        <v>0</v>
      </c>
      <c r="H78" s="11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8856-E276-4173-94FD-0D599AB8F7B8}">
  <sheetPr>
    <tabColor rgb="FFFF0000"/>
  </sheetPr>
  <dimension ref="A1:D9"/>
  <sheetViews>
    <sheetView tabSelected="1" workbookViewId="0">
      <selection activeCell="E12" sqref="E12"/>
    </sheetView>
  </sheetViews>
  <sheetFormatPr defaultRowHeight="14.4" x14ac:dyDescent="0.3"/>
  <cols>
    <col min="1" max="1" width="34.88671875" customWidth="1"/>
    <col min="3" max="3" width="46.33203125" customWidth="1"/>
  </cols>
  <sheetData>
    <row r="1" spans="1:4" x14ac:dyDescent="0.3">
      <c r="A1" s="2" t="s">
        <v>84</v>
      </c>
      <c r="B1" s="2"/>
      <c r="C1" s="2"/>
      <c r="D1">
        <v>13</v>
      </c>
    </row>
    <row r="2" spans="1:4" x14ac:dyDescent="0.3">
      <c r="A2" s="2" t="s">
        <v>85</v>
      </c>
      <c r="B2" s="2"/>
      <c r="C2" s="2"/>
      <c r="D2">
        <v>388</v>
      </c>
    </row>
    <row r="3" spans="1:4" x14ac:dyDescent="0.3">
      <c r="A3" s="2" t="s">
        <v>86</v>
      </c>
      <c r="B3" s="2"/>
      <c r="C3" s="2"/>
      <c r="D3" s="1">
        <f>AVERAGE('Datasheet '!C2:C78)</f>
        <v>501.42857142857144</v>
      </c>
    </row>
    <row r="4" spans="1:4" x14ac:dyDescent="0.3">
      <c r="A4" s="2" t="s">
        <v>87</v>
      </c>
      <c r="B4" s="2"/>
      <c r="C4" s="2"/>
      <c r="D4">
        <f>MAX('Datasheet '!C2:C78)</f>
        <v>1220</v>
      </c>
    </row>
    <row r="5" spans="1:4" x14ac:dyDescent="0.3">
      <c r="A5" s="2" t="s">
        <v>88</v>
      </c>
      <c r="B5" s="2"/>
      <c r="C5" s="2"/>
      <c r="D5">
        <f>MIN('Datasheet '!G2:G78)</f>
        <v>0</v>
      </c>
    </row>
    <row r="6" spans="1:4" x14ac:dyDescent="0.3">
      <c r="A6" s="2" t="s">
        <v>89</v>
      </c>
      <c r="B6" s="2"/>
      <c r="C6" s="2"/>
      <c r="D6">
        <f>SUM('Datasheet '!D2:D78)</f>
        <v>21430</v>
      </c>
    </row>
    <row r="7" spans="1:4" x14ac:dyDescent="0.3">
      <c r="A7" s="2" t="s">
        <v>90</v>
      </c>
      <c r="B7" s="2"/>
      <c r="C7" s="2"/>
      <c r="D7" s="1">
        <f>POWER('Datasheet '!C2/100,2)</f>
        <v>43.559999999999995</v>
      </c>
    </row>
    <row r="8" spans="1:4" x14ac:dyDescent="0.3">
      <c r="A8" s="2" t="s">
        <v>92</v>
      </c>
      <c r="D8">
        <f>SUM(Table1[])</f>
        <v>108514</v>
      </c>
    </row>
    <row r="9" spans="1:4" x14ac:dyDescent="0.3">
      <c r="A9" s="2" t="s">
        <v>91</v>
      </c>
      <c r="D9">
        <f>COUNT(Table1[])</f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 </vt:lpstr>
      <vt:lpstr>Questions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2024-10-04T05:33:43Z</dcterms:created>
  <dcterms:modified xsi:type="dcterms:W3CDTF">2024-10-04T06:19:17Z</dcterms:modified>
</cp:coreProperties>
</file>