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255907E2-C018-4A62-84E5-A7843B9892FE}" xr6:coauthVersionLast="47" xr6:coauthVersionMax="47" xr10:uidLastSave="{00000000-0000-0000-0000-000000000000}"/>
  <bookViews>
    <workbookView xWindow="-108" yWindow="-108" windowWidth="23256" windowHeight="12456" activeTab="2" xr2:uid="{2A68E856-9EFD-415E-A827-9F8E3CBE9661}"/>
  </bookViews>
  <sheets>
    <sheet name="Datasheet" sheetId="1" r:id="rId1"/>
    <sheet name="Questions " sheetId="2" r:id="rId2"/>
    <sheet name="Question 8" sheetId="6" r:id="rId3"/>
    <sheet name="Question 7" sheetId="5" r:id="rId4"/>
    <sheet name="Question 6" sheetId="4" r:id="rId5"/>
    <sheet name="Question 5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6" l="1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5" i="6"/>
  <c r="C6" i="6"/>
  <c r="C7" i="6"/>
  <c r="C8" i="6"/>
  <c r="C9" i="6"/>
  <c r="C10" i="6"/>
  <c r="C11" i="6"/>
  <c r="C12" i="6"/>
  <c r="C4" i="6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E101" i="3"/>
  <c r="E99" i="3"/>
  <c r="E97" i="3"/>
  <c r="E95" i="3"/>
  <c r="E93" i="3"/>
  <c r="E91" i="3"/>
  <c r="E89" i="3"/>
  <c r="E87" i="3"/>
  <c r="E85" i="3"/>
  <c r="E83" i="3"/>
  <c r="E81" i="3"/>
  <c r="E79" i="3"/>
  <c r="E77" i="3"/>
  <c r="E75" i="3"/>
  <c r="E73" i="3"/>
  <c r="E71" i="3"/>
  <c r="E69" i="3"/>
  <c r="E67" i="3"/>
  <c r="E65" i="3"/>
  <c r="E63" i="3"/>
  <c r="E61" i="3"/>
  <c r="E59" i="3"/>
  <c r="E57" i="3"/>
  <c r="E55" i="3"/>
  <c r="E53" i="3"/>
  <c r="E51" i="3"/>
  <c r="E49" i="3"/>
  <c r="E47" i="3"/>
  <c r="E45" i="3"/>
  <c r="E43" i="3"/>
  <c r="E41" i="3"/>
  <c r="E39" i="3"/>
  <c r="E37" i="3"/>
  <c r="E35" i="3"/>
  <c r="E33" i="3"/>
  <c r="E31" i="3"/>
  <c r="E29" i="3"/>
  <c r="E27" i="3"/>
  <c r="E25" i="3"/>
  <c r="E23" i="3"/>
  <c r="E21" i="3"/>
  <c r="E19" i="3"/>
  <c r="E17" i="3"/>
  <c r="E15" i="3"/>
  <c r="E13" i="3"/>
  <c r="E11" i="3"/>
  <c r="E9" i="3"/>
  <c r="E7" i="3"/>
  <c r="E5" i="3"/>
  <c r="B14" i="2"/>
  <c r="B13" i="2"/>
  <c r="B12" i="2"/>
  <c r="B11" i="2"/>
  <c r="E102" i="3" l="1"/>
</calcChain>
</file>

<file path=xl/sharedStrings.xml><?xml version="1.0" encoding="utf-8"?>
<sst xmlns="http://schemas.openxmlformats.org/spreadsheetml/2006/main" count="731" uniqueCount="89">
  <si>
    <t>Item</t>
  </si>
  <si>
    <t>Gold (g)</t>
  </si>
  <si>
    <t>Aluminum (g)</t>
  </si>
  <si>
    <t>Silver (g)</t>
  </si>
  <si>
    <t>Carbon (g)</t>
  </si>
  <si>
    <t>Platinum (g)</t>
  </si>
  <si>
    <t>OnePlus 9 Pro</t>
  </si>
  <si>
    <t>Nintendo Switch</t>
  </si>
  <si>
    <t>HP Spectre x360</t>
  </si>
  <si>
    <t>Amazon Kindle</t>
  </si>
  <si>
    <t>Lenovo ThinkPad X1</t>
  </si>
  <si>
    <t>Xbox Series X</t>
  </si>
  <si>
    <t>iPhone 11</t>
  </si>
  <si>
    <t>Google Pixel 6</t>
  </si>
  <si>
    <t>Samsung Galaxy S20</t>
  </si>
  <si>
    <t>Canon EOS R5</t>
  </si>
  <si>
    <t>Nikon D3500</t>
  </si>
  <si>
    <t>LG OLED TV</t>
  </si>
  <si>
    <t>Apple Watch</t>
  </si>
  <si>
    <t>Raspberry Pi 4</t>
  </si>
  <si>
    <t>Fitbit Charge</t>
  </si>
  <si>
    <t>iPad Pro</t>
  </si>
  <si>
    <t>Dell XPS 13</t>
  </si>
  <si>
    <t xml:space="preserve">For amazon kindle count the total Aluminium waste </t>
  </si>
  <si>
    <t xml:space="preserve">Show the total gold </t>
  </si>
  <si>
    <t xml:space="preserve">Show the count of Carbon </t>
  </si>
  <si>
    <t xml:space="preserve">Show the average of platinum </t>
  </si>
  <si>
    <t>Show the sub total of silver</t>
  </si>
  <si>
    <t>Filter the data for OnePlus 9 Pro</t>
  </si>
  <si>
    <t xml:space="preserve">Toxic </t>
  </si>
  <si>
    <t>Yes</t>
  </si>
  <si>
    <t>No</t>
  </si>
  <si>
    <t xml:space="preserve">Yes </t>
  </si>
  <si>
    <t>Can be caught with bare hands</t>
  </si>
  <si>
    <t xml:space="preserve">Also show if one of the toxic or bare hands is a no then show the total of aluminium used and if false then show it is safe to handle the garbage </t>
  </si>
  <si>
    <t>Question 1</t>
  </si>
  <si>
    <t>Question 2</t>
  </si>
  <si>
    <t xml:space="preserve">Question 3 </t>
  </si>
  <si>
    <t xml:space="preserve">Question 4 </t>
  </si>
  <si>
    <t>Question 8</t>
  </si>
  <si>
    <t>Question 7</t>
  </si>
  <si>
    <t>0.84 Total</t>
  </si>
  <si>
    <t>2.71 Total</t>
  </si>
  <si>
    <t>2.29 Total</t>
  </si>
  <si>
    <t>0.79 Total</t>
  </si>
  <si>
    <t>2.68 Total</t>
  </si>
  <si>
    <t>2.97 Total</t>
  </si>
  <si>
    <t>2.52 Total</t>
  </si>
  <si>
    <t>2.45 Total</t>
  </si>
  <si>
    <t>2.37 Total</t>
  </si>
  <si>
    <t>0.96 Total</t>
  </si>
  <si>
    <t>0.83 Total</t>
  </si>
  <si>
    <t>1.25 Total</t>
  </si>
  <si>
    <t>0.57 Total</t>
  </si>
  <si>
    <t>2.02 Total</t>
  </si>
  <si>
    <t>2.93 Total</t>
  </si>
  <si>
    <t>2.06 Total</t>
  </si>
  <si>
    <t>1.02 Total</t>
  </si>
  <si>
    <t>2.51 Total</t>
  </si>
  <si>
    <t>0.12 Total</t>
  </si>
  <si>
    <t>2.48 Total</t>
  </si>
  <si>
    <t>1.88 Total</t>
  </si>
  <si>
    <t>2.43 Total</t>
  </si>
  <si>
    <t>2.65 Total</t>
  </si>
  <si>
    <t>2.13 Total</t>
  </si>
  <si>
    <t>0.91 Total</t>
  </si>
  <si>
    <t>1.58 Total</t>
  </si>
  <si>
    <t>1.66 Total</t>
  </si>
  <si>
    <t>1.29 Total</t>
  </si>
  <si>
    <t>1.39 Total</t>
  </si>
  <si>
    <t>0.5 Total</t>
  </si>
  <si>
    <t>0.82 Total</t>
  </si>
  <si>
    <t>0.3 Total</t>
  </si>
  <si>
    <t>2.09 Total</t>
  </si>
  <si>
    <t>1.67 Total</t>
  </si>
  <si>
    <t>2.25 Total</t>
  </si>
  <si>
    <t>1.93 Total</t>
  </si>
  <si>
    <t>1.99 Total</t>
  </si>
  <si>
    <t>0.43 Total</t>
  </si>
  <si>
    <t>0.9 Total</t>
  </si>
  <si>
    <t>1.38 Total</t>
  </si>
  <si>
    <t>2.69 Total</t>
  </si>
  <si>
    <t>1.91 Total</t>
  </si>
  <si>
    <t>0.66 Total</t>
  </si>
  <si>
    <t>0.78 Total</t>
  </si>
  <si>
    <t>1.92 Total</t>
  </si>
  <si>
    <t>Grand Total</t>
  </si>
  <si>
    <t>Safe/unsafe</t>
  </si>
  <si>
    <t xml:space="preserve">if both the toxic and caught with bare hands are yes then show it is safe for the garbage collectors and of not then show unsafe for the garbage collectors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</si>
</sst>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Impact"/>
      <family val="2"/>
    </font>
    <font>
      <sz val="11"/>
      <color theme="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6D42-AAD2-4142-AE7B-0F6B57C306E0}">
  <sheetPr>
    <tabColor theme="5"/>
  </sheetPr>
  <dimension ref="A1:H50"/>
  <sheetViews>
    <sheetView zoomScale="85" zoomScaleNormal="85" workbookViewId="0">
      <selection sqref="A1:H1"/>
    </sheetView>
  </sheetViews>
  <sheetFormatPr defaultRowHeight="14.4" x14ac:dyDescent="0.3"/>
  <cols>
    <col min="1" max="1" width="26.44140625" customWidth="1"/>
    <col min="2" max="2" width="19" customWidth="1"/>
    <col min="3" max="3" width="20.6640625" customWidth="1"/>
    <col min="4" max="4" width="19.88671875" customWidth="1"/>
    <col min="5" max="5" width="22.88671875" customWidth="1"/>
    <col min="6" max="6" width="28.5546875" customWidth="1"/>
    <col min="8" max="8" width="43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33</v>
      </c>
    </row>
    <row r="2" spans="1:8" x14ac:dyDescent="0.3">
      <c r="A2" t="s">
        <v>6</v>
      </c>
      <c r="B2">
        <v>0.43</v>
      </c>
      <c r="C2">
        <v>1.01</v>
      </c>
      <c r="D2">
        <v>0.84</v>
      </c>
      <c r="E2">
        <v>0.61</v>
      </c>
      <c r="F2">
        <v>7.0000000000000007E-2</v>
      </c>
      <c r="G2" t="s">
        <v>30</v>
      </c>
      <c r="H2" t="s">
        <v>32</v>
      </c>
    </row>
    <row r="3" spans="1:8" x14ac:dyDescent="0.3">
      <c r="A3" t="s">
        <v>7</v>
      </c>
      <c r="B3">
        <v>1.92</v>
      </c>
      <c r="C3">
        <v>1.52</v>
      </c>
      <c r="D3">
        <v>2.71</v>
      </c>
      <c r="E3">
        <v>0.74</v>
      </c>
      <c r="F3">
        <v>0.08</v>
      </c>
      <c r="G3" t="s">
        <v>30</v>
      </c>
      <c r="H3" t="s">
        <v>31</v>
      </c>
    </row>
    <row r="4" spans="1:8" x14ac:dyDescent="0.3">
      <c r="A4" t="s">
        <v>8</v>
      </c>
      <c r="B4">
        <v>1.42</v>
      </c>
      <c r="C4">
        <v>1.29</v>
      </c>
      <c r="D4">
        <v>2.29</v>
      </c>
      <c r="E4">
        <v>0.97</v>
      </c>
      <c r="F4">
        <v>0.19</v>
      </c>
      <c r="G4" t="s">
        <v>30</v>
      </c>
      <c r="H4" t="s">
        <v>31</v>
      </c>
    </row>
    <row r="5" spans="1:8" x14ac:dyDescent="0.3">
      <c r="A5" t="s">
        <v>9</v>
      </c>
      <c r="B5">
        <v>0.47</v>
      </c>
      <c r="C5">
        <v>1.6</v>
      </c>
      <c r="D5">
        <v>0.79</v>
      </c>
      <c r="E5">
        <v>0.89</v>
      </c>
      <c r="F5">
        <v>0.16</v>
      </c>
      <c r="G5" t="s">
        <v>30</v>
      </c>
      <c r="H5" t="s">
        <v>31</v>
      </c>
    </row>
    <row r="6" spans="1:8" x14ac:dyDescent="0.3">
      <c r="A6" t="s">
        <v>6</v>
      </c>
      <c r="B6">
        <v>2.78</v>
      </c>
      <c r="C6">
        <v>1.02</v>
      </c>
      <c r="D6">
        <v>2.68</v>
      </c>
      <c r="E6">
        <v>0.54</v>
      </c>
      <c r="F6">
        <v>0.11</v>
      </c>
      <c r="G6" t="s">
        <v>30</v>
      </c>
      <c r="H6" t="s">
        <v>31</v>
      </c>
    </row>
    <row r="7" spans="1:8" x14ac:dyDescent="0.3">
      <c r="A7" t="s">
        <v>10</v>
      </c>
      <c r="B7">
        <v>4.32</v>
      </c>
      <c r="C7">
        <v>0.33</v>
      </c>
      <c r="D7">
        <v>2.97</v>
      </c>
      <c r="E7">
        <v>0.3</v>
      </c>
      <c r="F7">
        <v>0.18</v>
      </c>
      <c r="G7" t="s">
        <v>30</v>
      </c>
      <c r="H7" t="s">
        <v>31</v>
      </c>
    </row>
    <row r="8" spans="1:8" x14ac:dyDescent="0.3">
      <c r="A8" t="s">
        <v>11</v>
      </c>
      <c r="B8">
        <v>3.32</v>
      </c>
      <c r="C8">
        <v>0.32</v>
      </c>
      <c r="D8">
        <v>2.52</v>
      </c>
      <c r="E8">
        <v>0.91</v>
      </c>
      <c r="F8">
        <v>0.12</v>
      </c>
      <c r="G8" t="s">
        <v>31</v>
      </c>
      <c r="H8" t="s">
        <v>31</v>
      </c>
    </row>
    <row r="9" spans="1:8" x14ac:dyDescent="0.3">
      <c r="A9" t="s">
        <v>12</v>
      </c>
      <c r="B9">
        <v>2.5499999999999998</v>
      </c>
      <c r="C9">
        <v>0.41</v>
      </c>
      <c r="D9">
        <v>2.4500000000000002</v>
      </c>
      <c r="E9">
        <v>0.12</v>
      </c>
      <c r="F9">
        <v>0.05</v>
      </c>
      <c r="G9" t="s">
        <v>31</v>
      </c>
      <c r="H9" t="s">
        <v>31</v>
      </c>
    </row>
    <row r="10" spans="1:8" x14ac:dyDescent="0.3">
      <c r="A10" t="s">
        <v>13</v>
      </c>
      <c r="B10">
        <v>1.24</v>
      </c>
      <c r="C10">
        <v>0.45</v>
      </c>
      <c r="D10">
        <v>2.37</v>
      </c>
      <c r="E10">
        <v>0.82</v>
      </c>
      <c r="F10">
        <v>0.11</v>
      </c>
      <c r="G10" t="s">
        <v>31</v>
      </c>
      <c r="H10" t="s">
        <v>32</v>
      </c>
    </row>
    <row r="11" spans="1:8" x14ac:dyDescent="0.3">
      <c r="A11" t="s">
        <v>6</v>
      </c>
      <c r="B11">
        <v>1.1000000000000001</v>
      </c>
      <c r="C11">
        <v>1.08</v>
      </c>
      <c r="D11">
        <v>0.96</v>
      </c>
      <c r="E11">
        <v>0.99</v>
      </c>
      <c r="F11">
        <v>0.04</v>
      </c>
      <c r="G11" t="s">
        <v>31</v>
      </c>
      <c r="H11" t="s">
        <v>32</v>
      </c>
    </row>
    <row r="12" spans="1:8" x14ac:dyDescent="0.3">
      <c r="A12" t="s">
        <v>12</v>
      </c>
      <c r="B12">
        <v>2.68</v>
      </c>
      <c r="C12">
        <v>0.37</v>
      </c>
      <c r="D12">
        <v>0.83</v>
      </c>
      <c r="E12">
        <v>0.21</v>
      </c>
      <c r="F12">
        <v>0.16</v>
      </c>
      <c r="G12" t="s">
        <v>31</v>
      </c>
      <c r="H12" t="s">
        <v>32</v>
      </c>
    </row>
    <row r="13" spans="1:8" x14ac:dyDescent="0.3">
      <c r="A13" t="s">
        <v>14</v>
      </c>
      <c r="B13">
        <v>2.84</v>
      </c>
      <c r="C13">
        <v>1.3</v>
      </c>
      <c r="D13">
        <v>1.25</v>
      </c>
      <c r="E13">
        <v>0.54</v>
      </c>
      <c r="F13">
        <v>0.17</v>
      </c>
      <c r="G13" t="s">
        <v>31</v>
      </c>
      <c r="H13" t="s">
        <v>32</v>
      </c>
    </row>
    <row r="14" spans="1:8" x14ac:dyDescent="0.3">
      <c r="A14" t="s">
        <v>8</v>
      </c>
      <c r="B14">
        <v>4.08</v>
      </c>
      <c r="C14">
        <v>1.02</v>
      </c>
      <c r="D14">
        <v>0.56999999999999995</v>
      </c>
      <c r="E14">
        <v>0.89</v>
      </c>
      <c r="F14">
        <v>0.16</v>
      </c>
      <c r="G14" t="s">
        <v>31</v>
      </c>
      <c r="H14" t="s">
        <v>32</v>
      </c>
    </row>
    <row r="15" spans="1:8" x14ac:dyDescent="0.3">
      <c r="A15" t="s">
        <v>15</v>
      </c>
      <c r="B15">
        <v>0.24</v>
      </c>
      <c r="C15">
        <v>1.93</v>
      </c>
      <c r="D15">
        <v>2.02</v>
      </c>
      <c r="E15">
        <v>0.67</v>
      </c>
      <c r="F15">
        <v>0.1</v>
      </c>
      <c r="G15" t="s">
        <v>32</v>
      </c>
      <c r="H15" t="s">
        <v>31</v>
      </c>
    </row>
    <row r="16" spans="1:8" x14ac:dyDescent="0.3">
      <c r="A16" t="s">
        <v>15</v>
      </c>
      <c r="B16">
        <v>3.07</v>
      </c>
      <c r="C16">
        <v>0.93</v>
      </c>
      <c r="D16">
        <v>2.93</v>
      </c>
      <c r="E16">
        <v>0.59</v>
      </c>
      <c r="F16">
        <v>0.08</v>
      </c>
      <c r="G16" t="s">
        <v>32</v>
      </c>
      <c r="H16" t="s">
        <v>31</v>
      </c>
    </row>
    <row r="17" spans="1:8" x14ac:dyDescent="0.3">
      <c r="A17" t="s">
        <v>16</v>
      </c>
      <c r="B17">
        <v>0.57999999999999996</v>
      </c>
      <c r="C17">
        <v>1.72</v>
      </c>
      <c r="D17">
        <v>2.06</v>
      </c>
      <c r="E17">
        <v>0.96</v>
      </c>
      <c r="F17">
        <v>0.06</v>
      </c>
      <c r="G17" t="s">
        <v>32</v>
      </c>
      <c r="H17" t="s">
        <v>31</v>
      </c>
    </row>
    <row r="18" spans="1:8" x14ac:dyDescent="0.3">
      <c r="A18" t="s">
        <v>13</v>
      </c>
      <c r="B18">
        <v>2.75</v>
      </c>
      <c r="C18">
        <v>1.7</v>
      </c>
      <c r="D18">
        <v>1.02</v>
      </c>
      <c r="E18">
        <v>0.13</v>
      </c>
      <c r="F18">
        <v>7.0000000000000007E-2</v>
      </c>
      <c r="G18" t="s">
        <v>32</v>
      </c>
      <c r="H18" t="s">
        <v>31</v>
      </c>
    </row>
    <row r="19" spans="1:8" x14ac:dyDescent="0.3">
      <c r="A19" t="s">
        <v>6</v>
      </c>
      <c r="B19">
        <v>4.01</v>
      </c>
      <c r="C19">
        <v>0.11</v>
      </c>
      <c r="D19">
        <v>2.5099999999999998</v>
      </c>
      <c r="E19">
        <v>0.78</v>
      </c>
      <c r="F19">
        <v>0.12</v>
      </c>
      <c r="G19" t="s">
        <v>32</v>
      </c>
      <c r="H19" t="s">
        <v>31</v>
      </c>
    </row>
    <row r="20" spans="1:8" x14ac:dyDescent="0.3">
      <c r="A20" t="s">
        <v>17</v>
      </c>
      <c r="B20">
        <v>4.53</v>
      </c>
      <c r="C20">
        <v>1.04</v>
      </c>
      <c r="D20">
        <v>0.12</v>
      </c>
      <c r="E20">
        <v>0.54</v>
      </c>
      <c r="F20">
        <v>0.05</v>
      </c>
      <c r="G20" t="s">
        <v>31</v>
      </c>
      <c r="H20" t="s">
        <v>31</v>
      </c>
    </row>
    <row r="21" spans="1:8" x14ac:dyDescent="0.3">
      <c r="A21" t="s">
        <v>16</v>
      </c>
      <c r="B21">
        <v>2.82</v>
      </c>
      <c r="C21">
        <v>1.34</v>
      </c>
      <c r="D21">
        <v>2.48</v>
      </c>
      <c r="E21">
        <v>0.75</v>
      </c>
      <c r="F21">
        <v>0.18</v>
      </c>
      <c r="G21" t="s">
        <v>31</v>
      </c>
      <c r="H21" t="s">
        <v>32</v>
      </c>
    </row>
    <row r="22" spans="1:8" x14ac:dyDescent="0.3">
      <c r="A22" t="s">
        <v>10</v>
      </c>
      <c r="B22">
        <v>0.14000000000000001</v>
      </c>
      <c r="C22">
        <v>0.52</v>
      </c>
      <c r="D22">
        <v>1.88</v>
      </c>
      <c r="E22">
        <v>0.67</v>
      </c>
      <c r="F22">
        <v>0.16</v>
      </c>
      <c r="G22" t="s">
        <v>31</v>
      </c>
      <c r="H22" t="s">
        <v>32</v>
      </c>
    </row>
    <row r="23" spans="1:8" x14ac:dyDescent="0.3">
      <c r="A23" t="s">
        <v>12</v>
      </c>
      <c r="B23">
        <v>3.76</v>
      </c>
      <c r="C23">
        <v>0.98</v>
      </c>
      <c r="D23">
        <v>2.4300000000000002</v>
      </c>
      <c r="E23">
        <v>0.45</v>
      </c>
      <c r="F23">
        <v>0.14000000000000001</v>
      </c>
      <c r="G23" t="s">
        <v>31</v>
      </c>
      <c r="H23" t="s">
        <v>32</v>
      </c>
    </row>
    <row r="24" spans="1:8" x14ac:dyDescent="0.3">
      <c r="A24" t="s">
        <v>18</v>
      </c>
      <c r="B24">
        <v>1.29</v>
      </c>
      <c r="C24">
        <v>1.66</v>
      </c>
      <c r="D24">
        <v>2.65</v>
      </c>
      <c r="E24">
        <v>0.37</v>
      </c>
      <c r="F24">
        <v>7.0000000000000007E-2</v>
      </c>
      <c r="G24" t="s">
        <v>31</v>
      </c>
      <c r="H24" t="s">
        <v>31</v>
      </c>
    </row>
    <row r="25" spans="1:8" x14ac:dyDescent="0.3">
      <c r="A25" t="s">
        <v>17</v>
      </c>
      <c r="B25">
        <v>0.11</v>
      </c>
      <c r="C25">
        <v>1.51</v>
      </c>
      <c r="D25">
        <v>2.13</v>
      </c>
      <c r="E25">
        <v>0.49</v>
      </c>
      <c r="F25">
        <v>0.09</v>
      </c>
      <c r="G25" t="s">
        <v>31</v>
      </c>
      <c r="H25" t="s">
        <v>31</v>
      </c>
    </row>
    <row r="26" spans="1:8" x14ac:dyDescent="0.3">
      <c r="A26" t="s">
        <v>17</v>
      </c>
      <c r="B26">
        <v>1.93</v>
      </c>
      <c r="C26">
        <v>0.55000000000000004</v>
      </c>
      <c r="D26">
        <v>0.91</v>
      </c>
      <c r="E26">
        <v>0.69</v>
      </c>
      <c r="F26">
        <v>0.08</v>
      </c>
      <c r="G26" t="s">
        <v>32</v>
      </c>
      <c r="H26" t="s">
        <v>31</v>
      </c>
    </row>
    <row r="27" spans="1:8" x14ac:dyDescent="0.3">
      <c r="A27" t="s">
        <v>18</v>
      </c>
      <c r="B27">
        <v>2.27</v>
      </c>
      <c r="C27">
        <v>1.74</v>
      </c>
      <c r="D27">
        <v>1.58</v>
      </c>
      <c r="E27">
        <v>0.75</v>
      </c>
      <c r="F27">
        <v>0.08</v>
      </c>
      <c r="G27" t="s">
        <v>32</v>
      </c>
      <c r="H27" t="s">
        <v>31</v>
      </c>
    </row>
    <row r="28" spans="1:8" x14ac:dyDescent="0.3">
      <c r="A28" t="s">
        <v>19</v>
      </c>
      <c r="B28">
        <v>0.55000000000000004</v>
      </c>
      <c r="C28">
        <v>1.85</v>
      </c>
      <c r="D28">
        <v>2.68</v>
      </c>
      <c r="E28">
        <v>0.57999999999999996</v>
      </c>
      <c r="F28">
        <v>0.08</v>
      </c>
      <c r="G28" t="s">
        <v>32</v>
      </c>
      <c r="H28" t="s">
        <v>31</v>
      </c>
    </row>
    <row r="29" spans="1:8" x14ac:dyDescent="0.3">
      <c r="A29" t="s">
        <v>11</v>
      </c>
      <c r="B29">
        <v>3.48</v>
      </c>
      <c r="C29">
        <v>1.45</v>
      </c>
      <c r="D29">
        <v>1.66</v>
      </c>
      <c r="E29">
        <v>0.81</v>
      </c>
      <c r="F29">
        <v>0.17</v>
      </c>
      <c r="G29" t="s">
        <v>31</v>
      </c>
      <c r="H29" t="s">
        <v>31</v>
      </c>
    </row>
    <row r="30" spans="1:8" x14ac:dyDescent="0.3">
      <c r="A30" t="s">
        <v>7</v>
      </c>
      <c r="B30">
        <v>4.1500000000000004</v>
      </c>
      <c r="C30">
        <v>0.44</v>
      </c>
      <c r="D30">
        <v>1.29</v>
      </c>
      <c r="E30">
        <v>0.26</v>
      </c>
      <c r="F30">
        <v>0.11</v>
      </c>
      <c r="G30" t="s">
        <v>31</v>
      </c>
      <c r="H30" t="s">
        <v>31</v>
      </c>
    </row>
    <row r="31" spans="1:8" x14ac:dyDescent="0.3">
      <c r="A31" t="s">
        <v>12</v>
      </c>
      <c r="B31">
        <v>0.18</v>
      </c>
      <c r="C31">
        <v>1.25</v>
      </c>
      <c r="D31">
        <v>1.39</v>
      </c>
      <c r="E31">
        <v>0.25</v>
      </c>
      <c r="F31">
        <v>0.06</v>
      </c>
      <c r="G31" t="s">
        <v>32</v>
      </c>
      <c r="H31" t="s">
        <v>32</v>
      </c>
    </row>
    <row r="32" spans="1:8" x14ac:dyDescent="0.3">
      <c r="A32" t="s">
        <v>7</v>
      </c>
      <c r="B32">
        <v>4.6500000000000004</v>
      </c>
      <c r="C32">
        <v>1.1100000000000001</v>
      </c>
      <c r="D32">
        <v>0.83</v>
      </c>
      <c r="E32">
        <v>0.89</v>
      </c>
      <c r="F32">
        <v>7.0000000000000007E-2</v>
      </c>
      <c r="G32" t="s">
        <v>32</v>
      </c>
      <c r="H32" t="s">
        <v>32</v>
      </c>
    </row>
    <row r="33" spans="1:8" x14ac:dyDescent="0.3">
      <c r="A33" t="s">
        <v>8</v>
      </c>
      <c r="B33">
        <v>1.5</v>
      </c>
      <c r="C33">
        <v>1.82</v>
      </c>
      <c r="D33">
        <v>0.5</v>
      </c>
      <c r="E33">
        <v>0.13</v>
      </c>
      <c r="F33">
        <v>0.2</v>
      </c>
      <c r="G33" t="s">
        <v>32</v>
      </c>
      <c r="H33" t="s">
        <v>32</v>
      </c>
    </row>
    <row r="34" spans="1:8" x14ac:dyDescent="0.3">
      <c r="A34" t="s">
        <v>19</v>
      </c>
      <c r="B34">
        <v>1.9</v>
      </c>
      <c r="C34">
        <v>1.5</v>
      </c>
      <c r="D34">
        <v>0.82</v>
      </c>
      <c r="E34">
        <v>0.44</v>
      </c>
      <c r="F34">
        <v>0.12</v>
      </c>
      <c r="G34" t="s">
        <v>32</v>
      </c>
      <c r="H34" t="s">
        <v>32</v>
      </c>
    </row>
    <row r="35" spans="1:8" x14ac:dyDescent="0.3">
      <c r="A35" t="s">
        <v>17</v>
      </c>
      <c r="B35">
        <v>4.6900000000000004</v>
      </c>
      <c r="C35">
        <v>0.47</v>
      </c>
      <c r="D35">
        <v>0.3</v>
      </c>
      <c r="E35">
        <v>0.61</v>
      </c>
      <c r="F35">
        <v>0.08</v>
      </c>
      <c r="G35" t="s">
        <v>32</v>
      </c>
      <c r="H35" t="s">
        <v>32</v>
      </c>
    </row>
    <row r="36" spans="1:8" x14ac:dyDescent="0.3">
      <c r="A36" t="s">
        <v>17</v>
      </c>
      <c r="B36">
        <v>4.83</v>
      </c>
      <c r="C36">
        <v>1.37</v>
      </c>
      <c r="D36">
        <v>1.02</v>
      </c>
      <c r="E36">
        <v>0.85</v>
      </c>
      <c r="F36">
        <v>0.08</v>
      </c>
      <c r="G36" t="s">
        <v>32</v>
      </c>
      <c r="H36" t="s">
        <v>32</v>
      </c>
    </row>
    <row r="37" spans="1:8" x14ac:dyDescent="0.3">
      <c r="A37" t="s">
        <v>15</v>
      </c>
      <c r="B37">
        <v>4.1900000000000004</v>
      </c>
      <c r="C37">
        <v>1.57</v>
      </c>
      <c r="D37">
        <v>2.09</v>
      </c>
      <c r="E37">
        <v>0.21</v>
      </c>
      <c r="F37">
        <v>0.14000000000000001</v>
      </c>
      <c r="G37" t="s">
        <v>32</v>
      </c>
      <c r="H37" t="s">
        <v>32</v>
      </c>
    </row>
    <row r="38" spans="1:8" x14ac:dyDescent="0.3">
      <c r="A38" t="s">
        <v>14</v>
      </c>
      <c r="B38">
        <v>4.5199999999999996</v>
      </c>
      <c r="C38">
        <v>0.59</v>
      </c>
      <c r="D38">
        <v>1.67</v>
      </c>
      <c r="E38">
        <v>0.54</v>
      </c>
      <c r="F38">
        <v>0.09</v>
      </c>
      <c r="G38" t="s">
        <v>32</v>
      </c>
      <c r="H38" t="s">
        <v>31</v>
      </c>
    </row>
    <row r="39" spans="1:8" x14ac:dyDescent="0.3">
      <c r="A39" t="s">
        <v>17</v>
      </c>
      <c r="B39">
        <v>4.93</v>
      </c>
      <c r="C39">
        <v>1.61</v>
      </c>
      <c r="D39">
        <v>2.25</v>
      </c>
      <c r="E39">
        <v>0.93</v>
      </c>
      <c r="F39">
        <v>0.04</v>
      </c>
      <c r="G39" t="s">
        <v>31</v>
      </c>
      <c r="H39" t="s">
        <v>32</v>
      </c>
    </row>
    <row r="40" spans="1:8" x14ac:dyDescent="0.3">
      <c r="A40" t="s">
        <v>20</v>
      </c>
      <c r="B40">
        <v>1.47</v>
      </c>
      <c r="C40">
        <v>1.23</v>
      </c>
      <c r="D40">
        <v>1.93</v>
      </c>
      <c r="E40">
        <v>0.93</v>
      </c>
      <c r="F40">
        <v>0.16</v>
      </c>
      <c r="G40" t="s">
        <v>31</v>
      </c>
      <c r="H40" t="s">
        <v>32</v>
      </c>
    </row>
    <row r="41" spans="1:8" x14ac:dyDescent="0.3">
      <c r="A41" t="s">
        <v>21</v>
      </c>
      <c r="B41">
        <v>3.12</v>
      </c>
      <c r="C41">
        <v>1.1599999999999999</v>
      </c>
      <c r="D41">
        <v>1.99</v>
      </c>
      <c r="E41">
        <v>0.42</v>
      </c>
      <c r="F41">
        <v>0.1</v>
      </c>
      <c r="G41" t="s">
        <v>32</v>
      </c>
      <c r="H41" t="s">
        <v>32</v>
      </c>
    </row>
    <row r="42" spans="1:8" x14ac:dyDescent="0.3">
      <c r="A42" t="s">
        <v>8</v>
      </c>
      <c r="B42">
        <v>3.04</v>
      </c>
      <c r="C42">
        <v>1.96</v>
      </c>
      <c r="D42">
        <v>0.43</v>
      </c>
      <c r="E42">
        <v>0.26</v>
      </c>
      <c r="F42">
        <v>0.06</v>
      </c>
      <c r="G42" t="s">
        <v>31</v>
      </c>
      <c r="H42" t="s">
        <v>32</v>
      </c>
    </row>
    <row r="43" spans="1:8" x14ac:dyDescent="0.3">
      <c r="A43" t="s">
        <v>20</v>
      </c>
      <c r="B43">
        <v>2.4500000000000002</v>
      </c>
      <c r="C43">
        <v>1.1299999999999999</v>
      </c>
      <c r="D43">
        <v>2.65</v>
      </c>
      <c r="E43">
        <v>0.88</v>
      </c>
      <c r="F43">
        <v>0.06</v>
      </c>
      <c r="G43" t="s">
        <v>31</v>
      </c>
      <c r="H43" t="s">
        <v>32</v>
      </c>
    </row>
    <row r="44" spans="1:8" x14ac:dyDescent="0.3">
      <c r="A44" t="s">
        <v>18</v>
      </c>
      <c r="B44">
        <v>1.21</v>
      </c>
      <c r="C44">
        <v>0.35</v>
      </c>
      <c r="D44">
        <v>0.9</v>
      </c>
      <c r="E44">
        <v>0.41</v>
      </c>
      <c r="F44">
        <v>0.12</v>
      </c>
      <c r="G44" t="s">
        <v>31</v>
      </c>
      <c r="H44" t="s">
        <v>31</v>
      </c>
    </row>
    <row r="45" spans="1:8" x14ac:dyDescent="0.3">
      <c r="A45" t="s">
        <v>10</v>
      </c>
      <c r="B45">
        <v>3.22</v>
      </c>
      <c r="C45">
        <v>1.5</v>
      </c>
      <c r="D45">
        <v>1.38</v>
      </c>
      <c r="E45">
        <v>0.44</v>
      </c>
      <c r="F45">
        <v>0.16</v>
      </c>
      <c r="G45" t="s">
        <v>31</v>
      </c>
      <c r="H45" t="s">
        <v>31</v>
      </c>
    </row>
    <row r="46" spans="1:8" x14ac:dyDescent="0.3">
      <c r="A46" t="s">
        <v>19</v>
      </c>
      <c r="B46">
        <v>4.3099999999999996</v>
      </c>
      <c r="C46">
        <v>1.94</v>
      </c>
      <c r="D46">
        <v>2.69</v>
      </c>
      <c r="E46">
        <v>0.99</v>
      </c>
      <c r="F46">
        <v>0.14000000000000001</v>
      </c>
      <c r="G46" t="s">
        <v>31</v>
      </c>
      <c r="H46" t="s">
        <v>32</v>
      </c>
    </row>
    <row r="47" spans="1:8" x14ac:dyDescent="0.3">
      <c r="A47" t="s">
        <v>10</v>
      </c>
      <c r="B47">
        <v>2.65</v>
      </c>
      <c r="C47">
        <v>1.1000000000000001</v>
      </c>
      <c r="D47">
        <v>1.91</v>
      </c>
      <c r="E47">
        <v>0.6</v>
      </c>
      <c r="F47">
        <v>0.19</v>
      </c>
      <c r="G47" t="s">
        <v>32</v>
      </c>
      <c r="H47" t="s">
        <v>32</v>
      </c>
    </row>
    <row r="48" spans="1:8" x14ac:dyDescent="0.3">
      <c r="A48" t="s">
        <v>9</v>
      </c>
      <c r="B48">
        <v>4.8600000000000003</v>
      </c>
      <c r="C48">
        <v>0.57999999999999996</v>
      </c>
      <c r="D48">
        <v>0.66</v>
      </c>
      <c r="E48">
        <v>0.9</v>
      </c>
      <c r="F48">
        <v>0.19</v>
      </c>
      <c r="G48" t="s">
        <v>32</v>
      </c>
      <c r="H48" t="s">
        <v>31</v>
      </c>
    </row>
    <row r="49" spans="1:8" x14ac:dyDescent="0.3">
      <c r="A49" t="s">
        <v>22</v>
      </c>
      <c r="B49">
        <v>3.53</v>
      </c>
      <c r="C49">
        <v>1.27</v>
      </c>
      <c r="D49">
        <v>0.78</v>
      </c>
      <c r="E49">
        <v>0.89</v>
      </c>
      <c r="F49">
        <v>0.1</v>
      </c>
      <c r="G49" t="s">
        <v>32</v>
      </c>
      <c r="H49" t="s">
        <v>31</v>
      </c>
    </row>
    <row r="50" spans="1:8" x14ac:dyDescent="0.3">
      <c r="A50" t="s">
        <v>22</v>
      </c>
      <c r="B50">
        <v>1.52</v>
      </c>
      <c r="C50">
        <v>0.39</v>
      </c>
      <c r="D50">
        <v>1.92</v>
      </c>
      <c r="E50">
        <v>0.25</v>
      </c>
      <c r="F50">
        <v>0.17</v>
      </c>
      <c r="G50" t="s">
        <v>32</v>
      </c>
      <c r="H5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0A48-4801-4BE8-9528-8627CC5351AB}">
  <sheetPr>
    <tabColor theme="5"/>
  </sheetPr>
  <dimension ref="A1:B18"/>
  <sheetViews>
    <sheetView workbookViewId="0">
      <selection sqref="A1:E4"/>
    </sheetView>
  </sheetViews>
  <sheetFormatPr defaultRowHeight="14.4" x14ac:dyDescent="0.3"/>
  <cols>
    <col min="1" max="1" width="14.44140625" customWidth="1"/>
  </cols>
  <sheetData>
    <row r="1" spans="1:2" x14ac:dyDescent="0.3">
      <c r="A1" t="s">
        <v>23</v>
      </c>
    </row>
    <row r="2" spans="1:2" x14ac:dyDescent="0.3">
      <c r="A2" t="s">
        <v>24</v>
      </c>
    </row>
    <row r="3" spans="1:2" x14ac:dyDescent="0.3">
      <c r="A3" t="s">
        <v>25</v>
      </c>
    </row>
    <row r="4" spans="1:2" x14ac:dyDescent="0.3">
      <c r="A4" t="s">
        <v>26</v>
      </c>
    </row>
    <row r="11" spans="1:2" x14ac:dyDescent="0.3">
      <c r="A11" t="s">
        <v>35</v>
      </c>
      <c r="B11">
        <f>COUNTIFS(Datasheet!A2:A50,"Amazon Kindle",Datasheet!C2:C50,"&gt;0.00")</f>
        <v>2</v>
      </c>
    </row>
    <row r="12" spans="1:2" x14ac:dyDescent="0.3">
      <c r="A12" t="s">
        <v>36</v>
      </c>
      <c r="B12">
        <f>SUM(Datasheet!B2:B50)</f>
        <v>127.60000000000001</v>
      </c>
    </row>
    <row r="13" spans="1:2" x14ac:dyDescent="0.3">
      <c r="A13" t="s">
        <v>37</v>
      </c>
      <c r="B13">
        <f>COUNT(Datasheet!E2:E50)</f>
        <v>49</v>
      </c>
    </row>
    <row r="14" spans="1:2" x14ac:dyDescent="0.3">
      <c r="A14" t="s">
        <v>38</v>
      </c>
      <c r="B14">
        <f>AVERAGE(Datasheet!F2:F50)</f>
        <v>0.11367346938775511</v>
      </c>
    </row>
    <row r="17" spans="1:1" x14ac:dyDescent="0.3">
      <c r="A17" t="s">
        <v>40</v>
      </c>
    </row>
    <row r="18" spans="1:1" x14ac:dyDescent="0.3">
      <c r="A18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C05A-A07D-47F1-BA9B-0F7EAB42ACF7}">
  <sheetPr>
    <tabColor theme="5"/>
  </sheetPr>
  <dimension ref="A1:G52"/>
  <sheetViews>
    <sheetView tabSelected="1" workbookViewId="0">
      <selection sqref="A1:D1"/>
    </sheetView>
  </sheetViews>
  <sheetFormatPr defaultRowHeight="14.4" x14ac:dyDescent="0.3"/>
  <cols>
    <col min="2" max="2" width="27.33203125" customWidth="1"/>
    <col min="3" max="3" width="71.88671875" customWidth="1"/>
    <col min="7" max="7" width="16.77734375" customWidth="1"/>
  </cols>
  <sheetData>
    <row r="1" spans="1:7" x14ac:dyDescent="0.3">
      <c r="A1" t="s">
        <v>34</v>
      </c>
    </row>
    <row r="3" spans="1:7" x14ac:dyDescent="0.3">
      <c r="A3" s="1" t="s">
        <v>29</v>
      </c>
      <c r="B3" s="1" t="s">
        <v>33</v>
      </c>
      <c r="G3" s="1" t="s">
        <v>2</v>
      </c>
    </row>
    <row r="4" spans="1:7" x14ac:dyDescent="0.3">
      <c r="A4" t="s">
        <v>30</v>
      </c>
      <c r="B4" t="s">
        <v>32</v>
      </c>
      <c r="C4" t="str">
        <f>IF(OR(A4="No",B4="No"),SUM($G$4:$G$52),"Unsafe")</f>
        <v>Unsafe</v>
      </c>
      <c r="G4">
        <v>1.01</v>
      </c>
    </row>
    <row r="5" spans="1:7" x14ac:dyDescent="0.3">
      <c r="A5" t="s">
        <v>30</v>
      </c>
      <c r="B5" t="s">
        <v>31</v>
      </c>
      <c r="C5">
        <f t="shared" ref="C5:C52" si="0">IF(OR(A5="No",B5="No"),SUM($G$4:$G$52),"Unsafe")</f>
        <v>55.089999999999996</v>
      </c>
      <c r="G5">
        <v>1.52</v>
      </c>
    </row>
    <row r="6" spans="1:7" x14ac:dyDescent="0.3">
      <c r="A6" t="s">
        <v>30</v>
      </c>
      <c r="B6" t="s">
        <v>31</v>
      </c>
      <c r="C6">
        <f t="shared" si="0"/>
        <v>55.089999999999996</v>
      </c>
      <c r="G6">
        <v>1.29</v>
      </c>
    </row>
    <row r="7" spans="1:7" x14ac:dyDescent="0.3">
      <c r="A7" t="s">
        <v>30</v>
      </c>
      <c r="B7" t="s">
        <v>31</v>
      </c>
      <c r="C7">
        <f t="shared" si="0"/>
        <v>55.089999999999996</v>
      </c>
      <c r="G7">
        <v>1.6</v>
      </c>
    </row>
    <row r="8" spans="1:7" x14ac:dyDescent="0.3">
      <c r="A8" t="s">
        <v>30</v>
      </c>
      <c r="B8" t="s">
        <v>31</v>
      </c>
      <c r="C8">
        <f t="shared" si="0"/>
        <v>55.089999999999996</v>
      </c>
      <c r="G8">
        <v>1.02</v>
      </c>
    </row>
    <row r="9" spans="1:7" x14ac:dyDescent="0.3">
      <c r="A9" t="s">
        <v>30</v>
      </c>
      <c r="B9" t="s">
        <v>31</v>
      </c>
      <c r="C9">
        <f t="shared" si="0"/>
        <v>55.089999999999996</v>
      </c>
      <c r="G9">
        <v>0.33</v>
      </c>
    </row>
    <row r="10" spans="1:7" x14ac:dyDescent="0.3">
      <c r="A10" t="s">
        <v>31</v>
      </c>
      <c r="B10" t="s">
        <v>31</v>
      </c>
      <c r="C10">
        <f t="shared" si="0"/>
        <v>55.089999999999996</v>
      </c>
      <c r="G10">
        <v>0.32</v>
      </c>
    </row>
    <row r="11" spans="1:7" x14ac:dyDescent="0.3">
      <c r="A11" t="s">
        <v>31</v>
      </c>
      <c r="B11" t="s">
        <v>31</v>
      </c>
      <c r="C11">
        <f t="shared" si="0"/>
        <v>55.089999999999996</v>
      </c>
      <c r="G11">
        <v>0.41</v>
      </c>
    </row>
    <row r="12" spans="1:7" x14ac:dyDescent="0.3">
      <c r="A12" t="s">
        <v>31</v>
      </c>
      <c r="B12" t="s">
        <v>32</v>
      </c>
      <c r="C12">
        <f t="shared" si="0"/>
        <v>55.089999999999996</v>
      </c>
      <c r="G12">
        <v>0.45</v>
      </c>
    </row>
    <row r="13" spans="1:7" x14ac:dyDescent="0.3">
      <c r="A13" t="s">
        <v>31</v>
      </c>
      <c r="B13" t="s">
        <v>32</v>
      </c>
      <c r="C13">
        <f t="shared" si="0"/>
        <v>55.089999999999996</v>
      </c>
      <c r="G13">
        <v>1.08</v>
      </c>
    </row>
    <row r="14" spans="1:7" x14ac:dyDescent="0.3">
      <c r="A14" t="s">
        <v>31</v>
      </c>
      <c r="B14" t="s">
        <v>32</v>
      </c>
      <c r="C14">
        <f t="shared" si="0"/>
        <v>55.089999999999996</v>
      </c>
      <c r="G14">
        <v>0.37</v>
      </c>
    </row>
    <row r="15" spans="1:7" x14ac:dyDescent="0.3">
      <c r="A15" t="s">
        <v>31</v>
      </c>
      <c r="B15" t="s">
        <v>32</v>
      </c>
      <c r="C15">
        <f t="shared" si="0"/>
        <v>55.089999999999996</v>
      </c>
      <c r="G15">
        <v>1.3</v>
      </c>
    </row>
    <row r="16" spans="1:7" x14ac:dyDescent="0.3">
      <c r="A16" t="s">
        <v>31</v>
      </c>
      <c r="B16" t="s">
        <v>32</v>
      </c>
      <c r="C16">
        <f t="shared" si="0"/>
        <v>55.089999999999996</v>
      </c>
      <c r="G16">
        <v>1.02</v>
      </c>
    </row>
    <row r="17" spans="1:7" x14ac:dyDescent="0.3">
      <c r="A17" t="s">
        <v>32</v>
      </c>
      <c r="B17" t="s">
        <v>31</v>
      </c>
      <c r="C17">
        <f t="shared" si="0"/>
        <v>55.089999999999996</v>
      </c>
      <c r="G17">
        <v>1.93</v>
      </c>
    </row>
    <row r="18" spans="1:7" x14ac:dyDescent="0.3">
      <c r="A18" t="s">
        <v>32</v>
      </c>
      <c r="B18" t="s">
        <v>31</v>
      </c>
      <c r="C18">
        <f t="shared" si="0"/>
        <v>55.089999999999996</v>
      </c>
      <c r="G18">
        <v>0.93</v>
      </c>
    </row>
    <row r="19" spans="1:7" x14ac:dyDescent="0.3">
      <c r="A19" t="s">
        <v>32</v>
      </c>
      <c r="B19" t="s">
        <v>31</v>
      </c>
      <c r="C19">
        <f t="shared" si="0"/>
        <v>55.089999999999996</v>
      </c>
      <c r="G19">
        <v>1.72</v>
      </c>
    </row>
    <row r="20" spans="1:7" x14ac:dyDescent="0.3">
      <c r="A20" t="s">
        <v>32</v>
      </c>
      <c r="B20" t="s">
        <v>31</v>
      </c>
      <c r="C20">
        <f t="shared" si="0"/>
        <v>55.089999999999996</v>
      </c>
      <c r="G20">
        <v>1.7</v>
      </c>
    </row>
    <row r="21" spans="1:7" x14ac:dyDescent="0.3">
      <c r="A21" t="s">
        <v>32</v>
      </c>
      <c r="B21" t="s">
        <v>31</v>
      </c>
      <c r="C21">
        <f t="shared" si="0"/>
        <v>55.089999999999996</v>
      </c>
      <c r="G21">
        <v>0.11</v>
      </c>
    </row>
    <row r="22" spans="1:7" x14ac:dyDescent="0.3">
      <c r="A22" t="s">
        <v>31</v>
      </c>
      <c r="B22" t="s">
        <v>31</v>
      </c>
      <c r="C22">
        <f t="shared" si="0"/>
        <v>55.089999999999996</v>
      </c>
      <c r="G22">
        <v>1.04</v>
      </c>
    </row>
    <row r="23" spans="1:7" x14ac:dyDescent="0.3">
      <c r="A23" t="s">
        <v>31</v>
      </c>
      <c r="B23" t="s">
        <v>32</v>
      </c>
      <c r="C23">
        <f t="shared" si="0"/>
        <v>55.089999999999996</v>
      </c>
      <c r="G23">
        <v>1.34</v>
      </c>
    </row>
    <row r="24" spans="1:7" x14ac:dyDescent="0.3">
      <c r="A24" t="s">
        <v>31</v>
      </c>
      <c r="B24" t="s">
        <v>32</v>
      </c>
      <c r="C24">
        <f t="shared" si="0"/>
        <v>55.089999999999996</v>
      </c>
      <c r="G24">
        <v>0.52</v>
      </c>
    </row>
    <row r="25" spans="1:7" x14ac:dyDescent="0.3">
      <c r="A25" t="s">
        <v>31</v>
      </c>
      <c r="B25" t="s">
        <v>32</v>
      </c>
      <c r="C25">
        <f t="shared" si="0"/>
        <v>55.089999999999996</v>
      </c>
      <c r="G25">
        <v>0.98</v>
      </c>
    </row>
    <row r="26" spans="1:7" x14ac:dyDescent="0.3">
      <c r="A26" t="s">
        <v>31</v>
      </c>
      <c r="B26" t="s">
        <v>31</v>
      </c>
      <c r="C26">
        <f t="shared" si="0"/>
        <v>55.089999999999996</v>
      </c>
      <c r="G26">
        <v>1.66</v>
      </c>
    </row>
    <row r="27" spans="1:7" x14ac:dyDescent="0.3">
      <c r="A27" t="s">
        <v>31</v>
      </c>
      <c r="B27" t="s">
        <v>31</v>
      </c>
      <c r="C27">
        <f t="shared" si="0"/>
        <v>55.089999999999996</v>
      </c>
      <c r="G27">
        <v>1.51</v>
      </c>
    </row>
    <row r="28" spans="1:7" x14ac:dyDescent="0.3">
      <c r="A28" t="s">
        <v>32</v>
      </c>
      <c r="B28" t="s">
        <v>31</v>
      </c>
      <c r="C28">
        <f t="shared" si="0"/>
        <v>55.089999999999996</v>
      </c>
      <c r="G28">
        <v>0.55000000000000004</v>
      </c>
    </row>
    <row r="29" spans="1:7" x14ac:dyDescent="0.3">
      <c r="A29" t="s">
        <v>32</v>
      </c>
      <c r="B29" t="s">
        <v>31</v>
      </c>
      <c r="C29">
        <f t="shared" si="0"/>
        <v>55.089999999999996</v>
      </c>
      <c r="G29">
        <v>1.74</v>
      </c>
    </row>
    <row r="30" spans="1:7" x14ac:dyDescent="0.3">
      <c r="A30" t="s">
        <v>32</v>
      </c>
      <c r="B30" t="s">
        <v>31</v>
      </c>
      <c r="C30">
        <f t="shared" si="0"/>
        <v>55.089999999999996</v>
      </c>
      <c r="G30">
        <v>1.85</v>
      </c>
    </row>
    <row r="31" spans="1:7" x14ac:dyDescent="0.3">
      <c r="A31" t="s">
        <v>31</v>
      </c>
      <c r="B31" t="s">
        <v>31</v>
      </c>
      <c r="C31">
        <f t="shared" si="0"/>
        <v>55.089999999999996</v>
      </c>
      <c r="G31">
        <v>1.45</v>
      </c>
    </row>
    <row r="32" spans="1:7" x14ac:dyDescent="0.3">
      <c r="A32" t="s">
        <v>31</v>
      </c>
      <c r="B32" t="s">
        <v>31</v>
      </c>
      <c r="C32">
        <f>IF(OR(A32="No",B32="No"),SUM($G$4:$G$52),"Unsafe")</f>
        <v>55.089999999999996</v>
      </c>
      <c r="G32">
        <v>0.44</v>
      </c>
    </row>
    <row r="33" spans="1:7" x14ac:dyDescent="0.3">
      <c r="A33" t="s">
        <v>32</v>
      </c>
      <c r="B33" t="s">
        <v>32</v>
      </c>
      <c r="C33" t="str">
        <f t="shared" si="0"/>
        <v>Unsafe</v>
      </c>
      <c r="G33">
        <v>1.25</v>
      </c>
    </row>
    <row r="34" spans="1:7" x14ac:dyDescent="0.3">
      <c r="A34" t="s">
        <v>32</v>
      </c>
      <c r="B34" t="s">
        <v>32</v>
      </c>
      <c r="C34" t="str">
        <f t="shared" si="0"/>
        <v>Unsafe</v>
      </c>
      <c r="G34">
        <v>1.1100000000000001</v>
      </c>
    </row>
    <row r="35" spans="1:7" x14ac:dyDescent="0.3">
      <c r="A35" t="s">
        <v>32</v>
      </c>
      <c r="B35" t="s">
        <v>32</v>
      </c>
      <c r="C35" t="str">
        <f t="shared" si="0"/>
        <v>Unsafe</v>
      </c>
      <c r="G35">
        <v>1.82</v>
      </c>
    </row>
    <row r="36" spans="1:7" x14ac:dyDescent="0.3">
      <c r="A36" t="s">
        <v>32</v>
      </c>
      <c r="B36" t="s">
        <v>32</v>
      </c>
      <c r="C36" t="str">
        <f t="shared" si="0"/>
        <v>Unsafe</v>
      </c>
      <c r="G36">
        <v>1.5</v>
      </c>
    </row>
    <row r="37" spans="1:7" x14ac:dyDescent="0.3">
      <c r="A37" t="s">
        <v>32</v>
      </c>
      <c r="B37" t="s">
        <v>32</v>
      </c>
      <c r="C37" t="str">
        <f t="shared" si="0"/>
        <v>Unsafe</v>
      </c>
      <c r="G37">
        <v>0.47</v>
      </c>
    </row>
    <row r="38" spans="1:7" x14ac:dyDescent="0.3">
      <c r="A38" t="s">
        <v>32</v>
      </c>
      <c r="B38" t="s">
        <v>32</v>
      </c>
      <c r="C38" t="str">
        <f t="shared" si="0"/>
        <v>Unsafe</v>
      </c>
      <c r="G38">
        <v>1.37</v>
      </c>
    </row>
    <row r="39" spans="1:7" x14ac:dyDescent="0.3">
      <c r="A39" t="s">
        <v>32</v>
      </c>
      <c r="B39" t="s">
        <v>32</v>
      </c>
      <c r="C39" t="str">
        <f t="shared" si="0"/>
        <v>Unsafe</v>
      </c>
      <c r="G39">
        <v>1.57</v>
      </c>
    </row>
    <row r="40" spans="1:7" x14ac:dyDescent="0.3">
      <c r="A40" t="s">
        <v>32</v>
      </c>
      <c r="B40" t="s">
        <v>31</v>
      </c>
      <c r="C40">
        <f t="shared" si="0"/>
        <v>55.089999999999996</v>
      </c>
      <c r="G40">
        <v>0.59</v>
      </c>
    </row>
    <row r="41" spans="1:7" x14ac:dyDescent="0.3">
      <c r="A41" t="s">
        <v>31</v>
      </c>
      <c r="B41" t="s">
        <v>32</v>
      </c>
      <c r="C41">
        <f t="shared" si="0"/>
        <v>55.089999999999996</v>
      </c>
      <c r="G41">
        <v>1.61</v>
      </c>
    </row>
    <row r="42" spans="1:7" x14ac:dyDescent="0.3">
      <c r="A42" t="s">
        <v>31</v>
      </c>
      <c r="B42" t="s">
        <v>32</v>
      </c>
      <c r="C42">
        <f t="shared" si="0"/>
        <v>55.089999999999996</v>
      </c>
      <c r="G42">
        <v>1.23</v>
      </c>
    </row>
    <row r="43" spans="1:7" x14ac:dyDescent="0.3">
      <c r="A43" t="s">
        <v>32</v>
      </c>
      <c r="B43" t="s">
        <v>32</v>
      </c>
      <c r="C43" t="str">
        <f t="shared" si="0"/>
        <v>Unsafe</v>
      </c>
      <c r="G43">
        <v>1.1599999999999999</v>
      </c>
    </row>
    <row r="44" spans="1:7" x14ac:dyDescent="0.3">
      <c r="A44" t="s">
        <v>31</v>
      </c>
      <c r="B44" t="s">
        <v>32</v>
      </c>
      <c r="C44">
        <f t="shared" si="0"/>
        <v>55.089999999999996</v>
      </c>
      <c r="G44">
        <v>1.96</v>
      </c>
    </row>
    <row r="45" spans="1:7" x14ac:dyDescent="0.3">
      <c r="A45" t="s">
        <v>31</v>
      </c>
      <c r="B45" t="s">
        <v>32</v>
      </c>
      <c r="C45">
        <f t="shared" si="0"/>
        <v>55.089999999999996</v>
      </c>
      <c r="G45">
        <v>1.1299999999999999</v>
      </c>
    </row>
    <row r="46" spans="1:7" x14ac:dyDescent="0.3">
      <c r="A46" t="s">
        <v>31</v>
      </c>
      <c r="B46" t="s">
        <v>31</v>
      </c>
      <c r="C46">
        <f t="shared" si="0"/>
        <v>55.089999999999996</v>
      </c>
      <c r="G46">
        <v>0.35</v>
      </c>
    </row>
    <row r="47" spans="1:7" x14ac:dyDescent="0.3">
      <c r="A47" t="s">
        <v>31</v>
      </c>
      <c r="B47" t="s">
        <v>31</v>
      </c>
      <c r="C47">
        <f t="shared" si="0"/>
        <v>55.089999999999996</v>
      </c>
      <c r="G47">
        <v>1.5</v>
      </c>
    </row>
    <row r="48" spans="1:7" x14ac:dyDescent="0.3">
      <c r="A48" t="s">
        <v>31</v>
      </c>
      <c r="B48" t="s">
        <v>32</v>
      </c>
      <c r="C48">
        <f t="shared" si="0"/>
        <v>55.089999999999996</v>
      </c>
      <c r="G48">
        <v>1.94</v>
      </c>
    </row>
    <row r="49" spans="1:7" x14ac:dyDescent="0.3">
      <c r="A49" t="s">
        <v>32</v>
      </c>
      <c r="B49" t="s">
        <v>32</v>
      </c>
      <c r="C49" t="str">
        <f t="shared" si="0"/>
        <v>Unsafe</v>
      </c>
      <c r="G49">
        <v>1.1000000000000001</v>
      </c>
    </row>
    <row r="50" spans="1:7" x14ac:dyDescent="0.3">
      <c r="A50" t="s">
        <v>32</v>
      </c>
      <c r="B50" t="s">
        <v>31</v>
      </c>
      <c r="C50">
        <f t="shared" si="0"/>
        <v>55.089999999999996</v>
      </c>
      <c r="G50">
        <v>0.57999999999999996</v>
      </c>
    </row>
    <row r="51" spans="1:7" x14ac:dyDescent="0.3">
      <c r="A51" t="s">
        <v>32</v>
      </c>
      <c r="B51" t="s">
        <v>31</v>
      </c>
      <c r="C51">
        <f t="shared" si="0"/>
        <v>55.089999999999996</v>
      </c>
      <c r="G51">
        <v>1.27</v>
      </c>
    </row>
    <row r="52" spans="1:7" x14ac:dyDescent="0.3">
      <c r="A52" t="s">
        <v>32</v>
      </c>
      <c r="B52" t="s">
        <v>31</v>
      </c>
      <c r="C52">
        <f t="shared" si="0"/>
        <v>55.089999999999996</v>
      </c>
      <c r="G52">
        <v>0.39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43C7-D56F-4F5F-A47D-5A3FBF5E58FC}">
  <sheetPr>
    <tabColor theme="5"/>
  </sheetPr>
  <dimension ref="A1:C52"/>
  <sheetViews>
    <sheetView workbookViewId="0">
      <selection sqref="A1:I1"/>
    </sheetView>
  </sheetViews>
  <sheetFormatPr defaultRowHeight="14.4" x14ac:dyDescent="0.3"/>
  <cols>
    <col min="2" max="2" width="26" customWidth="1"/>
    <col min="3" max="3" width="37.5546875" customWidth="1"/>
  </cols>
  <sheetData>
    <row r="1" spans="1:3" x14ac:dyDescent="0.3">
      <c r="A1" t="s">
        <v>88</v>
      </c>
    </row>
    <row r="3" spans="1:3" ht="17.399999999999999" x14ac:dyDescent="0.45">
      <c r="A3" s="1" t="s">
        <v>29</v>
      </c>
      <c r="B3" s="1" t="s">
        <v>33</v>
      </c>
      <c r="C3" s="3" t="s">
        <v>87</v>
      </c>
    </row>
    <row r="4" spans="1:3" x14ac:dyDescent="0.3">
      <c r="A4" t="s">
        <v>30</v>
      </c>
      <c r="B4" t="s">
        <v>32</v>
      </c>
      <c r="C4" t="str">
        <f>IF(AND(A4="Yes",B4="Yes"),"It is safe for the garbage collectors","It is not safe for the garbage collectors")</f>
        <v>It is not safe for the garbage collectors</v>
      </c>
    </row>
    <row r="5" spans="1:3" x14ac:dyDescent="0.3">
      <c r="A5" t="s">
        <v>30</v>
      </c>
      <c r="B5" t="s">
        <v>31</v>
      </c>
      <c r="C5" t="str">
        <f t="shared" ref="C5:C52" si="0">IF(AND(A5="Yes",B5="Yes"),"It is safe for the garbage collectors","It is not safe for the garbage collectors")</f>
        <v>It is not safe for the garbage collectors</v>
      </c>
    </row>
    <row r="6" spans="1:3" x14ac:dyDescent="0.3">
      <c r="A6" t="s">
        <v>30</v>
      </c>
      <c r="B6" t="s">
        <v>31</v>
      </c>
      <c r="C6" t="str">
        <f t="shared" si="0"/>
        <v>It is not safe for the garbage collectors</v>
      </c>
    </row>
    <row r="7" spans="1:3" x14ac:dyDescent="0.3">
      <c r="A7" t="s">
        <v>30</v>
      </c>
      <c r="B7" t="s">
        <v>31</v>
      </c>
      <c r="C7" t="str">
        <f t="shared" si="0"/>
        <v>It is not safe for the garbage collectors</v>
      </c>
    </row>
    <row r="8" spans="1:3" x14ac:dyDescent="0.3">
      <c r="A8" t="s">
        <v>30</v>
      </c>
      <c r="B8" t="s">
        <v>31</v>
      </c>
      <c r="C8" t="str">
        <f t="shared" si="0"/>
        <v>It is not safe for the garbage collectors</v>
      </c>
    </row>
    <row r="9" spans="1:3" x14ac:dyDescent="0.3">
      <c r="A9" t="s">
        <v>30</v>
      </c>
      <c r="B9" t="s">
        <v>31</v>
      </c>
      <c r="C9" t="str">
        <f t="shared" si="0"/>
        <v>It is not safe for the garbage collectors</v>
      </c>
    </row>
    <row r="10" spans="1:3" x14ac:dyDescent="0.3">
      <c r="A10" t="s">
        <v>31</v>
      </c>
      <c r="B10" t="s">
        <v>31</v>
      </c>
      <c r="C10" t="str">
        <f t="shared" si="0"/>
        <v>It is not safe for the garbage collectors</v>
      </c>
    </row>
    <row r="11" spans="1:3" x14ac:dyDescent="0.3">
      <c r="A11" t="s">
        <v>31</v>
      </c>
      <c r="B11" t="s">
        <v>31</v>
      </c>
      <c r="C11" t="str">
        <f t="shared" si="0"/>
        <v>It is not safe for the garbage collectors</v>
      </c>
    </row>
    <row r="12" spans="1:3" x14ac:dyDescent="0.3">
      <c r="A12" t="s">
        <v>31</v>
      </c>
      <c r="B12" t="s">
        <v>32</v>
      </c>
      <c r="C12" t="str">
        <f t="shared" si="0"/>
        <v>It is not safe for the garbage collectors</v>
      </c>
    </row>
    <row r="13" spans="1:3" x14ac:dyDescent="0.3">
      <c r="A13" t="s">
        <v>31</v>
      </c>
      <c r="B13" t="s">
        <v>32</v>
      </c>
      <c r="C13" t="str">
        <f t="shared" si="0"/>
        <v>It is not safe for the garbage collectors</v>
      </c>
    </row>
    <row r="14" spans="1:3" x14ac:dyDescent="0.3">
      <c r="A14" t="s">
        <v>31</v>
      </c>
      <c r="B14" t="s">
        <v>32</v>
      </c>
      <c r="C14" t="str">
        <f t="shared" si="0"/>
        <v>It is not safe for the garbage collectors</v>
      </c>
    </row>
    <row r="15" spans="1:3" x14ac:dyDescent="0.3">
      <c r="A15" t="s">
        <v>31</v>
      </c>
      <c r="B15" t="s">
        <v>32</v>
      </c>
      <c r="C15" t="str">
        <f t="shared" si="0"/>
        <v>It is not safe for the garbage collectors</v>
      </c>
    </row>
    <row r="16" spans="1:3" x14ac:dyDescent="0.3">
      <c r="A16" t="s">
        <v>31</v>
      </c>
      <c r="B16" t="s">
        <v>32</v>
      </c>
      <c r="C16" t="str">
        <f t="shared" si="0"/>
        <v>It is not safe for the garbage collectors</v>
      </c>
    </row>
    <row r="17" spans="1:3" x14ac:dyDescent="0.3">
      <c r="A17" t="s">
        <v>32</v>
      </c>
      <c r="B17" t="s">
        <v>31</v>
      </c>
      <c r="C17" t="str">
        <f t="shared" si="0"/>
        <v>It is not safe for the garbage collectors</v>
      </c>
    </row>
    <row r="18" spans="1:3" x14ac:dyDescent="0.3">
      <c r="A18" t="s">
        <v>32</v>
      </c>
      <c r="B18" t="s">
        <v>31</v>
      </c>
      <c r="C18" t="str">
        <f t="shared" si="0"/>
        <v>It is not safe for the garbage collectors</v>
      </c>
    </row>
    <row r="19" spans="1:3" x14ac:dyDescent="0.3">
      <c r="A19" t="s">
        <v>32</v>
      </c>
      <c r="B19" t="s">
        <v>31</v>
      </c>
      <c r="C19" t="str">
        <f t="shared" si="0"/>
        <v>It is not safe for the garbage collectors</v>
      </c>
    </row>
    <row r="20" spans="1:3" x14ac:dyDescent="0.3">
      <c r="A20" t="s">
        <v>32</v>
      </c>
      <c r="B20" t="s">
        <v>31</v>
      </c>
      <c r="C20" t="str">
        <f t="shared" si="0"/>
        <v>It is not safe for the garbage collectors</v>
      </c>
    </row>
    <row r="21" spans="1:3" x14ac:dyDescent="0.3">
      <c r="A21" t="s">
        <v>32</v>
      </c>
      <c r="B21" t="s">
        <v>31</v>
      </c>
      <c r="C21" t="str">
        <f t="shared" si="0"/>
        <v>It is not safe for the garbage collectors</v>
      </c>
    </row>
    <row r="22" spans="1:3" x14ac:dyDescent="0.3">
      <c r="A22" t="s">
        <v>31</v>
      </c>
      <c r="B22" t="s">
        <v>31</v>
      </c>
      <c r="C22" t="str">
        <f t="shared" si="0"/>
        <v>It is not safe for the garbage collectors</v>
      </c>
    </row>
    <row r="23" spans="1:3" x14ac:dyDescent="0.3">
      <c r="A23" t="s">
        <v>31</v>
      </c>
      <c r="B23" t="s">
        <v>32</v>
      </c>
      <c r="C23" t="str">
        <f>IF(AND(A23="Yes",B23="Yes"),"It is safe for the garbage collectors","It is not safe for the garbage collectors")</f>
        <v>It is not safe for the garbage collectors</v>
      </c>
    </row>
    <row r="24" spans="1:3" x14ac:dyDescent="0.3">
      <c r="A24" t="s">
        <v>31</v>
      </c>
      <c r="B24" t="s">
        <v>32</v>
      </c>
      <c r="C24" t="str">
        <f t="shared" si="0"/>
        <v>It is not safe for the garbage collectors</v>
      </c>
    </row>
    <row r="25" spans="1:3" x14ac:dyDescent="0.3">
      <c r="A25" t="s">
        <v>31</v>
      </c>
      <c r="B25" t="s">
        <v>32</v>
      </c>
      <c r="C25" t="str">
        <f t="shared" si="0"/>
        <v>It is not safe for the garbage collectors</v>
      </c>
    </row>
    <row r="26" spans="1:3" x14ac:dyDescent="0.3">
      <c r="A26" t="s">
        <v>31</v>
      </c>
      <c r="B26" t="s">
        <v>31</v>
      </c>
      <c r="C26" t="str">
        <f t="shared" si="0"/>
        <v>It is not safe for the garbage collectors</v>
      </c>
    </row>
    <row r="27" spans="1:3" x14ac:dyDescent="0.3">
      <c r="A27" t="s">
        <v>31</v>
      </c>
      <c r="B27" t="s">
        <v>31</v>
      </c>
      <c r="C27" t="str">
        <f t="shared" si="0"/>
        <v>It is not safe for the garbage collectors</v>
      </c>
    </row>
    <row r="28" spans="1:3" x14ac:dyDescent="0.3">
      <c r="A28" t="s">
        <v>32</v>
      </c>
      <c r="B28" t="s">
        <v>31</v>
      </c>
      <c r="C28" t="str">
        <f t="shared" si="0"/>
        <v>It is not safe for the garbage collectors</v>
      </c>
    </row>
    <row r="29" spans="1:3" x14ac:dyDescent="0.3">
      <c r="A29" t="s">
        <v>32</v>
      </c>
      <c r="B29" t="s">
        <v>31</v>
      </c>
      <c r="C29" t="str">
        <f t="shared" si="0"/>
        <v>It is not safe for the garbage collectors</v>
      </c>
    </row>
    <row r="30" spans="1:3" x14ac:dyDescent="0.3">
      <c r="A30" t="s">
        <v>32</v>
      </c>
      <c r="B30" t="s">
        <v>31</v>
      </c>
      <c r="C30" t="str">
        <f t="shared" si="0"/>
        <v>It is not safe for the garbage collectors</v>
      </c>
    </row>
    <row r="31" spans="1:3" x14ac:dyDescent="0.3">
      <c r="A31" t="s">
        <v>31</v>
      </c>
      <c r="B31" t="s">
        <v>31</v>
      </c>
      <c r="C31" t="str">
        <f t="shared" si="0"/>
        <v>It is not safe for the garbage collectors</v>
      </c>
    </row>
    <row r="32" spans="1:3" x14ac:dyDescent="0.3">
      <c r="A32" t="s">
        <v>31</v>
      </c>
      <c r="B32" t="s">
        <v>31</v>
      </c>
      <c r="C32" t="str">
        <f t="shared" si="0"/>
        <v>It is not safe for the garbage collectors</v>
      </c>
    </row>
    <row r="33" spans="1:3" x14ac:dyDescent="0.3">
      <c r="A33" t="s">
        <v>32</v>
      </c>
      <c r="B33" t="s">
        <v>32</v>
      </c>
      <c r="C33" t="str">
        <f t="shared" si="0"/>
        <v>It is not safe for the garbage collectors</v>
      </c>
    </row>
    <row r="34" spans="1:3" x14ac:dyDescent="0.3">
      <c r="A34" t="s">
        <v>32</v>
      </c>
      <c r="B34" t="s">
        <v>32</v>
      </c>
      <c r="C34" t="str">
        <f t="shared" si="0"/>
        <v>It is not safe for the garbage collectors</v>
      </c>
    </row>
    <row r="35" spans="1:3" x14ac:dyDescent="0.3">
      <c r="A35" t="s">
        <v>32</v>
      </c>
      <c r="B35" t="s">
        <v>32</v>
      </c>
      <c r="C35" t="str">
        <f t="shared" si="0"/>
        <v>It is not safe for the garbage collectors</v>
      </c>
    </row>
    <row r="36" spans="1:3" x14ac:dyDescent="0.3">
      <c r="A36" t="s">
        <v>32</v>
      </c>
      <c r="B36" t="s">
        <v>32</v>
      </c>
      <c r="C36" t="str">
        <f>IF(AND(A36="Yes",B36="Yes"),"It is safe for the garbage collectors","It is not safe for the garbage collectors")</f>
        <v>It is not safe for the garbage collectors</v>
      </c>
    </row>
    <row r="37" spans="1:3" x14ac:dyDescent="0.3">
      <c r="A37" t="s">
        <v>32</v>
      </c>
      <c r="B37" t="s">
        <v>32</v>
      </c>
      <c r="C37" t="str">
        <f t="shared" si="0"/>
        <v>It is not safe for the garbage collectors</v>
      </c>
    </row>
    <row r="38" spans="1:3" x14ac:dyDescent="0.3">
      <c r="A38" t="s">
        <v>32</v>
      </c>
      <c r="B38" t="s">
        <v>32</v>
      </c>
      <c r="C38" t="str">
        <f t="shared" si="0"/>
        <v>It is not safe for the garbage collectors</v>
      </c>
    </row>
    <row r="39" spans="1:3" x14ac:dyDescent="0.3">
      <c r="A39" t="s">
        <v>32</v>
      </c>
      <c r="B39" t="s">
        <v>32</v>
      </c>
      <c r="C39" t="str">
        <f t="shared" si="0"/>
        <v>It is not safe for the garbage collectors</v>
      </c>
    </row>
    <row r="40" spans="1:3" x14ac:dyDescent="0.3">
      <c r="A40" t="s">
        <v>32</v>
      </c>
      <c r="B40" t="s">
        <v>31</v>
      </c>
      <c r="C40" t="str">
        <f t="shared" si="0"/>
        <v>It is not safe for the garbage collectors</v>
      </c>
    </row>
    <row r="41" spans="1:3" x14ac:dyDescent="0.3">
      <c r="A41" t="s">
        <v>31</v>
      </c>
      <c r="B41" t="s">
        <v>32</v>
      </c>
      <c r="C41" t="str">
        <f t="shared" si="0"/>
        <v>It is not safe for the garbage collectors</v>
      </c>
    </row>
    <row r="42" spans="1:3" x14ac:dyDescent="0.3">
      <c r="A42" t="s">
        <v>31</v>
      </c>
      <c r="B42" t="s">
        <v>32</v>
      </c>
      <c r="C42" t="str">
        <f t="shared" si="0"/>
        <v>It is not safe for the garbage collectors</v>
      </c>
    </row>
    <row r="43" spans="1:3" x14ac:dyDescent="0.3">
      <c r="A43" t="s">
        <v>32</v>
      </c>
      <c r="B43" t="s">
        <v>32</v>
      </c>
      <c r="C43" t="str">
        <f t="shared" si="0"/>
        <v>It is not safe for the garbage collectors</v>
      </c>
    </row>
    <row r="44" spans="1:3" x14ac:dyDescent="0.3">
      <c r="A44" t="s">
        <v>31</v>
      </c>
      <c r="B44" t="s">
        <v>32</v>
      </c>
      <c r="C44" t="str">
        <f t="shared" si="0"/>
        <v>It is not safe for the garbage collectors</v>
      </c>
    </row>
    <row r="45" spans="1:3" x14ac:dyDescent="0.3">
      <c r="A45" t="s">
        <v>31</v>
      </c>
      <c r="B45" t="s">
        <v>32</v>
      </c>
      <c r="C45" t="str">
        <f t="shared" si="0"/>
        <v>It is not safe for the garbage collectors</v>
      </c>
    </row>
    <row r="46" spans="1:3" x14ac:dyDescent="0.3">
      <c r="A46" t="s">
        <v>31</v>
      </c>
      <c r="B46" t="s">
        <v>31</v>
      </c>
      <c r="C46" t="str">
        <f t="shared" si="0"/>
        <v>It is not safe for the garbage collectors</v>
      </c>
    </row>
    <row r="47" spans="1:3" x14ac:dyDescent="0.3">
      <c r="A47" t="s">
        <v>31</v>
      </c>
      <c r="B47" t="s">
        <v>31</v>
      </c>
      <c r="C47" t="str">
        <f t="shared" si="0"/>
        <v>It is not safe for the garbage collectors</v>
      </c>
    </row>
    <row r="48" spans="1:3" x14ac:dyDescent="0.3">
      <c r="A48" t="s">
        <v>31</v>
      </c>
      <c r="B48" t="s">
        <v>32</v>
      </c>
      <c r="C48" t="str">
        <f t="shared" si="0"/>
        <v>It is not safe for the garbage collectors</v>
      </c>
    </row>
    <row r="49" spans="1:3" x14ac:dyDescent="0.3">
      <c r="A49" t="s">
        <v>32</v>
      </c>
      <c r="B49" t="s">
        <v>32</v>
      </c>
      <c r="C49" t="str">
        <f t="shared" si="0"/>
        <v>It is not safe for the garbage collectors</v>
      </c>
    </row>
    <row r="50" spans="1:3" x14ac:dyDescent="0.3">
      <c r="A50" t="s">
        <v>32</v>
      </c>
      <c r="B50" t="s">
        <v>31</v>
      </c>
      <c r="C50" t="str">
        <f t="shared" si="0"/>
        <v>It is not safe for the garbage collectors</v>
      </c>
    </row>
    <row r="51" spans="1:3" x14ac:dyDescent="0.3">
      <c r="A51" t="s">
        <v>32</v>
      </c>
      <c r="B51" t="s">
        <v>31</v>
      </c>
      <c r="C51" t="str">
        <f t="shared" si="0"/>
        <v>It is not safe for the garbage collectors</v>
      </c>
    </row>
    <row r="52" spans="1:3" x14ac:dyDescent="0.3">
      <c r="A52" t="s">
        <v>32</v>
      </c>
      <c r="B52" t="s">
        <v>31</v>
      </c>
      <c r="C52" t="str">
        <f t="shared" si="0"/>
        <v>It is not safe for the garbage collectors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C7FD-FAE4-44A0-96E9-F613DF150F73}">
  <sheetPr>
    <tabColor theme="5"/>
  </sheetPr>
  <dimension ref="A1:H52"/>
  <sheetViews>
    <sheetView workbookViewId="0">
      <selection sqref="A1:C1"/>
    </sheetView>
  </sheetViews>
  <sheetFormatPr defaultRowHeight="14.4" x14ac:dyDescent="0.3"/>
  <sheetData>
    <row r="1" spans="1:8" x14ac:dyDescent="0.3">
      <c r="A1" t="s">
        <v>28</v>
      </c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29</v>
      </c>
      <c r="H3" s="1" t="s">
        <v>33</v>
      </c>
    </row>
    <row r="4" spans="1:8" x14ac:dyDescent="0.3">
      <c r="A4" t="s">
        <v>6</v>
      </c>
      <c r="B4">
        <v>0.43</v>
      </c>
      <c r="C4">
        <v>1.01</v>
      </c>
      <c r="D4">
        <v>0.84</v>
      </c>
      <c r="E4">
        <v>0.61</v>
      </c>
      <c r="F4">
        <v>7.0000000000000007E-2</v>
      </c>
      <c r="G4" t="s">
        <v>30</v>
      </c>
      <c r="H4" t="s">
        <v>32</v>
      </c>
    </row>
    <row r="5" spans="1:8" x14ac:dyDescent="0.3">
      <c r="A5" t="s">
        <v>7</v>
      </c>
      <c r="B5">
        <v>1.92</v>
      </c>
      <c r="C5">
        <v>1.52</v>
      </c>
      <c r="D5">
        <v>2.71</v>
      </c>
      <c r="E5">
        <v>0.74</v>
      </c>
      <c r="F5">
        <v>0.08</v>
      </c>
      <c r="G5" t="s">
        <v>30</v>
      </c>
      <c r="H5" t="s">
        <v>31</v>
      </c>
    </row>
    <row r="6" spans="1:8" x14ac:dyDescent="0.3">
      <c r="A6" t="s">
        <v>8</v>
      </c>
      <c r="B6">
        <v>1.42</v>
      </c>
      <c r="C6">
        <v>1.29</v>
      </c>
      <c r="D6">
        <v>2.29</v>
      </c>
      <c r="E6">
        <v>0.97</v>
      </c>
      <c r="F6">
        <v>0.19</v>
      </c>
      <c r="G6" t="s">
        <v>30</v>
      </c>
      <c r="H6" t="s">
        <v>31</v>
      </c>
    </row>
    <row r="7" spans="1:8" x14ac:dyDescent="0.3">
      <c r="A7" t="s">
        <v>9</v>
      </c>
      <c r="B7">
        <v>0.47</v>
      </c>
      <c r="C7">
        <v>1.6</v>
      </c>
      <c r="D7">
        <v>0.79</v>
      </c>
      <c r="E7">
        <v>0.89</v>
      </c>
      <c r="F7">
        <v>0.16</v>
      </c>
      <c r="G7" t="s">
        <v>30</v>
      </c>
      <c r="H7" t="s">
        <v>31</v>
      </c>
    </row>
    <row r="8" spans="1:8" x14ac:dyDescent="0.3">
      <c r="A8" t="s">
        <v>6</v>
      </c>
      <c r="B8">
        <v>2.78</v>
      </c>
      <c r="C8">
        <v>1.02</v>
      </c>
      <c r="D8">
        <v>2.68</v>
      </c>
      <c r="E8">
        <v>0.54</v>
      </c>
      <c r="F8">
        <v>0.11</v>
      </c>
      <c r="G8" t="s">
        <v>30</v>
      </c>
      <c r="H8" t="s">
        <v>31</v>
      </c>
    </row>
    <row r="9" spans="1:8" x14ac:dyDescent="0.3">
      <c r="A9" t="s">
        <v>10</v>
      </c>
      <c r="B9">
        <v>4.32</v>
      </c>
      <c r="C9">
        <v>0.33</v>
      </c>
      <c r="D9">
        <v>2.97</v>
      </c>
      <c r="E9">
        <v>0.3</v>
      </c>
      <c r="F9">
        <v>0.18</v>
      </c>
      <c r="G9" t="s">
        <v>30</v>
      </c>
      <c r="H9" t="s">
        <v>31</v>
      </c>
    </row>
    <row r="10" spans="1:8" x14ac:dyDescent="0.3">
      <c r="A10" t="s">
        <v>11</v>
      </c>
      <c r="B10">
        <v>3.32</v>
      </c>
      <c r="C10">
        <v>0.32</v>
      </c>
      <c r="D10">
        <v>2.52</v>
      </c>
      <c r="E10">
        <v>0.91</v>
      </c>
      <c r="F10">
        <v>0.12</v>
      </c>
      <c r="G10" t="s">
        <v>31</v>
      </c>
      <c r="H10" t="s">
        <v>31</v>
      </c>
    </row>
    <row r="11" spans="1:8" x14ac:dyDescent="0.3">
      <c r="A11" t="s">
        <v>12</v>
      </c>
      <c r="B11">
        <v>2.5499999999999998</v>
      </c>
      <c r="C11">
        <v>0.41</v>
      </c>
      <c r="D11">
        <v>2.4500000000000002</v>
      </c>
      <c r="E11">
        <v>0.12</v>
      </c>
      <c r="F11">
        <v>0.05</v>
      </c>
      <c r="G11" t="s">
        <v>31</v>
      </c>
      <c r="H11" t="s">
        <v>31</v>
      </c>
    </row>
    <row r="12" spans="1:8" x14ac:dyDescent="0.3">
      <c r="A12" t="s">
        <v>13</v>
      </c>
      <c r="B12">
        <v>1.24</v>
      </c>
      <c r="C12">
        <v>0.45</v>
      </c>
      <c r="D12">
        <v>2.37</v>
      </c>
      <c r="E12">
        <v>0.82</v>
      </c>
      <c r="F12">
        <v>0.11</v>
      </c>
      <c r="G12" t="s">
        <v>31</v>
      </c>
      <c r="H12" t="s">
        <v>32</v>
      </c>
    </row>
    <row r="13" spans="1:8" x14ac:dyDescent="0.3">
      <c r="A13" t="s">
        <v>6</v>
      </c>
      <c r="B13">
        <v>1.1000000000000001</v>
      </c>
      <c r="C13">
        <v>1.08</v>
      </c>
      <c r="D13">
        <v>0.96</v>
      </c>
      <c r="E13">
        <v>0.99</v>
      </c>
      <c r="F13">
        <v>0.04</v>
      </c>
      <c r="G13" t="s">
        <v>31</v>
      </c>
      <c r="H13" t="s">
        <v>32</v>
      </c>
    </row>
    <row r="14" spans="1:8" x14ac:dyDescent="0.3">
      <c r="A14" t="s">
        <v>12</v>
      </c>
      <c r="B14">
        <v>2.68</v>
      </c>
      <c r="C14">
        <v>0.37</v>
      </c>
      <c r="D14">
        <v>0.83</v>
      </c>
      <c r="E14">
        <v>0.21</v>
      </c>
      <c r="F14">
        <v>0.16</v>
      </c>
      <c r="G14" t="s">
        <v>31</v>
      </c>
      <c r="H14" t="s">
        <v>32</v>
      </c>
    </row>
    <row r="15" spans="1:8" x14ac:dyDescent="0.3">
      <c r="A15" t="s">
        <v>14</v>
      </c>
      <c r="B15">
        <v>2.84</v>
      </c>
      <c r="C15">
        <v>1.3</v>
      </c>
      <c r="D15">
        <v>1.25</v>
      </c>
      <c r="E15">
        <v>0.54</v>
      </c>
      <c r="F15">
        <v>0.17</v>
      </c>
      <c r="G15" t="s">
        <v>31</v>
      </c>
      <c r="H15" t="s">
        <v>32</v>
      </c>
    </row>
    <row r="16" spans="1:8" x14ac:dyDescent="0.3">
      <c r="A16" t="s">
        <v>8</v>
      </c>
      <c r="B16">
        <v>4.08</v>
      </c>
      <c r="C16">
        <v>1.02</v>
      </c>
      <c r="D16">
        <v>0.56999999999999995</v>
      </c>
      <c r="E16">
        <v>0.89</v>
      </c>
      <c r="F16">
        <v>0.16</v>
      </c>
      <c r="G16" t="s">
        <v>31</v>
      </c>
      <c r="H16" t="s">
        <v>32</v>
      </c>
    </row>
    <row r="17" spans="1:8" x14ac:dyDescent="0.3">
      <c r="A17" t="s">
        <v>15</v>
      </c>
      <c r="B17">
        <v>0.24</v>
      </c>
      <c r="C17">
        <v>1.93</v>
      </c>
      <c r="D17">
        <v>2.02</v>
      </c>
      <c r="E17">
        <v>0.67</v>
      </c>
      <c r="F17">
        <v>0.1</v>
      </c>
      <c r="G17" t="s">
        <v>32</v>
      </c>
      <c r="H17" t="s">
        <v>31</v>
      </c>
    </row>
    <row r="18" spans="1:8" x14ac:dyDescent="0.3">
      <c r="A18" t="s">
        <v>15</v>
      </c>
      <c r="B18">
        <v>3.07</v>
      </c>
      <c r="C18">
        <v>0.93</v>
      </c>
      <c r="D18">
        <v>2.93</v>
      </c>
      <c r="E18">
        <v>0.59</v>
      </c>
      <c r="F18">
        <v>0.08</v>
      </c>
      <c r="G18" t="s">
        <v>32</v>
      </c>
      <c r="H18" t="s">
        <v>31</v>
      </c>
    </row>
    <row r="19" spans="1:8" x14ac:dyDescent="0.3">
      <c r="A19" t="s">
        <v>16</v>
      </c>
      <c r="B19">
        <v>0.57999999999999996</v>
      </c>
      <c r="C19">
        <v>1.72</v>
      </c>
      <c r="D19">
        <v>2.06</v>
      </c>
      <c r="E19">
        <v>0.96</v>
      </c>
      <c r="F19">
        <v>0.06</v>
      </c>
      <c r="G19" t="s">
        <v>32</v>
      </c>
      <c r="H19" t="s">
        <v>31</v>
      </c>
    </row>
    <row r="20" spans="1:8" x14ac:dyDescent="0.3">
      <c r="A20" t="s">
        <v>13</v>
      </c>
      <c r="B20">
        <v>2.75</v>
      </c>
      <c r="C20">
        <v>1.7</v>
      </c>
      <c r="D20">
        <v>1.02</v>
      </c>
      <c r="E20">
        <v>0.13</v>
      </c>
      <c r="F20">
        <v>7.0000000000000007E-2</v>
      </c>
      <c r="G20" t="s">
        <v>32</v>
      </c>
      <c r="H20" t="s">
        <v>31</v>
      </c>
    </row>
    <row r="21" spans="1:8" x14ac:dyDescent="0.3">
      <c r="A21" t="s">
        <v>6</v>
      </c>
      <c r="B21">
        <v>4.01</v>
      </c>
      <c r="C21">
        <v>0.11</v>
      </c>
      <c r="D21">
        <v>2.5099999999999998</v>
      </c>
      <c r="E21">
        <v>0.78</v>
      </c>
      <c r="F21">
        <v>0.12</v>
      </c>
      <c r="G21" t="s">
        <v>32</v>
      </c>
      <c r="H21" t="s">
        <v>31</v>
      </c>
    </row>
    <row r="22" spans="1:8" x14ac:dyDescent="0.3">
      <c r="A22" t="s">
        <v>17</v>
      </c>
      <c r="B22">
        <v>4.53</v>
      </c>
      <c r="C22">
        <v>1.04</v>
      </c>
      <c r="D22">
        <v>0.12</v>
      </c>
      <c r="E22">
        <v>0.54</v>
      </c>
      <c r="F22">
        <v>0.05</v>
      </c>
      <c r="G22" t="s">
        <v>31</v>
      </c>
      <c r="H22" t="s">
        <v>31</v>
      </c>
    </row>
    <row r="23" spans="1:8" x14ac:dyDescent="0.3">
      <c r="A23" t="s">
        <v>16</v>
      </c>
      <c r="B23">
        <v>2.82</v>
      </c>
      <c r="C23">
        <v>1.34</v>
      </c>
      <c r="D23">
        <v>2.48</v>
      </c>
      <c r="E23">
        <v>0.75</v>
      </c>
      <c r="F23">
        <v>0.18</v>
      </c>
      <c r="G23" t="s">
        <v>31</v>
      </c>
      <c r="H23" t="s">
        <v>32</v>
      </c>
    </row>
    <row r="24" spans="1:8" x14ac:dyDescent="0.3">
      <c r="A24" t="s">
        <v>10</v>
      </c>
      <c r="B24">
        <v>0.14000000000000001</v>
      </c>
      <c r="C24">
        <v>0.52</v>
      </c>
      <c r="D24">
        <v>1.88</v>
      </c>
      <c r="E24">
        <v>0.67</v>
      </c>
      <c r="F24">
        <v>0.16</v>
      </c>
      <c r="G24" t="s">
        <v>31</v>
      </c>
      <c r="H24" t="s">
        <v>32</v>
      </c>
    </row>
    <row r="25" spans="1:8" x14ac:dyDescent="0.3">
      <c r="A25" t="s">
        <v>12</v>
      </c>
      <c r="B25">
        <v>3.76</v>
      </c>
      <c r="C25">
        <v>0.98</v>
      </c>
      <c r="D25">
        <v>2.4300000000000002</v>
      </c>
      <c r="E25">
        <v>0.45</v>
      </c>
      <c r="F25">
        <v>0.14000000000000001</v>
      </c>
      <c r="G25" t="s">
        <v>31</v>
      </c>
      <c r="H25" t="s">
        <v>32</v>
      </c>
    </row>
    <row r="26" spans="1:8" x14ac:dyDescent="0.3">
      <c r="A26" t="s">
        <v>18</v>
      </c>
      <c r="B26">
        <v>1.29</v>
      </c>
      <c r="C26">
        <v>1.66</v>
      </c>
      <c r="D26">
        <v>2.65</v>
      </c>
      <c r="E26">
        <v>0.37</v>
      </c>
      <c r="F26">
        <v>7.0000000000000007E-2</v>
      </c>
      <c r="G26" t="s">
        <v>31</v>
      </c>
      <c r="H26" t="s">
        <v>31</v>
      </c>
    </row>
    <row r="27" spans="1:8" x14ac:dyDescent="0.3">
      <c r="A27" t="s">
        <v>17</v>
      </c>
      <c r="B27">
        <v>0.11</v>
      </c>
      <c r="C27">
        <v>1.51</v>
      </c>
      <c r="D27">
        <v>2.13</v>
      </c>
      <c r="E27">
        <v>0.49</v>
      </c>
      <c r="F27">
        <v>0.09</v>
      </c>
      <c r="G27" t="s">
        <v>31</v>
      </c>
      <c r="H27" t="s">
        <v>31</v>
      </c>
    </row>
    <row r="28" spans="1:8" x14ac:dyDescent="0.3">
      <c r="A28" t="s">
        <v>17</v>
      </c>
      <c r="B28">
        <v>1.93</v>
      </c>
      <c r="C28">
        <v>0.55000000000000004</v>
      </c>
      <c r="D28">
        <v>0.91</v>
      </c>
      <c r="E28">
        <v>0.69</v>
      </c>
      <c r="F28">
        <v>0.08</v>
      </c>
      <c r="G28" t="s">
        <v>32</v>
      </c>
      <c r="H28" t="s">
        <v>31</v>
      </c>
    </row>
    <row r="29" spans="1:8" x14ac:dyDescent="0.3">
      <c r="A29" t="s">
        <v>18</v>
      </c>
      <c r="B29">
        <v>2.27</v>
      </c>
      <c r="C29">
        <v>1.74</v>
      </c>
      <c r="D29">
        <v>1.58</v>
      </c>
      <c r="E29">
        <v>0.75</v>
      </c>
      <c r="F29">
        <v>0.08</v>
      </c>
      <c r="G29" t="s">
        <v>32</v>
      </c>
      <c r="H29" t="s">
        <v>31</v>
      </c>
    </row>
    <row r="30" spans="1:8" x14ac:dyDescent="0.3">
      <c r="A30" t="s">
        <v>19</v>
      </c>
      <c r="B30">
        <v>0.55000000000000004</v>
      </c>
      <c r="C30">
        <v>1.85</v>
      </c>
      <c r="D30">
        <v>2.68</v>
      </c>
      <c r="E30">
        <v>0.57999999999999996</v>
      </c>
      <c r="F30">
        <v>0.08</v>
      </c>
      <c r="G30" t="s">
        <v>32</v>
      </c>
      <c r="H30" t="s">
        <v>31</v>
      </c>
    </row>
    <row r="31" spans="1:8" x14ac:dyDescent="0.3">
      <c r="A31" t="s">
        <v>11</v>
      </c>
      <c r="B31">
        <v>3.48</v>
      </c>
      <c r="C31">
        <v>1.45</v>
      </c>
      <c r="D31">
        <v>1.66</v>
      </c>
      <c r="E31">
        <v>0.81</v>
      </c>
      <c r="F31">
        <v>0.17</v>
      </c>
      <c r="G31" t="s">
        <v>31</v>
      </c>
      <c r="H31" t="s">
        <v>31</v>
      </c>
    </row>
    <row r="32" spans="1:8" x14ac:dyDescent="0.3">
      <c r="A32" t="s">
        <v>7</v>
      </c>
      <c r="B32">
        <v>4.1500000000000004</v>
      </c>
      <c r="C32">
        <v>0.44</v>
      </c>
      <c r="D32">
        <v>1.29</v>
      </c>
      <c r="E32">
        <v>0.26</v>
      </c>
      <c r="F32">
        <v>0.11</v>
      </c>
      <c r="G32" t="s">
        <v>31</v>
      </c>
      <c r="H32" t="s">
        <v>31</v>
      </c>
    </row>
    <row r="33" spans="1:8" x14ac:dyDescent="0.3">
      <c r="A33" t="s">
        <v>12</v>
      </c>
      <c r="B33">
        <v>0.18</v>
      </c>
      <c r="C33">
        <v>1.25</v>
      </c>
      <c r="D33">
        <v>1.39</v>
      </c>
      <c r="E33">
        <v>0.25</v>
      </c>
      <c r="F33">
        <v>0.06</v>
      </c>
      <c r="G33" t="s">
        <v>32</v>
      </c>
      <c r="H33" t="s">
        <v>32</v>
      </c>
    </row>
    <row r="34" spans="1:8" x14ac:dyDescent="0.3">
      <c r="A34" t="s">
        <v>7</v>
      </c>
      <c r="B34">
        <v>4.6500000000000004</v>
      </c>
      <c r="C34">
        <v>1.1100000000000001</v>
      </c>
      <c r="D34">
        <v>0.83</v>
      </c>
      <c r="E34">
        <v>0.89</v>
      </c>
      <c r="F34">
        <v>7.0000000000000007E-2</v>
      </c>
      <c r="G34" t="s">
        <v>32</v>
      </c>
      <c r="H34" t="s">
        <v>32</v>
      </c>
    </row>
    <row r="35" spans="1:8" x14ac:dyDescent="0.3">
      <c r="A35" t="s">
        <v>8</v>
      </c>
      <c r="B35">
        <v>1.5</v>
      </c>
      <c r="C35">
        <v>1.82</v>
      </c>
      <c r="D35">
        <v>0.5</v>
      </c>
      <c r="E35">
        <v>0.13</v>
      </c>
      <c r="F35">
        <v>0.2</v>
      </c>
      <c r="G35" t="s">
        <v>32</v>
      </c>
      <c r="H35" t="s">
        <v>32</v>
      </c>
    </row>
    <row r="36" spans="1:8" x14ac:dyDescent="0.3">
      <c r="A36" t="s">
        <v>19</v>
      </c>
      <c r="B36">
        <v>1.9</v>
      </c>
      <c r="C36">
        <v>1.5</v>
      </c>
      <c r="D36">
        <v>0.82</v>
      </c>
      <c r="E36">
        <v>0.44</v>
      </c>
      <c r="F36">
        <v>0.12</v>
      </c>
      <c r="G36" t="s">
        <v>32</v>
      </c>
      <c r="H36" t="s">
        <v>32</v>
      </c>
    </row>
    <row r="37" spans="1:8" x14ac:dyDescent="0.3">
      <c r="A37" t="s">
        <v>17</v>
      </c>
      <c r="B37">
        <v>4.6900000000000004</v>
      </c>
      <c r="C37">
        <v>0.47</v>
      </c>
      <c r="D37">
        <v>0.3</v>
      </c>
      <c r="E37">
        <v>0.61</v>
      </c>
      <c r="F37">
        <v>0.08</v>
      </c>
      <c r="G37" t="s">
        <v>32</v>
      </c>
      <c r="H37" t="s">
        <v>32</v>
      </c>
    </row>
    <row r="38" spans="1:8" x14ac:dyDescent="0.3">
      <c r="A38" t="s">
        <v>17</v>
      </c>
      <c r="B38">
        <v>4.83</v>
      </c>
      <c r="C38">
        <v>1.37</v>
      </c>
      <c r="D38">
        <v>1.02</v>
      </c>
      <c r="E38">
        <v>0.85</v>
      </c>
      <c r="F38">
        <v>0.08</v>
      </c>
      <c r="G38" t="s">
        <v>32</v>
      </c>
      <c r="H38" t="s">
        <v>32</v>
      </c>
    </row>
    <row r="39" spans="1:8" x14ac:dyDescent="0.3">
      <c r="A39" t="s">
        <v>15</v>
      </c>
      <c r="B39">
        <v>4.1900000000000004</v>
      </c>
      <c r="C39">
        <v>1.57</v>
      </c>
      <c r="D39">
        <v>2.09</v>
      </c>
      <c r="E39">
        <v>0.21</v>
      </c>
      <c r="F39">
        <v>0.14000000000000001</v>
      </c>
      <c r="G39" t="s">
        <v>32</v>
      </c>
      <c r="H39" t="s">
        <v>32</v>
      </c>
    </row>
    <row r="40" spans="1:8" x14ac:dyDescent="0.3">
      <c r="A40" t="s">
        <v>14</v>
      </c>
      <c r="B40">
        <v>4.5199999999999996</v>
      </c>
      <c r="C40">
        <v>0.59</v>
      </c>
      <c r="D40">
        <v>1.67</v>
      </c>
      <c r="E40">
        <v>0.54</v>
      </c>
      <c r="F40">
        <v>0.09</v>
      </c>
      <c r="G40" t="s">
        <v>32</v>
      </c>
      <c r="H40" t="s">
        <v>31</v>
      </c>
    </row>
    <row r="41" spans="1:8" x14ac:dyDescent="0.3">
      <c r="A41" t="s">
        <v>17</v>
      </c>
      <c r="B41">
        <v>4.93</v>
      </c>
      <c r="C41">
        <v>1.61</v>
      </c>
      <c r="D41">
        <v>2.25</v>
      </c>
      <c r="E41">
        <v>0.93</v>
      </c>
      <c r="F41">
        <v>0.04</v>
      </c>
      <c r="G41" t="s">
        <v>31</v>
      </c>
      <c r="H41" t="s">
        <v>32</v>
      </c>
    </row>
    <row r="42" spans="1:8" x14ac:dyDescent="0.3">
      <c r="A42" t="s">
        <v>20</v>
      </c>
      <c r="B42">
        <v>1.47</v>
      </c>
      <c r="C42">
        <v>1.23</v>
      </c>
      <c r="D42">
        <v>1.93</v>
      </c>
      <c r="E42">
        <v>0.93</v>
      </c>
      <c r="F42">
        <v>0.16</v>
      </c>
      <c r="G42" t="s">
        <v>31</v>
      </c>
      <c r="H42" t="s">
        <v>32</v>
      </c>
    </row>
    <row r="43" spans="1:8" x14ac:dyDescent="0.3">
      <c r="A43" t="s">
        <v>21</v>
      </c>
      <c r="B43">
        <v>3.12</v>
      </c>
      <c r="C43">
        <v>1.1599999999999999</v>
      </c>
      <c r="D43">
        <v>1.99</v>
      </c>
      <c r="E43">
        <v>0.42</v>
      </c>
      <c r="F43">
        <v>0.1</v>
      </c>
      <c r="G43" t="s">
        <v>32</v>
      </c>
      <c r="H43" t="s">
        <v>32</v>
      </c>
    </row>
    <row r="44" spans="1:8" x14ac:dyDescent="0.3">
      <c r="A44" t="s">
        <v>8</v>
      </c>
      <c r="B44">
        <v>3.04</v>
      </c>
      <c r="C44">
        <v>1.96</v>
      </c>
      <c r="D44">
        <v>0.43</v>
      </c>
      <c r="E44">
        <v>0.26</v>
      </c>
      <c r="F44">
        <v>0.06</v>
      </c>
      <c r="G44" t="s">
        <v>31</v>
      </c>
      <c r="H44" t="s">
        <v>32</v>
      </c>
    </row>
    <row r="45" spans="1:8" x14ac:dyDescent="0.3">
      <c r="A45" t="s">
        <v>20</v>
      </c>
      <c r="B45">
        <v>2.4500000000000002</v>
      </c>
      <c r="C45">
        <v>1.1299999999999999</v>
      </c>
      <c r="D45">
        <v>2.65</v>
      </c>
      <c r="E45">
        <v>0.88</v>
      </c>
      <c r="F45">
        <v>0.06</v>
      </c>
      <c r="G45" t="s">
        <v>31</v>
      </c>
      <c r="H45" t="s">
        <v>32</v>
      </c>
    </row>
    <row r="46" spans="1:8" x14ac:dyDescent="0.3">
      <c r="A46" t="s">
        <v>18</v>
      </c>
      <c r="B46">
        <v>1.21</v>
      </c>
      <c r="C46">
        <v>0.35</v>
      </c>
      <c r="D46">
        <v>0.9</v>
      </c>
      <c r="E46">
        <v>0.41</v>
      </c>
      <c r="F46">
        <v>0.12</v>
      </c>
      <c r="G46" t="s">
        <v>31</v>
      </c>
      <c r="H46" t="s">
        <v>31</v>
      </c>
    </row>
    <row r="47" spans="1:8" x14ac:dyDescent="0.3">
      <c r="A47" t="s">
        <v>10</v>
      </c>
      <c r="B47">
        <v>3.22</v>
      </c>
      <c r="C47">
        <v>1.5</v>
      </c>
      <c r="D47">
        <v>1.38</v>
      </c>
      <c r="E47">
        <v>0.44</v>
      </c>
      <c r="F47">
        <v>0.16</v>
      </c>
      <c r="G47" t="s">
        <v>31</v>
      </c>
      <c r="H47" t="s">
        <v>31</v>
      </c>
    </row>
    <row r="48" spans="1:8" x14ac:dyDescent="0.3">
      <c r="A48" t="s">
        <v>19</v>
      </c>
      <c r="B48">
        <v>4.3099999999999996</v>
      </c>
      <c r="C48">
        <v>1.94</v>
      </c>
      <c r="D48">
        <v>2.69</v>
      </c>
      <c r="E48">
        <v>0.99</v>
      </c>
      <c r="F48">
        <v>0.14000000000000001</v>
      </c>
      <c r="G48" t="s">
        <v>31</v>
      </c>
      <c r="H48" t="s">
        <v>32</v>
      </c>
    </row>
    <row r="49" spans="1:8" x14ac:dyDescent="0.3">
      <c r="A49" t="s">
        <v>10</v>
      </c>
      <c r="B49">
        <v>2.65</v>
      </c>
      <c r="C49">
        <v>1.1000000000000001</v>
      </c>
      <c r="D49">
        <v>1.91</v>
      </c>
      <c r="E49">
        <v>0.6</v>
      </c>
      <c r="F49">
        <v>0.19</v>
      </c>
      <c r="G49" t="s">
        <v>32</v>
      </c>
      <c r="H49" t="s">
        <v>32</v>
      </c>
    </row>
    <row r="50" spans="1:8" x14ac:dyDescent="0.3">
      <c r="A50" t="s">
        <v>9</v>
      </c>
      <c r="B50">
        <v>4.8600000000000003</v>
      </c>
      <c r="C50">
        <v>0.57999999999999996</v>
      </c>
      <c r="D50">
        <v>0.66</v>
      </c>
      <c r="E50">
        <v>0.9</v>
      </c>
      <c r="F50">
        <v>0.19</v>
      </c>
      <c r="G50" t="s">
        <v>32</v>
      </c>
      <c r="H50" t="s">
        <v>31</v>
      </c>
    </row>
    <row r="51" spans="1:8" x14ac:dyDescent="0.3">
      <c r="A51" t="s">
        <v>22</v>
      </c>
      <c r="B51">
        <v>3.53</v>
      </c>
      <c r="C51">
        <v>1.27</v>
      </c>
      <c r="D51">
        <v>0.78</v>
      </c>
      <c r="E51">
        <v>0.89</v>
      </c>
      <c r="F51">
        <v>0.1</v>
      </c>
      <c r="G51" t="s">
        <v>32</v>
      </c>
      <c r="H51" t="s">
        <v>31</v>
      </c>
    </row>
    <row r="52" spans="1:8" x14ac:dyDescent="0.3">
      <c r="A52" t="s">
        <v>22</v>
      </c>
      <c r="B52">
        <v>1.52</v>
      </c>
      <c r="C52">
        <v>0.39</v>
      </c>
      <c r="D52">
        <v>1.92</v>
      </c>
      <c r="E52">
        <v>0.25</v>
      </c>
      <c r="F52">
        <v>0.17</v>
      </c>
      <c r="G52" t="s">
        <v>32</v>
      </c>
      <c r="H52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F6E0-EA11-4E4F-AF5A-BFCB9B64D046}">
  <sheetPr>
    <tabColor theme="5"/>
  </sheetPr>
  <dimension ref="A1:I102"/>
  <sheetViews>
    <sheetView workbookViewId="0">
      <selection sqref="A1:C1"/>
    </sheetView>
  </sheetViews>
  <sheetFormatPr defaultRowHeight="14.4" outlineLevelRow="2" x14ac:dyDescent="0.3"/>
  <sheetData>
    <row r="1" spans="1:9" x14ac:dyDescent="0.3">
      <c r="A1" t="s">
        <v>27</v>
      </c>
    </row>
    <row r="3" spans="1:9" x14ac:dyDescent="0.3">
      <c r="A3" s="1" t="s">
        <v>0</v>
      </c>
      <c r="B3" s="1" t="s">
        <v>1</v>
      </c>
      <c r="C3" s="1" t="s">
        <v>2</v>
      </c>
      <c r="D3" s="1"/>
      <c r="E3" s="1" t="s">
        <v>3</v>
      </c>
      <c r="F3" s="1" t="s">
        <v>4</v>
      </c>
      <c r="G3" s="1" t="s">
        <v>5</v>
      </c>
      <c r="H3" s="1" t="s">
        <v>29</v>
      </c>
      <c r="I3" s="1" t="s">
        <v>33</v>
      </c>
    </row>
    <row r="4" spans="1:9" outlineLevel="2" x14ac:dyDescent="0.3">
      <c r="A4" t="s">
        <v>6</v>
      </c>
      <c r="B4">
        <v>0.43</v>
      </c>
      <c r="C4">
        <v>1.01</v>
      </c>
      <c r="E4">
        <v>0.84</v>
      </c>
      <c r="F4">
        <v>0.61</v>
      </c>
      <c r="G4">
        <v>7.0000000000000007E-2</v>
      </c>
      <c r="H4" t="s">
        <v>30</v>
      </c>
      <c r="I4" t="s">
        <v>32</v>
      </c>
    </row>
    <row r="5" spans="1:9" outlineLevel="1" x14ac:dyDescent="0.3">
      <c r="D5" s="2" t="s">
        <v>41</v>
      </c>
      <c r="E5">
        <f>SUBTOTAL(9,E4:E4)</f>
        <v>0.84</v>
      </c>
    </row>
    <row r="6" spans="1:9" outlineLevel="2" x14ac:dyDescent="0.3">
      <c r="A6" t="s">
        <v>7</v>
      </c>
      <c r="B6">
        <v>1.92</v>
      </c>
      <c r="C6">
        <v>1.52</v>
      </c>
      <c r="E6">
        <v>2.71</v>
      </c>
      <c r="F6">
        <v>0.74</v>
      </c>
      <c r="G6">
        <v>0.08</v>
      </c>
      <c r="H6" t="s">
        <v>30</v>
      </c>
      <c r="I6" t="s">
        <v>31</v>
      </c>
    </row>
    <row r="7" spans="1:9" outlineLevel="1" x14ac:dyDescent="0.3">
      <c r="D7" s="2" t="s">
        <v>42</v>
      </c>
      <c r="E7">
        <f>SUBTOTAL(9,E6:E6)</f>
        <v>2.71</v>
      </c>
    </row>
    <row r="8" spans="1:9" outlineLevel="2" x14ac:dyDescent="0.3">
      <c r="A8" t="s">
        <v>8</v>
      </c>
      <c r="B8">
        <v>1.42</v>
      </c>
      <c r="C8">
        <v>1.29</v>
      </c>
      <c r="E8">
        <v>2.29</v>
      </c>
      <c r="F8">
        <v>0.97</v>
      </c>
      <c r="G8">
        <v>0.19</v>
      </c>
      <c r="H8" t="s">
        <v>30</v>
      </c>
      <c r="I8" t="s">
        <v>31</v>
      </c>
    </row>
    <row r="9" spans="1:9" outlineLevel="1" x14ac:dyDescent="0.3">
      <c r="D9" s="2" t="s">
        <v>43</v>
      </c>
      <c r="E9">
        <f>SUBTOTAL(9,E8:E8)</f>
        <v>2.29</v>
      </c>
    </row>
    <row r="10" spans="1:9" outlineLevel="2" x14ac:dyDescent="0.3">
      <c r="A10" t="s">
        <v>9</v>
      </c>
      <c r="B10">
        <v>0.47</v>
      </c>
      <c r="C10">
        <v>1.6</v>
      </c>
      <c r="E10">
        <v>0.79</v>
      </c>
      <c r="F10">
        <v>0.89</v>
      </c>
      <c r="G10">
        <v>0.16</v>
      </c>
      <c r="H10" t="s">
        <v>30</v>
      </c>
      <c r="I10" t="s">
        <v>31</v>
      </c>
    </row>
    <row r="11" spans="1:9" outlineLevel="1" x14ac:dyDescent="0.3">
      <c r="D11" s="2" t="s">
        <v>44</v>
      </c>
      <c r="E11">
        <f>SUBTOTAL(9,E10:E10)</f>
        <v>0.79</v>
      </c>
    </row>
    <row r="12" spans="1:9" outlineLevel="2" x14ac:dyDescent="0.3">
      <c r="A12" t="s">
        <v>6</v>
      </c>
      <c r="B12">
        <v>2.78</v>
      </c>
      <c r="C12">
        <v>1.02</v>
      </c>
      <c r="E12">
        <v>2.68</v>
      </c>
      <c r="F12">
        <v>0.54</v>
      </c>
      <c r="G12">
        <v>0.11</v>
      </c>
      <c r="H12" t="s">
        <v>30</v>
      </c>
      <c r="I12" t="s">
        <v>31</v>
      </c>
    </row>
    <row r="13" spans="1:9" outlineLevel="1" x14ac:dyDescent="0.3">
      <c r="D13" s="2" t="s">
        <v>45</v>
      </c>
      <c r="E13">
        <f>SUBTOTAL(9,E12:E12)</f>
        <v>2.68</v>
      </c>
    </row>
    <row r="14" spans="1:9" outlineLevel="2" x14ac:dyDescent="0.3">
      <c r="A14" t="s">
        <v>10</v>
      </c>
      <c r="B14">
        <v>4.32</v>
      </c>
      <c r="C14">
        <v>0.33</v>
      </c>
      <c r="E14">
        <v>2.97</v>
      </c>
      <c r="F14">
        <v>0.3</v>
      </c>
      <c r="G14">
        <v>0.18</v>
      </c>
      <c r="H14" t="s">
        <v>30</v>
      </c>
      <c r="I14" t="s">
        <v>31</v>
      </c>
    </row>
    <row r="15" spans="1:9" outlineLevel="1" x14ac:dyDescent="0.3">
      <c r="D15" s="2" t="s">
        <v>46</v>
      </c>
      <c r="E15">
        <f>SUBTOTAL(9,E14:E14)</f>
        <v>2.97</v>
      </c>
    </row>
    <row r="16" spans="1:9" outlineLevel="2" x14ac:dyDescent="0.3">
      <c r="A16" t="s">
        <v>11</v>
      </c>
      <c r="B16">
        <v>3.32</v>
      </c>
      <c r="C16">
        <v>0.32</v>
      </c>
      <c r="E16">
        <v>2.52</v>
      </c>
      <c r="F16">
        <v>0.91</v>
      </c>
      <c r="G16">
        <v>0.12</v>
      </c>
      <c r="H16" t="s">
        <v>31</v>
      </c>
      <c r="I16" t="s">
        <v>31</v>
      </c>
    </row>
    <row r="17" spans="1:9" outlineLevel="1" x14ac:dyDescent="0.3">
      <c r="D17" s="2" t="s">
        <v>47</v>
      </c>
      <c r="E17">
        <f>SUBTOTAL(9,E16:E16)</f>
        <v>2.52</v>
      </c>
    </row>
    <row r="18" spans="1:9" outlineLevel="2" x14ac:dyDescent="0.3">
      <c r="A18" t="s">
        <v>12</v>
      </c>
      <c r="B18">
        <v>2.5499999999999998</v>
      </c>
      <c r="C18">
        <v>0.41</v>
      </c>
      <c r="E18">
        <v>2.4500000000000002</v>
      </c>
      <c r="F18">
        <v>0.12</v>
      </c>
      <c r="G18">
        <v>0.05</v>
      </c>
      <c r="H18" t="s">
        <v>31</v>
      </c>
      <c r="I18" t="s">
        <v>31</v>
      </c>
    </row>
    <row r="19" spans="1:9" outlineLevel="1" x14ac:dyDescent="0.3">
      <c r="D19" s="2" t="s">
        <v>48</v>
      </c>
      <c r="E19">
        <f>SUBTOTAL(9,E18:E18)</f>
        <v>2.4500000000000002</v>
      </c>
    </row>
    <row r="20" spans="1:9" outlineLevel="2" x14ac:dyDescent="0.3">
      <c r="A20" t="s">
        <v>13</v>
      </c>
      <c r="B20">
        <v>1.24</v>
      </c>
      <c r="C20">
        <v>0.45</v>
      </c>
      <c r="E20">
        <v>2.37</v>
      </c>
      <c r="F20">
        <v>0.82</v>
      </c>
      <c r="G20">
        <v>0.11</v>
      </c>
      <c r="H20" t="s">
        <v>31</v>
      </c>
      <c r="I20" t="s">
        <v>32</v>
      </c>
    </row>
    <row r="21" spans="1:9" outlineLevel="1" x14ac:dyDescent="0.3">
      <c r="D21" s="2" t="s">
        <v>49</v>
      </c>
      <c r="E21">
        <f>SUBTOTAL(9,E20:E20)</f>
        <v>2.37</v>
      </c>
    </row>
    <row r="22" spans="1:9" outlineLevel="2" x14ac:dyDescent="0.3">
      <c r="A22" t="s">
        <v>6</v>
      </c>
      <c r="B22">
        <v>1.1000000000000001</v>
      </c>
      <c r="C22">
        <v>1.08</v>
      </c>
      <c r="E22">
        <v>0.96</v>
      </c>
      <c r="F22">
        <v>0.99</v>
      </c>
      <c r="G22">
        <v>0.04</v>
      </c>
      <c r="H22" t="s">
        <v>31</v>
      </c>
      <c r="I22" t="s">
        <v>32</v>
      </c>
    </row>
    <row r="23" spans="1:9" outlineLevel="1" x14ac:dyDescent="0.3">
      <c r="D23" s="2" t="s">
        <v>50</v>
      </c>
      <c r="E23">
        <f>SUBTOTAL(9,E22:E22)</f>
        <v>0.96</v>
      </c>
    </row>
    <row r="24" spans="1:9" outlineLevel="2" x14ac:dyDescent="0.3">
      <c r="A24" t="s">
        <v>12</v>
      </c>
      <c r="B24">
        <v>2.68</v>
      </c>
      <c r="C24">
        <v>0.37</v>
      </c>
      <c r="E24">
        <v>0.83</v>
      </c>
      <c r="F24">
        <v>0.21</v>
      </c>
      <c r="G24">
        <v>0.16</v>
      </c>
      <c r="H24" t="s">
        <v>31</v>
      </c>
      <c r="I24" t="s">
        <v>32</v>
      </c>
    </row>
    <row r="25" spans="1:9" outlineLevel="1" x14ac:dyDescent="0.3">
      <c r="D25" s="2" t="s">
        <v>51</v>
      </c>
      <c r="E25">
        <f>SUBTOTAL(9,E24:E24)</f>
        <v>0.83</v>
      </c>
    </row>
    <row r="26" spans="1:9" outlineLevel="2" x14ac:dyDescent="0.3">
      <c r="A26" t="s">
        <v>14</v>
      </c>
      <c r="B26">
        <v>2.84</v>
      </c>
      <c r="C26">
        <v>1.3</v>
      </c>
      <c r="E26">
        <v>1.25</v>
      </c>
      <c r="F26">
        <v>0.54</v>
      </c>
      <c r="G26">
        <v>0.17</v>
      </c>
      <c r="H26" t="s">
        <v>31</v>
      </c>
      <c r="I26" t="s">
        <v>32</v>
      </c>
    </row>
    <row r="27" spans="1:9" outlineLevel="1" x14ac:dyDescent="0.3">
      <c r="D27" s="2" t="s">
        <v>52</v>
      </c>
      <c r="E27">
        <f>SUBTOTAL(9,E26:E26)</f>
        <v>1.25</v>
      </c>
    </row>
    <row r="28" spans="1:9" outlineLevel="2" x14ac:dyDescent="0.3">
      <c r="A28" t="s">
        <v>8</v>
      </c>
      <c r="B28">
        <v>4.08</v>
      </c>
      <c r="C28">
        <v>1.02</v>
      </c>
      <c r="E28">
        <v>0.56999999999999995</v>
      </c>
      <c r="F28">
        <v>0.89</v>
      </c>
      <c r="G28">
        <v>0.16</v>
      </c>
      <c r="H28" t="s">
        <v>31</v>
      </c>
      <c r="I28" t="s">
        <v>32</v>
      </c>
    </row>
    <row r="29" spans="1:9" outlineLevel="1" x14ac:dyDescent="0.3">
      <c r="D29" s="2" t="s">
        <v>53</v>
      </c>
      <c r="E29">
        <f>SUBTOTAL(9,E28:E28)</f>
        <v>0.56999999999999995</v>
      </c>
    </row>
    <row r="30" spans="1:9" outlineLevel="2" x14ac:dyDescent="0.3">
      <c r="A30" t="s">
        <v>15</v>
      </c>
      <c r="B30">
        <v>0.24</v>
      </c>
      <c r="C30">
        <v>1.93</v>
      </c>
      <c r="E30">
        <v>2.02</v>
      </c>
      <c r="F30">
        <v>0.67</v>
      </c>
      <c r="G30">
        <v>0.1</v>
      </c>
      <c r="H30" t="s">
        <v>32</v>
      </c>
      <c r="I30" t="s">
        <v>31</v>
      </c>
    </row>
    <row r="31" spans="1:9" outlineLevel="1" x14ac:dyDescent="0.3">
      <c r="D31" s="2" t="s">
        <v>54</v>
      </c>
      <c r="E31">
        <f>SUBTOTAL(9,E30:E30)</f>
        <v>2.02</v>
      </c>
    </row>
    <row r="32" spans="1:9" outlineLevel="2" x14ac:dyDescent="0.3">
      <c r="A32" t="s">
        <v>15</v>
      </c>
      <c r="B32">
        <v>3.07</v>
      </c>
      <c r="C32">
        <v>0.93</v>
      </c>
      <c r="E32">
        <v>2.93</v>
      </c>
      <c r="F32">
        <v>0.59</v>
      </c>
      <c r="G32">
        <v>0.08</v>
      </c>
      <c r="H32" t="s">
        <v>32</v>
      </c>
      <c r="I32" t="s">
        <v>31</v>
      </c>
    </row>
    <row r="33" spans="1:9" outlineLevel="1" x14ac:dyDescent="0.3">
      <c r="D33" s="2" t="s">
        <v>55</v>
      </c>
      <c r="E33">
        <f>SUBTOTAL(9,E32:E32)</f>
        <v>2.93</v>
      </c>
    </row>
    <row r="34" spans="1:9" outlineLevel="2" x14ac:dyDescent="0.3">
      <c r="A34" t="s">
        <v>16</v>
      </c>
      <c r="B34">
        <v>0.57999999999999996</v>
      </c>
      <c r="C34">
        <v>1.72</v>
      </c>
      <c r="E34">
        <v>2.06</v>
      </c>
      <c r="F34">
        <v>0.96</v>
      </c>
      <c r="G34">
        <v>0.06</v>
      </c>
      <c r="H34" t="s">
        <v>32</v>
      </c>
      <c r="I34" t="s">
        <v>31</v>
      </c>
    </row>
    <row r="35" spans="1:9" outlineLevel="1" x14ac:dyDescent="0.3">
      <c r="D35" s="2" t="s">
        <v>56</v>
      </c>
      <c r="E35">
        <f>SUBTOTAL(9,E34:E34)</f>
        <v>2.06</v>
      </c>
    </row>
    <row r="36" spans="1:9" outlineLevel="2" x14ac:dyDescent="0.3">
      <c r="A36" t="s">
        <v>13</v>
      </c>
      <c r="B36">
        <v>2.75</v>
      </c>
      <c r="C36">
        <v>1.7</v>
      </c>
      <c r="E36">
        <v>1.02</v>
      </c>
      <c r="F36">
        <v>0.13</v>
      </c>
      <c r="G36">
        <v>7.0000000000000007E-2</v>
      </c>
      <c r="H36" t="s">
        <v>32</v>
      </c>
      <c r="I36" t="s">
        <v>31</v>
      </c>
    </row>
    <row r="37" spans="1:9" outlineLevel="1" x14ac:dyDescent="0.3">
      <c r="D37" s="2" t="s">
        <v>57</v>
      </c>
      <c r="E37">
        <f>SUBTOTAL(9,E36:E36)</f>
        <v>1.02</v>
      </c>
    </row>
    <row r="38" spans="1:9" outlineLevel="2" x14ac:dyDescent="0.3">
      <c r="A38" t="s">
        <v>6</v>
      </c>
      <c r="B38">
        <v>4.01</v>
      </c>
      <c r="C38">
        <v>0.11</v>
      </c>
      <c r="E38">
        <v>2.5099999999999998</v>
      </c>
      <c r="F38">
        <v>0.78</v>
      </c>
      <c r="G38">
        <v>0.12</v>
      </c>
      <c r="H38" t="s">
        <v>32</v>
      </c>
      <c r="I38" t="s">
        <v>31</v>
      </c>
    </row>
    <row r="39" spans="1:9" outlineLevel="1" x14ac:dyDescent="0.3">
      <c r="D39" s="2" t="s">
        <v>58</v>
      </c>
      <c r="E39">
        <f>SUBTOTAL(9,E38:E38)</f>
        <v>2.5099999999999998</v>
      </c>
    </row>
    <row r="40" spans="1:9" outlineLevel="2" x14ac:dyDescent="0.3">
      <c r="A40" t="s">
        <v>17</v>
      </c>
      <c r="B40">
        <v>4.53</v>
      </c>
      <c r="C40">
        <v>1.04</v>
      </c>
      <c r="E40">
        <v>0.12</v>
      </c>
      <c r="F40">
        <v>0.54</v>
      </c>
      <c r="G40">
        <v>0.05</v>
      </c>
      <c r="H40" t="s">
        <v>31</v>
      </c>
      <c r="I40" t="s">
        <v>31</v>
      </c>
    </row>
    <row r="41" spans="1:9" outlineLevel="1" x14ac:dyDescent="0.3">
      <c r="D41" s="2" t="s">
        <v>59</v>
      </c>
      <c r="E41">
        <f>SUBTOTAL(9,E40:E40)</f>
        <v>0.12</v>
      </c>
    </row>
    <row r="42" spans="1:9" outlineLevel="2" x14ac:dyDescent="0.3">
      <c r="A42" t="s">
        <v>16</v>
      </c>
      <c r="B42">
        <v>2.82</v>
      </c>
      <c r="C42">
        <v>1.34</v>
      </c>
      <c r="E42">
        <v>2.48</v>
      </c>
      <c r="F42">
        <v>0.75</v>
      </c>
      <c r="G42">
        <v>0.18</v>
      </c>
      <c r="H42" t="s">
        <v>31</v>
      </c>
      <c r="I42" t="s">
        <v>32</v>
      </c>
    </row>
    <row r="43" spans="1:9" outlineLevel="1" x14ac:dyDescent="0.3">
      <c r="D43" s="2" t="s">
        <v>60</v>
      </c>
      <c r="E43">
        <f>SUBTOTAL(9,E42:E42)</f>
        <v>2.48</v>
      </c>
    </row>
    <row r="44" spans="1:9" outlineLevel="2" x14ac:dyDescent="0.3">
      <c r="A44" t="s">
        <v>10</v>
      </c>
      <c r="B44">
        <v>0.14000000000000001</v>
      </c>
      <c r="C44">
        <v>0.52</v>
      </c>
      <c r="E44">
        <v>1.88</v>
      </c>
      <c r="F44">
        <v>0.67</v>
      </c>
      <c r="G44">
        <v>0.16</v>
      </c>
      <c r="H44" t="s">
        <v>31</v>
      </c>
      <c r="I44" t="s">
        <v>32</v>
      </c>
    </row>
    <row r="45" spans="1:9" outlineLevel="1" x14ac:dyDescent="0.3">
      <c r="D45" s="2" t="s">
        <v>61</v>
      </c>
      <c r="E45">
        <f>SUBTOTAL(9,E44:E44)</f>
        <v>1.88</v>
      </c>
    </row>
    <row r="46" spans="1:9" outlineLevel="2" x14ac:dyDescent="0.3">
      <c r="A46" t="s">
        <v>12</v>
      </c>
      <c r="B46">
        <v>3.76</v>
      </c>
      <c r="C46">
        <v>0.98</v>
      </c>
      <c r="E46">
        <v>2.4300000000000002</v>
      </c>
      <c r="F46">
        <v>0.45</v>
      </c>
      <c r="G46">
        <v>0.14000000000000001</v>
      </c>
      <c r="H46" t="s">
        <v>31</v>
      </c>
      <c r="I46" t="s">
        <v>32</v>
      </c>
    </row>
    <row r="47" spans="1:9" outlineLevel="1" x14ac:dyDescent="0.3">
      <c r="D47" s="2" t="s">
        <v>62</v>
      </c>
      <c r="E47">
        <f>SUBTOTAL(9,E46:E46)</f>
        <v>2.4300000000000002</v>
      </c>
    </row>
    <row r="48" spans="1:9" outlineLevel="2" x14ac:dyDescent="0.3">
      <c r="A48" t="s">
        <v>18</v>
      </c>
      <c r="B48">
        <v>1.29</v>
      </c>
      <c r="C48">
        <v>1.66</v>
      </c>
      <c r="E48">
        <v>2.65</v>
      </c>
      <c r="F48">
        <v>0.37</v>
      </c>
      <c r="G48">
        <v>7.0000000000000007E-2</v>
      </c>
      <c r="H48" t="s">
        <v>31</v>
      </c>
      <c r="I48" t="s">
        <v>31</v>
      </c>
    </row>
    <row r="49" spans="1:9" outlineLevel="1" x14ac:dyDescent="0.3">
      <c r="D49" s="2" t="s">
        <v>63</v>
      </c>
      <c r="E49">
        <f>SUBTOTAL(9,E48:E48)</f>
        <v>2.65</v>
      </c>
    </row>
    <row r="50" spans="1:9" outlineLevel="2" x14ac:dyDescent="0.3">
      <c r="A50" t="s">
        <v>17</v>
      </c>
      <c r="B50">
        <v>0.11</v>
      </c>
      <c r="C50">
        <v>1.51</v>
      </c>
      <c r="E50">
        <v>2.13</v>
      </c>
      <c r="F50">
        <v>0.49</v>
      </c>
      <c r="G50">
        <v>0.09</v>
      </c>
      <c r="H50" t="s">
        <v>31</v>
      </c>
      <c r="I50" t="s">
        <v>31</v>
      </c>
    </row>
    <row r="51" spans="1:9" outlineLevel="1" x14ac:dyDescent="0.3">
      <c r="D51" s="2" t="s">
        <v>64</v>
      </c>
      <c r="E51">
        <f>SUBTOTAL(9,E50:E50)</f>
        <v>2.13</v>
      </c>
    </row>
    <row r="52" spans="1:9" outlineLevel="2" x14ac:dyDescent="0.3">
      <c r="A52" t="s">
        <v>17</v>
      </c>
      <c r="B52">
        <v>1.93</v>
      </c>
      <c r="C52">
        <v>0.55000000000000004</v>
      </c>
      <c r="E52">
        <v>0.91</v>
      </c>
      <c r="F52">
        <v>0.69</v>
      </c>
      <c r="G52">
        <v>0.08</v>
      </c>
      <c r="H52" t="s">
        <v>32</v>
      </c>
      <c r="I52" t="s">
        <v>31</v>
      </c>
    </row>
    <row r="53" spans="1:9" outlineLevel="1" x14ac:dyDescent="0.3">
      <c r="D53" s="2" t="s">
        <v>65</v>
      </c>
      <c r="E53">
        <f>SUBTOTAL(9,E52:E52)</f>
        <v>0.91</v>
      </c>
    </row>
    <row r="54" spans="1:9" outlineLevel="2" x14ac:dyDescent="0.3">
      <c r="A54" t="s">
        <v>18</v>
      </c>
      <c r="B54">
        <v>2.27</v>
      </c>
      <c r="C54">
        <v>1.74</v>
      </c>
      <c r="E54">
        <v>1.58</v>
      </c>
      <c r="F54">
        <v>0.75</v>
      </c>
      <c r="G54">
        <v>0.08</v>
      </c>
      <c r="H54" t="s">
        <v>32</v>
      </c>
      <c r="I54" t="s">
        <v>31</v>
      </c>
    </row>
    <row r="55" spans="1:9" outlineLevel="1" x14ac:dyDescent="0.3">
      <c r="D55" s="2" t="s">
        <v>66</v>
      </c>
      <c r="E55">
        <f>SUBTOTAL(9,E54:E54)</f>
        <v>1.58</v>
      </c>
    </row>
    <row r="56" spans="1:9" outlineLevel="2" x14ac:dyDescent="0.3">
      <c r="A56" t="s">
        <v>19</v>
      </c>
      <c r="B56">
        <v>0.55000000000000004</v>
      </c>
      <c r="C56">
        <v>1.85</v>
      </c>
      <c r="E56">
        <v>2.68</v>
      </c>
      <c r="F56">
        <v>0.57999999999999996</v>
      </c>
      <c r="G56">
        <v>0.08</v>
      </c>
      <c r="H56" t="s">
        <v>32</v>
      </c>
      <c r="I56" t="s">
        <v>31</v>
      </c>
    </row>
    <row r="57" spans="1:9" outlineLevel="1" x14ac:dyDescent="0.3">
      <c r="D57" s="2" t="s">
        <v>45</v>
      </c>
      <c r="E57">
        <f>SUBTOTAL(9,E56:E56)</f>
        <v>2.68</v>
      </c>
    </row>
    <row r="58" spans="1:9" outlineLevel="2" x14ac:dyDescent="0.3">
      <c r="A58" t="s">
        <v>11</v>
      </c>
      <c r="B58">
        <v>3.48</v>
      </c>
      <c r="C58">
        <v>1.45</v>
      </c>
      <c r="E58">
        <v>1.66</v>
      </c>
      <c r="F58">
        <v>0.81</v>
      </c>
      <c r="G58">
        <v>0.17</v>
      </c>
      <c r="H58" t="s">
        <v>31</v>
      </c>
      <c r="I58" t="s">
        <v>31</v>
      </c>
    </row>
    <row r="59" spans="1:9" outlineLevel="1" x14ac:dyDescent="0.3">
      <c r="D59" s="2" t="s">
        <v>67</v>
      </c>
      <c r="E59">
        <f>SUBTOTAL(9,E58:E58)</f>
        <v>1.66</v>
      </c>
    </row>
    <row r="60" spans="1:9" outlineLevel="2" x14ac:dyDescent="0.3">
      <c r="A60" t="s">
        <v>7</v>
      </c>
      <c r="B60">
        <v>4.1500000000000004</v>
      </c>
      <c r="C60">
        <v>0.44</v>
      </c>
      <c r="E60">
        <v>1.29</v>
      </c>
      <c r="F60">
        <v>0.26</v>
      </c>
      <c r="G60">
        <v>0.11</v>
      </c>
      <c r="H60" t="s">
        <v>31</v>
      </c>
      <c r="I60" t="s">
        <v>31</v>
      </c>
    </row>
    <row r="61" spans="1:9" outlineLevel="1" x14ac:dyDescent="0.3">
      <c r="D61" s="2" t="s">
        <v>68</v>
      </c>
      <c r="E61">
        <f>SUBTOTAL(9,E60:E60)</f>
        <v>1.29</v>
      </c>
    </row>
    <row r="62" spans="1:9" outlineLevel="2" x14ac:dyDescent="0.3">
      <c r="A62" t="s">
        <v>12</v>
      </c>
      <c r="B62">
        <v>0.18</v>
      </c>
      <c r="C62">
        <v>1.25</v>
      </c>
      <c r="E62">
        <v>1.39</v>
      </c>
      <c r="F62">
        <v>0.25</v>
      </c>
      <c r="G62">
        <v>0.06</v>
      </c>
      <c r="H62" t="s">
        <v>32</v>
      </c>
      <c r="I62" t="s">
        <v>32</v>
      </c>
    </row>
    <row r="63" spans="1:9" outlineLevel="1" x14ac:dyDescent="0.3">
      <c r="D63" s="2" t="s">
        <v>69</v>
      </c>
      <c r="E63">
        <f>SUBTOTAL(9,E62:E62)</f>
        <v>1.39</v>
      </c>
    </row>
    <row r="64" spans="1:9" outlineLevel="2" x14ac:dyDescent="0.3">
      <c r="A64" t="s">
        <v>7</v>
      </c>
      <c r="B64">
        <v>4.6500000000000004</v>
      </c>
      <c r="C64">
        <v>1.1100000000000001</v>
      </c>
      <c r="E64">
        <v>0.83</v>
      </c>
      <c r="F64">
        <v>0.89</v>
      </c>
      <c r="G64">
        <v>7.0000000000000007E-2</v>
      </c>
      <c r="H64" t="s">
        <v>32</v>
      </c>
      <c r="I64" t="s">
        <v>32</v>
      </c>
    </row>
    <row r="65" spans="1:9" outlineLevel="1" x14ac:dyDescent="0.3">
      <c r="D65" s="2" t="s">
        <v>51</v>
      </c>
      <c r="E65">
        <f>SUBTOTAL(9,E64:E64)</f>
        <v>0.83</v>
      </c>
    </row>
    <row r="66" spans="1:9" outlineLevel="2" x14ac:dyDescent="0.3">
      <c r="A66" t="s">
        <v>8</v>
      </c>
      <c r="B66">
        <v>1.5</v>
      </c>
      <c r="C66">
        <v>1.82</v>
      </c>
      <c r="E66">
        <v>0.5</v>
      </c>
      <c r="F66">
        <v>0.13</v>
      </c>
      <c r="G66">
        <v>0.2</v>
      </c>
      <c r="H66" t="s">
        <v>32</v>
      </c>
      <c r="I66" t="s">
        <v>32</v>
      </c>
    </row>
    <row r="67" spans="1:9" outlineLevel="1" x14ac:dyDescent="0.3">
      <c r="D67" s="2" t="s">
        <v>70</v>
      </c>
      <c r="E67">
        <f>SUBTOTAL(9,E66:E66)</f>
        <v>0.5</v>
      </c>
    </row>
    <row r="68" spans="1:9" outlineLevel="2" x14ac:dyDescent="0.3">
      <c r="A68" t="s">
        <v>19</v>
      </c>
      <c r="B68">
        <v>1.9</v>
      </c>
      <c r="C68">
        <v>1.5</v>
      </c>
      <c r="E68">
        <v>0.82</v>
      </c>
      <c r="F68">
        <v>0.44</v>
      </c>
      <c r="G68">
        <v>0.12</v>
      </c>
      <c r="H68" t="s">
        <v>32</v>
      </c>
      <c r="I68" t="s">
        <v>32</v>
      </c>
    </row>
    <row r="69" spans="1:9" outlineLevel="1" x14ac:dyDescent="0.3">
      <c r="D69" s="2" t="s">
        <v>71</v>
      </c>
      <c r="E69">
        <f>SUBTOTAL(9,E68:E68)</f>
        <v>0.82</v>
      </c>
    </row>
    <row r="70" spans="1:9" outlineLevel="2" x14ac:dyDescent="0.3">
      <c r="A70" t="s">
        <v>17</v>
      </c>
      <c r="B70">
        <v>4.6900000000000004</v>
      </c>
      <c r="C70">
        <v>0.47</v>
      </c>
      <c r="E70">
        <v>0.3</v>
      </c>
      <c r="F70">
        <v>0.61</v>
      </c>
      <c r="G70">
        <v>0.08</v>
      </c>
      <c r="H70" t="s">
        <v>32</v>
      </c>
      <c r="I70" t="s">
        <v>32</v>
      </c>
    </row>
    <row r="71" spans="1:9" outlineLevel="1" x14ac:dyDescent="0.3">
      <c r="D71" s="2" t="s">
        <v>72</v>
      </c>
      <c r="E71">
        <f>SUBTOTAL(9,E70:E70)</f>
        <v>0.3</v>
      </c>
    </row>
    <row r="72" spans="1:9" outlineLevel="2" x14ac:dyDescent="0.3">
      <c r="A72" t="s">
        <v>17</v>
      </c>
      <c r="B72">
        <v>4.83</v>
      </c>
      <c r="C72">
        <v>1.37</v>
      </c>
      <c r="E72">
        <v>1.02</v>
      </c>
      <c r="F72">
        <v>0.85</v>
      </c>
      <c r="G72">
        <v>0.08</v>
      </c>
      <c r="H72" t="s">
        <v>32</v>
      </c>
      <c r="I72" t="s">
        <v>32</v>
      </c>
    </row>
    <row r="73" spans="1:9" outlineLevel="1" x14ac:dyDescent="0.3">
      <c r="D73" s="2" t="s">
        <v>57</v>
      </c>
      <c r="E73">
        <f>SUBTOTAL(9,E72:E72)</f>
        <v>1.02</v>
      </c>
    </row>
    <row r="74" spans="1:9" outlineLevel="2" x14ac:dyDescent="0.3">
      <c r="A74" t="s">
        <v>15</v>
      </c>
      <c r="B74">
        <v>4.1900000000000004</v>
      </c>
      <c r="C74">
        <v>1.57</v>
      </c>
      <c r="E74">
        <v>2.09</v>
      </c>
      <c r="F74">
        <v>0.21</v>
      </c>
      <c r="G74">
        <v>0.14000000000000001</v>
      </c>
      <c r="H74" t="s">
        <v>32</v>
      </c>
      <c r="I74" t="s">
        <v>32</v>
      </c>
    </row>
    <row r="75" spans="1:9" outlineLevel="1" x14ac:dyDescent="0.3">
      <c r="D75" s="2" t="s">
        <v>73</v>
      </c>
      <c r="E75">
        <f>SUBTOTAL(9,E74:E74)</f>
        <v>2.09</v>
      </c>
    </row>
    <row r="76" spans="1:9" outlineLevel="2" x14ac:dyDescent="0.3">
      <c r="A76" t="s">
        <v>14</v>
      </c>
      <c r="B76">
        <v>4.5199999999999996</v>
      </c>
      <c r="C76">
        <v>0.59</v>
      </c>
      <c r="E76">
        <v>1.67</v>
      </c>
      <c r="F76">
        <v>0.54</v>
      </c>
      <c r="G76">
        <v>0.09</v>
      </c>
      <c r="H76" t="s">
        <v>32</v>
      </c>
      <c r="I76" t="s">
        <v>31</v>
      </c>
    </row>
    <row r="77" spans="1:9" outlineLevel="1" x14ac:dyDescent="0.3">
      <c r="D77" s="2" t="s">
        <v>74</v>
      </c>
      <c r="E77">
        <f>SUBTOTAL(9,E76:E76)</f>
        <v>1.67</v>
      </c>
    </row>
    <row r="78" spans="1:9" outlineLevel="2" x14ac:dyDescent="0.3">
      <c r="A78" t="s">
        <v>17</v>
      </c>
      <c r="B78">
        <v>4.93</v>
      </c>
      <c r="C78">
        <v>1.61</v>
      </c>
      <c r="E78">
        <v>2.25</v>
      </c>
      <c r="F78">
        <v>0.93</v>
      </c>
      <c r="G78">
        <v>0.04</v>
      </c>
      <c r="H78" t="s">
        <v>31</v>
      </c>
      <c r="I78" t="s">
        <v>32</v>
      </c>
    </row>
    <row r="79" spans="1:9" outlineLevel="1" x14ac:dyDescent="0.3">
      <c r="D79" s="2" t="s">
        <v>75</v>
      </c>
      <c r="E79">
        <f>SUBTOTAL(9,E78:E78)</f>
        <v>2.25</v>
      </c>
    </row>
    <row r="80" spans="1:9" outlineLevel="2" x14ac:dyDescent="0.3">
      <c r="A80" t="s">
        <v>20</v>
      </c>
      <c r="B80">
        <v>1.47</v>
      </c>
      <c r="C80">
        <v>1.23</v>
      </c>
      <c r="E80">
        <v>1.93</v>
      </c>
      <c r="F80">
        <v>0.93</v>
      </c>
      <c r="G80">
        <v>0.16</v>
      </c>
      <c r="H80" t="s">
        <v>31</v>
      </c>
      <c r="I80" t="s">
        <v>32</v>
      </c>
    </row>
    <row r="81" spans="1:9" outlineLevel="1" x14ac:dyDescent="0.3">
      <c r="D81" s="2" t="s">
        <v>76</v>
      </c>
      <c r="E81">
        <f>SUBTOTAL(9,E80:E80)</f>
        <v>1.93</v>
      </c>
    </row>
    <row r="82" spans="1:9" outlineLevel="2" x14ac:dyDescent="0.3">
      <c r="A82" t="s">
        <v>21</v>
      </c>
      <c r="B82">
        <v>3.12</v>
      </c>
      <c r="C82">
        <v>1.1599999999999999</v>
      </c>
      <c r="E82">
        <v>1.99</v>
      </c>
      <c r="F82">
        <v>0.42</v>
      </c>
      <c r="G82">
        <v>0.1</v>
      </c>
      <c r="H82" t="s">
        <v>32</v>
      </c>
      <c r="I82" t="s">
        <v>32</v>
      </c>
    </row>
    <row r="83" spans="1:9" outlineLevel="1" x14ac:dyDescent="0.3">
      <c r="D83" s="2" t="s">
        <v>77</v>
      </c>
      <c r="E83">
        <f>SUBTOTAL(9,E82:E82)</f>
        <v>1.99</v>
      </c>
    </row>
    <row r="84" spans="1:9" outlineLevel="2" x14ac:dyDescent="0.3">
      <c r="A84" t="s">
        <v>8</v>
      </c>
      <c r="B84">
        <v>3.04</v>
      </c>
      <c r="C84">
        <v>1.96</v>
      </c>
      <c r="E84">
        <v>0.43</v>
      </c>
      <c r="F84">
        <v>0.26</v>
      </c>
      <c r="G84">
        <v>0.06</v>
      </c>
      <c r="H84" t="s">
        <v>31</v>
      </c>
      <c r="I84" t="s">
        <v>32</v>
      </c>
    </row>
    <row r="85" spans="1:9" outlineLevel="1" x14ac:dyDescent="0.3">
      <c r="D85" s="2" t="s">
        <v>78</v>
      </c>
      <c r="E85">
        <f>SUBTOTAL(9,E84:E84)</f>
        <v>0.43</v>
      </c>
    </row>
    <row r="86" spans="1:9" outlineLevel="2" x14ac:dyDescent="0.3">
      <c r="A86" t="s">
        <v>20</v>
      </c>
      <c r="B86">
        <v>2.4500000000000002</v>
      </c>
      <c r="C86">
        <v>1.1299999999999999</v>
      </c>
      <c r="E86">
        <v>2.65</v>
      </c>
      <c r="F86">
        <v>0.88</v>
      </c>
      <c r="G86">
        <v>0.06</v>
      </c>
      <c r="H86" t="s">
        <v>31</v>
      </c>
      <c r="I86" t="s">
        <v>32</v>
      </c>
    </row>
    <row r="87" spans="1:9" outlineLevel="1" x14ac:dyDescent="0.3">
      <c r="D87" s="2" t="s">
        <v>63</v>
      </c>
      <c r="E87">
        <f>SUBTOTAL(9,E86:E86)</f>
        <v>2.65</v>
      </c>
    </row>
    <row r="88" spans="1:9" outlineLevel="2" x14ac:dyDescent="0.3">
      <c r="A88" t="s">
        <v>18</v>
      </c>
      <c r="B88">
        <v>1.21</v>
      </c>
      <c r="C88">
        <v>0.35</v>
      </c>
      <c r="E88">
        <v>0.9</v>
      </c>
      <c r="F88">
        <v>0.41</v>
      </c>
      <c r="G88">
        <v>0.12</v>
      </c>
      <c r="H88" t="s">
        <v>31</v>
      </c>
      <c r="I88" t="s">
        <v>31</v>
      </c>
    </row>
    <row r="89" spans="1:9" outlineLevel="1" x14ac:dyDescent="0.3">
      <c r="D89" s="2" t="s">
        <v>79</v>
      </c>
      <c r="E89">
        <f>SUBTOTAL(9,E88:E88)</f>
        <v>0.9</v>
      </c>
    </row>
    <row r="90" spans="1:9" outlineLevel="2" x14ac:dyDescent="0.3">
      <c r="A90" t="s">
        <v>10</v>
      </c>
      <c r="B90">
        <v>3.22</v>
      </c>
      <c r="C90">
        <v>1.5</v>
      </c>
      <c r="E90">
        <v>1.38</v>
      </c>
      <c r="F90">
        <v>0.44</v>
      </c>
      <c r="G90">
        <v>0.16</v>
      </c>
      <c r="H90" t="s">
        <v>31</v>
      </c>
      <c r="I90" t="s">
        <v>31</v>
      </c>
    </row>
    <row r="91" spans="1:9" outlineLevel="1" x14ac:dyDescent="0.3">
      <c r="D91" s="2" t="s">
        <v>80</v>
      </c>
      <c r="E91">
        <f>SUBTOTAL(9,E90:E90)</f>
        <v>1.38</v>
      </c>
    </row>
    <row r="92" spans="1:9" outlineLevel="2" x14ac:dyDescent="0.3">
      <c r="A92" t="s">
        <v>19</v>
      </c>
      <c r="B92">
        <v>4.3099999999999996</v>
      </c>
      <c r="C92">
        <v>1.94</v>
      </c>
      <c r="E92">
        <v>2.69</v>
      </c>
      <c r="F92">
        <v>0.99</v>
      </c>
      <c r="G92">
        <v>0.14000000000000001</v>
      </c>
      <c r="H92" t="s">
        <v>31</v>
      </c>
      <c r="I92" t="s">
        <v>32</v>
      </c>
    </row>
    <row r="93" spans="1:9" outlineLevel="1" x14ac:dyDescent="0.3">
      <c r="D93" s="2" t="s">
        <v>81</v>
      </c>
      <c r="E93">
        <f>SUBTOTAL(9,E92:E92)</f>
        <v>2.69</v>
      </c>
    </row>
    <row r="94" spans="1:9" outlineLevel="2" x14ac:dyDescent="0.3">
      <c r="A94" t="s">
        <v>10</v>
      </c>
      <c r="B94">
        <v>2.65</v>
      </c>
      <c r="C94">
        <v>1.1000000000000001</v>
      </c>
      <c r="E94">
        <v>1.91</v>
      </c>
      <c r="F94">
        <v>0.6</v>
      </c>
      <c r="G94">
        <v>0.19</v>
      </c>
      <c r="H94" t="s">
        <v>32</v>
      </c>
      <c r="I94" t="s">
        <v>32</v>
      </c>
    </row>
    <row r="95" spans="1:9" outlineLevel="1" x14ac:dyDescent="0.3">
      <c r="D95" s="2" t="s">
        <v>82</v>
      </c>
      <c r="E95">
        <f>SUBTOTAL(9,E94:E94)</f>
        <v>1.91</v>
      </c>
    </row>
    <row r="96" spans="1:9" outlineLevel="2" x14ac:dyDescent="0.3">
      <c r="A96" t="s">
        <v>9</v>
      </c>
      <c r="B96">
        <v>4.8600000000000003</v>
      </c>
      <c r="C96">
        <v>0.57999999999999996</v>
      </c>
      <c r="E96">
        <v>0.66</v>
      </c>
      <c r="F96">
        <v>0.9</v>
      </c>
      <c r="G96">
        <v>0.19</v>
      </c>
      <c r="H96" t="s">
        <v>32</v>
      </c>
      <c r="I96" t="s">
        <v>31</v>
      </c>
    </row>
    <row r="97" spans="1:9" outlineLevel="1" x14ac:dyDescent="0.3">
      <c r="D97" s="2" t="s">
        <v>83</v>
      </c>
      <c r="E97">
        <f>SUBTOTAL(9,E96:E96)</f>
        <v>0.66</v>
      </c>
    </row>
    <row r="98" spans="1:9" outlineLevel="2" x14ac:dyDescent="0.3">
      <c r="A98" t="s">
        <v>22</v>
      </c>
      <c r="B98">
        <v>3.53</v>
      </c>
      <c r="C98">
        <v>1.27</v>
      </c>
      <c r="E98">
        <v>0.78</v>
      </c>
      <c r="F98">
        <v>0.89</v>
      </c>
      <c r="G98">
        <v>0.1</v>
      </c>
      <c r="H98" t="s">
        <v>32</v>
      </c>
      <c r="I98" t="s">
        <v>31</v>
      </c>
    </row>
    <row r="99" spans="1:9" outlineLevel="1" x14ac:dyDescent="0.3">
      <c r="D99" s="2" t="s">
        <v>84</v>
      </c>
      <c r="E99">
        <f>SUBTOTAL(9,E98:E98)</f>
        <v>0.78</v>
      </c>
    </row>
    <row r="100" spans="1:9" outlineLevel="2" x14ac:dyDescent="0.3">
      <c r="A100" t="s">
        <v>22</v>
      </c>
      <c r="B100">
        <v>1.52</v>
      </c>
      <c r="C100">
        <v>0.39</v>
      </c>
      <c r="E100">
        <v>1.92</v>
      </c>
      <c r="F100">
        <v>0.25</v>
      </c>
      <c r="G100">
        <v>0.17</v>
      </c>
      <c r="H100" t="s">
        <v>32</v>
      </c>
      <c r="I100" t="s">
        <v>31</v>
      </c>
    </row>
    <row r="101" spans="1:9" outlineLevel="1" x14ac:dyDescent="0.3">
      <c r="D101" s="2" t="s">
        <v>85</v>
      </c>
      <c r="E101">
        <f>SUBTOTAL(9,E100:E100)</f>
        <v>1.92</v>
      </c>
    </row>
    <row r="102" spans="1:9" x14ac:dyDescent="0.3">
      <c r="D102" s="2" t="s">
        <v>86</v>
      </c>
      <c r="E102">
        <f>SUBTOTAL(9,E4:E100)</f>
        <v>81.69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Questions </vt:lpstr>
      <vt:lpstr>Question 8</vt:lpstr>
      <vt:lpstr>Question 7</vt:lpstr>
      <vt:lpstr>Question 6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2024-10-25T06:49:47Z</dcterms:created>
  <dcterms:modified xsi:type="dcterms:W3CDTF">2024-10-25T10:55:02Z</dcterms:modified>
</cp:coreProperties>
</file>