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anshu\Desktop\"/>
    </mc:Choice>
  </mc:AlternateContent>
  <xr:revisionPtr revIDLastSave="0" documentId="8_{501981BC-78AF-48D8-880B-810F82EE7775}" xr6:coauthVersionLast="47" xr6:coauthVersionMax="47" xr10:uidLastSave="{00000000-0000-0000-0000-000000000000}"/>
  <bookViews>
    <workbookView xWindow="-108" yWindow="-108" windowWidth="23256" windowHeight="12456" xr2:uid="{2D029B31-7BC4-449C-BD73-4759333E6792}"/>
  </bookViews>
  <sheets>
    <sheet name="database products sold " sheetId="1" r:id="rId1"/>
    <sheet name="Filter question " sheetId="2" r:id="rId2"/>
    <sheet name="Conditional functions" sheetId="3" r:id="rId3"/>
    <sheet name="Normal functions 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5" l="1"/>
  <c r="A3" i="5"/>
  <c r="A2" i="5"/>
  <c r="A7" i="3"/>
  <c r="A6" i="3"/>
  <c r="A4" i="3"/>
  <c r="A2" i="3"/>
</calcChain>
</file>

<file path=xl/sharedStrings.xml><?xml version="1.0" encoding="utf-8"?>
<sst xmlns="http://schemas.openxmlformats.org/spreadsheetml/2006/main" count="567" uniqueCount="122">
  <si>
    <t>Product ID</t>
  </si>
  <si>
    <t>Date</t>
  </si>
  <si>
    <t>Units Sold</t>
  </si>
  <si>
    <t>Sales Revenue (USD)</t>
  </si>
  <si>
    <t>Discount Percentage</t>
  </si>
  <si>
    <t>Marketing Spend (USD)</t>
  </si>
  <si>
    <t>Store Location</t>
  </si>
  <si>
    <t>Product Category</t>
  </si>
  <si>
    <t>Day of the Week</t>
  </si>
  <si>
    <t>Holiday Effect</t>
  </si>
  <si>
    <t>Tanzania</t>
  </si>
  <si>
    <t>Furniture</t>
  </si>
  <si>
    <t>Saturday</t>
  </si>
  <si>
    <t>Mauritania</t>
  </si>
  <si>
    <t>Sunday</t>
  </si>
  <si>
    <t>Saint Pierre and Miquelon</t>
  </si>
  <si>
    <t>Monday</t>
  </si>
  <si>
    <t>Australia</t>
  </si>
  <si>
    <t>Tuesday</t>
  </si>
  <si>
    <t>Swaziland</t>
  </si>
  <si>
    <t>Wednesday</t>
  </si>
  <si>
    <t>Bhutan</t>
  </si>
  <si>
    <t>Thursday</t>
  </si>
  <si>
    <t>Suriname</t>
  </si>
  <si>
    <t>Friday</t>
  </si>
  <si>
    <t>Taiwan</t>
  </si>
  <si>
    <t>Papua New Guinea</t>
  </si>
  <si>
    <t>Canada</t>
  </si>
  <si>
    <t>Vietnam</t>
  </si>
  <si>
    <t>Cocos (Keeling) Islands</t>
  </si>
  <si>
    <t>Lebanon</t>
  </si>
  <si>
    <t>Luxembourg</t>
  </si>
  <si>
    <t>French Guiana</t>
  </si>
  <si>
    <t>Paraguay</t>
  </si>
  <si>
    <t>Nauru</t>
  </si>
  <si>
    <t>Italy</t>
  </si>
  <si>
    <t>Saint Helena</t>
  </si>
  <si>
    <t>Faroe Islands</t>
  </si>
  <si>
    <t>Chad</t>
  </si>
  <si>
    <t>Electronics</t>
  </si>
  <si>
    <t>Burundi</t>
  </si>
  <si>
    <t>Montserrat</t>
  </si>
  <si>
    <t>Korea</t>
  </si>
  <si>
    <t>Eritrea</t>
  </si>
  <si>
    <t>Monaco</t>
  </si>
  <si>
    <t>Iran</t>
  </si>
  <si>
    <t>Ghana</t>
  </si>
  <si>
    <t>Madagascar</t>
  </si>
  <si>
    <t>Sierra Leone</t>
  </si>
  <si>
    <t>Pitcairn Islands</t>
  </si>
  <si>
    <t>Belarus</t>
  </si>
  <si>
    <t>Mauritius</t>
  </si>
  <si>
    <t>Micronesia</t>
  </si>
  <si>
    <t>Denmark</t>
  </si>
  <si>
    <t>Ecuador</t>
  </si>
  <si>
    <t>Tonga</t>
  </si>
  <si>
    <t>Saint Barthelemy</t>
  </si>
  <si>
    <t>British Indian Ocean Territory (Chagos Archipelago)</t>
  </si>
  <si>
    <t>Belgium</t>
  </si>
  <si>
    <t>South Georgia and the South Sandwich Islands</t>
  </si>
  <si>
    <t>Kazakhstan</t>
  </si>
  <si>
    <t>Marshall Islands</t>
  </si>
  <si>
    <t>Sri Lanka</t>
  </si>
  <si>
    <t>Groceries</t>
  </si>
  <si>
    <t>Sweden</t>
  </si>
  <si>
    <t>Liberia</t>
  </si>
  <si>
    <t>Senegal</t>
  </si>
  <si>
    <t>Cyprus</t>
  </si>
  <si>
    <t>Saint Martin</t>
  </si>
  <si>
    <t>Botswana</t>
  </si>
  <si>
    <t>Puerto Rico</t>
  </si>
  <si>
    <t>Jersey</t>
  </si>
  <si>
    <t>Netherlands</t>
  </si>
  <si>
    <t>Tajikistan</t>
  </si>
  <si>
    <t>United Kingdom</t>
  </si>
  <si>
    <t>Angola</t>
  </si>
  <si>
    <t>Uganda</t>
  </si>
  <si>
    <t>Uruguay</t>
  </si>
  <si>
    <t>Poland</t>
  </si>
  <si>
    <t>Pakistan</t>
  </si>
  <si>
    <t>Saint Vincent and the Grenadines</t>
  </si>
  <si>
    <t>Somalia</t>
  </si>
  <si>
    <t>Niue</t>
  </si>
  <si>
    <t>Myanmar</t>
  </si>
  <si>
    <t>Albania</t>
  </si>
  <si>
    <t>Israel</t>
  </si>
  <si>
    <t>Uzbekistan</t>
  </si>
  <si>
    <t>Qatar</t>
  </si>
  <si>
    <t>Guadeloupe</t>
  </si>
  <si>
    <t>Malaysia</t>
  </si>
  <si>
    <t>Sao Tome and Principe</t>
  </si>
  <si>
    <t>Lao People's Democratic Republic</t>
  </si>
  <si>
    <t>Clothing</t>
  </si>
  <si>
    <t>Cuba</t>
  </si>
  <si>
    <t>Trinidad and Tobago</t>
  </si>
  <si>
    <t>Niger</t>
  </si>
  <si>
    <t>Antigua and Barbuda</t>
  </si>
  <si>
    <t>Netherlands Antilles</t>
  </si>
  <si>
    <t>Benin</t>
  </si>
  <si>
    <t>Western Sahara</t>
  </si>
  <si>
    <t>Kiribati</t>
  </si>
  <si>
    <t>Portugal</t>
  </si>
  <si>
    <t>Afghanistan</t>
  </si>
  <si>
    <t>Serbia</t>
  </si>
  <si>
    <t>Indonesia</t>
  </si>
  <si>
    <t>Cayman Islands</t>
  </si>
  <si>
    <t>India</t>
  </si>
  <si>
    <t>Guatemala</t>
  </si>
  <si>
    <t>Fiji</t>
  </si>
  <si>
    <t>Haiti</t>
  </si>
  <si>
    <t>Guam</t>
  </si>
  <si>
    <t>Jamaica</t>
  </si>
  <si>
    <t xml:space="preserve">Filter the data based on product data and store location  </t>
  </si>
  <si>
    <t xml:space="preserve">sumif used on funiture product type </t>
  </si>
  <si>
    <t>Average if used on sales for clothing product type</t>
  </si>
  <si>
    <t>Countif used to count number of times electronics appeared in the product type</t>
  </si>
  <si>
    <t>Use the sumifs, average ifs and countif on sales revenue</t>
  </si>
  <si>
    <t>countifs used to count the value of sales &lt;100 and &gt;1000</t>
  </si>
  <si>
    <t xml:space="preserve">sum of the discount percentage </t>
  </si>
  <si>
    <t xml:space="preserve">count of records in the total table </t>
  </si>
  <si>
    <t>determining whether the furniture value will increase</t>
  </si>
  <si>
    <t xml:space="preserve">use sum, count,if on the sales colomn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</si>
</sst>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₹&quot;\ #,##0.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1" formatCode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E962B5-47CA-4135-A82A-1535624386F2}" name="Table1" displayName="Table1" ref="A1:J110" totalsRowShown="0" headerRowDxfId="1">
  <tableColumns count="10">
    <tableColumn id="1" xr3:uid="{0AFF1592-882B-4F0B-B5F2-0BE5FF481A33}" name="Product ID"/>
    <tableColumn id="2" xr3:uid="{69DEA6E2-C295-4C38-981A-6D1B80366EB4}" name="Date" dataDxfId="2"/>
    <tableColumn id="3" xr3:uid="{28996577-FD6A-4674-967F-E71202940A20}" name="Units Sold"/>
    <tableColumn id="4" xr3:uid="{F26F20A4-B486-4680-BAA7-FD9854FA8075}" name="Sales Revenue (USD)" dataDxfId="0"/>
    <tableColumn id="5" xr3:uid="{2CD6867E-A72B-4EC2-8598-BF41375462B9}" name="Discount Percentage"/>
    <tableColumn id="6" xr3:uid="{B56DB431-7E2E-418B-93CB-A0F6DACAD38A}" name="Marketing Spend (USD)"/>
    <tableColumn id="7" xr3:uid="{2A14DA2B-7BFE-4229-84EA-77AD52F63FBD}" name="Store Location"/>
    <tableColumn id="8" xr3:uid="{78E86946-6A50-46F2-975F-E9CBD93E50DE}" name="Product Category"/>
    <tableColumn id="9" xr3:uid="{94FB72B0-3F71-4C38-B7CD-B807D9E9568C}" name="Day of the Week"/>
    <tableColumn id="10" xr3:uid="{8D441E79-11B0-492B-9580-A0DAF0C43780}" name="Holiday Effec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D986A-1FE6-4BBB-84AA-258DD8B1ED9D}">
  <dimension ref="A1:J110"/>
  <sheetViews>
    <sheetView tabSelected="1" zoomScale="59" zoomScaleNormal="59" workbookViewId="0">
      <selection activeCell="C21" sqref="C21"/>
    </sheetView>
  </sheetViews>
  <sheetFormatPr defaultRowHeight="14.4" x14ac:dyDescent="0.3"/>
  <cols>
    <col min="1" max="1" width="11.6640625" customWidth="1"/>
    <col min="2" max="2" width="22.6640625" customWidth="1"/>
    <col min="3" max="3" width="11.33203125" customWidth="1"/>
    <col min="4" max="4" width="23.77734375" customWidth="1"/>
    <col min="5" max="5" width="20.44140625" customWidth="1"/>
    <col min="6" max="6" width="26.44140625" customWidth="1"/>
    <col min="7" max="7" width="46.33203125" customWidth="1"/>
    <col min="8" max="8" width="36" customWidth="1"/>
    <col min="9" max="9" width="31.5546875" customWidth="1"/>
    <col min="10" max="10" width="24.77734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>
        <v>52372247</v>
      </c>
      <c r="B2" s="1">
        <v>44562</v>
      </c>
      <c r="C2">
        <v>9</v>
      </c>
      <c r="D2" s="4">
        <v>2741.69</v>
      </c>
      <c r="E2">
        <v>20</v>
      </c>
      <c r="F2">
        <v>81</v>
      </c>
      <c r="G2" t="s">
        <v>10</v>
      </c>
      <c r="H2" t="s">
        <v>11</v>
      </c>
      <c r="I2" t="s">
        <v>12</v>
      </c>
      <c r="J2" t="b">
        <v>0</v>
      </c>
    </row>
    <row r="3" spans="1:10" x14ac:dyDescent="0.3">
      <c r="A3">
        <v>52372247</v>
      </c>
      <c r="B3" s="1">
        <v>44563</v>
      </c>
      <c r="C3">
        <v>7</v>
      </c>
      <c r="D3" s="4">
        <v>2665.53</v>
      </c>
      <c r="E3">
        <v>0</v>
      </c>
      <c r="F3">
        <v>0</v>
      </c>
      <c r="G3" t="s">
        <v>13</v>
      </c>
      <c r="H3" t="s">
        <v>11</v>
      </c>
      <c r="I3" t="s">
        <v>14</v>
      </c>
      <c r="J3" t="b">
        <v>0</v>
      </c>
    </row>
    <row r="4" spans="1:10" x14ac:dyDescent="0.3">
      <c r="A4">
        <v>52372247</v>
      </c>
      <c r="B4" s="1">
        <v>44564</v>
      </c>
      <c r="C4">
        <v>1</v>
      </c>
      <c r="D4" s="4">
        <v>380.79</v>
      </c>
      <c r="E4">
        <v>0</v>
      </c>
      <c r="F4">
        <v>0</v>
      </c>
      <c r="G4" t="s">
        <v>15</v>
      </c>
      <c r="H4" t="s">
        <v>11</v>
      </c>
      <c r="I4" t="s">
        <v>16</v>
      </c>
      <c r="J4" t="b">
        <v>0</v>
      </c>
    </row>
    <row r="5" spans="1:10" x14ac:dyDescent="0.3">
      <c r="A5">
        <v>52372247</v>
      </c>
      <c r="B5" s="1">
        <v>44565</v>
      </c>
      <c r="C5">
        <v>4</v>
      </c>
      <c r="D5" s="4">
        <v>1523.16</v>
      </c>
      <c r="E5">
        <v>0</v>
      </c>
      <c r="F5">
        <v>0</v>
      </c>
      <c r="G5" t="s">
        <v>17</v>
      </c>
      <c r="H5" t="s">
        <v>11</v>
      </c>
      <c r="I5" t="s">
        <v>18</v>
      </c>
      <c r="J5" t="b">
        <v>0</v>
      </c>
    </row>
    <row r="6" spans="1:10" x14ac:dyDescent="0.3">
      <c r="A6">
        <v>52372247</v>
      </c>
      <c r="B6" s="1">
        <v>44566</v>
      </c>
      <c r="C6">
        <v>2</v>
      </c>
      <c r="D6" s="4">
        <v>761.58</v>
      </c>
      <c r="E6">
        <v>0</v>
      </c>
      <c r="F6">
        <v>0</v>
      </c>
      <c r="G6" t="s">
        <v>19</v>
      </c>
      <c r="H6" t="s">
        <v>11</v>
      </c>
      <c r="I6" t="s">
        <v>20</v>
      </c>
      <c r="J6" t="b">
        <v>0</v>
      </c>
    </row>
    <row r="7" spans="1:10" x14ac:dyDescent="0.3">
      <c r="A7">
        <v>52372247</v>
      </c>
      <c r="B7" s="1">
        <v>44567</v>
      </c>
      <c r="C7">
        <v>8</v>
      </c>
      <c r="D7" s="4">
        <v>3046.32</v>
      </c>
      <c r="E7">
        <v>0</v>
      </c>
      <c r="F7">
        <v>41</v>
      </c>
      <c r="G7" t="s">
        <v>21</v>
      </c>
      <c r="H7" t="s">
        <v>11</v>
      </c>
      <c r="I7" t="s">
        <v>22</v>
      </c>
      <c r="J7" t="b">
        <v>0</v>
      </c>
    </row>
    <row r="8" spans="1:10" x14ac:dyDescent="0.3">
      <c r="A8">
        <v>52372247</v>
      </c>
      <c r="B8" s="1">
        <v>44568</v>
      </c>
      <c r="C8">
        <v>6</v>
      </c>
      <c r="D8" s="4">
        <v>2284.7399999999998</v>
      </c>
      <c r="E8">
        <v>0</v>
      </c>
      <c r="F8">
        <v>0</v>
      </c>
      <c r="G8" t="s">
        <v>23</v>
      </c>
      <c r="H8" t="s">
        <v>11</v>
      </c>
      <c r="I8" t="s">
        <v>24</v>
      </c>
      <c r="J8" t="b">
        <v>0</v>
      </c>
    </row>
    <row r="9" spans="1:10" x14ac:dyDescent="0.3">
      <c r="A9">
        <v>52372247</v>
      </c>
      <c r="B9" s="1">
        <v>44569</v>
      </c>
      <c r="C9">
        <v>9</v>
      </c>
      <c r="D9" s="4">
        <v>3427.11</v>
      </c>
      <c r="E9">
        <v>0</v>
      </c>
      <c r="F9">
        <v>83</v>
      </c>
      <c r="G9" t="s">
        <v>25</v>
      </c>
      <c r="H9" t="s">
        <v>11</v>
      </c>
      <c r="I9" t="s">
        <v>12</v>
      </c>
      <c r="J9" t="b">
        <v>0</v>
      </c>
    </row>
    <row r="10" spans="1:10" x14ac:dyDescent="0.3">
      <c r="A10">
        <v>52372247</v>
      </c>
      <c r="B10" s="1">
        <v>44570</v>
      </c>
      <c r="C10">
        <v>7</v>
      </c>
      <c r="D10" s="4">
        <v>2665.53</v>
      </c>
      <c r="E10">
        <v>0</v>
      </c>
      <c r="F10">
        <v>0</v>
      </c>
      <c r="G10" t="s">
        <v>26</v>
      </c>
      <c r="H10" t="s">
        <v>11</v>
      </c>
      <c r="I10" t="s">
        <v>14</v>
      </c>
      <c r="J10" t="b">
        <v>0</v>
      </c>
    </row>
    <row r="11" spans="1:10" x14ac:dyDescent="0.3">
      <c r="A11">
        <v>52372247</v>
      </c>
      <c r="B11" s="1">
        <v>44571</v>
      </c>
      <c r="C11">
        <v>1</v>
      </c>
      <c r="D11" s="4">
        <v>380.79</v>
      </c>
      <c r="E11">
        <v>0</v>
      </c>
      <c r="F11">
        <v>164</v>
      </c>
      <c r="G11" t="s">
        <v>27</v>
      </c>
      <c r="H11" t="s">
        <v>11</v>
      </c>
      <c r="I11" t="s">
        <v>16</v>
      </c>
      <c r="J11" t="b">
        <v>0</v>
      </c>
    </row>
    <row r="12" spans="1:10" x14ac:dyDescent="0.3">
      <c r="A12">
        <v>52372247</v>
      </c>
      <c r="B12" s="1">
        <v>44572</v>
      </c>
      <c r="C12">
        <v>4</v>
      </c>
      <c r="D12" s="4">
        <v>1523.16</v>
      </c>
      <c r="E12">
        <v>0</v>
      </c>
      <c r="F12">
        <v>61</v>
      </c>
      <c r="G12" t="s">
        <v>28</v>
      </c>
      <c r="H12" t="s">
        <v>11</v>
      </c>
      <c r="I12" t="s">
        <v>18</v>
      </c>
      <c r="J12" t="b">
        <v>0</v>
      </c>
    </row>
    <row r="13" spans="1:10" x14ac:dyDescent="0.3">
      <c r="A13">
        <v>52372247</v>
      </c>
      <c r="B13" s="1">
        <v>44573</v>
      </c>
      <c r="C13">
        <v>6</v>
      </c>
      <c r="D13" s="4">
        <v>2284.7399999999998</v>
      </c>
      <c r="E13">
        <v>0</v>
      </c>
      <c r="F13">
        <v>0</v>
      </c>
      <c r="G13" t="s">
        <v>29</v>
      </c>
      <c r="H13" t="s">
        <v>11</v>
      </c>
      <c r="I13" t="s">
        <v>20</v>
      </c>
      <c r="J13" t="b">
        <v>0</v>
      </c>
    </row>
    <row r="14" spans="1:10" x14ac:dyDescent="0.3">
      <c r="A14">
        <v>52372247</v>
      </c>
      <c r="B14" s="1">
        <v>44574</v>
      </c>
      <c r="C14">
        <v>3</v>
      </c>
      <c r="D14" s="4">
        <v>971.01</v>
      </c>
      <c r="E14">
        <v>15</v>
      </c>
      <c r="F14">
        <v>197</v>
      </c>
      <c r="G14" t="s">
        <v>30</v>
      </c>
      <c r="H14" t="s">
        <v>11</v>
      </c>
      <c r="I14" t="s">
        <v>22</v>
      </c>
      <c r="J14" t="b">
        <v>0</v>
      </c>
    </row>
    <row r="15" spans="1:10" x14ac:dyDescent="0.3">
      <c r="A15">
        <v>52372247</v>
      </c>
      <c r="B15" s="1">
        <v>44575</v>
      </c>
      <c r="C15">
        <v>6</v>
      </c>
      <c r="D15" s="4">
        <v>2284.7399999999998</v>
      </c>
      <c r="E15">
        <v>0</v>
      </c>
      <c r="F15">
        <v>0</v>
      </c>
      <c r="G15" t="s">
        <v>31</v>
      </c>
      <c r="H15" t="s">
        <v>11</v>
      </c>
      <c r="I15" t="s">
        <v>24</v>
      </c>
      <c r="J15" t="b">
        <v>0</v>
      </c>
    </row>
    <row r="16" spans="1:10" x14ac:dyDescent="0.3">
      <c r="A16">
        <v>52372247</v>
      </c>
      <c r="B16" s="1">
        <v>44576</v>
      </c>
      <c r="C16">
        <v>3</v>
      </c>
      <c r="D16" s="4">
        <v>971.01</v>
      </c>
      <c r="E16">
        <v>15</v>
      </c>
      <c r="F16">
        <v>163</v>
      </c>
      <c r="G16" t="s">
        <v>32</v>
      </c>
      <c r="H16" t="s">
        <v>11</v>
      </c>
      <c r="I16" t="s">
        <v>12</v>
      </c>
      <c r="J16" t="b">
        <v>0</v>
      </c>
    </row>
    <row r="17" spans="1:10" x14ac:dyDescent="0.3">
      <c r="A17">
        <v>52372247</v>
      </c>
      <c r="B17" s="1">
        <v>44577</v>
      </c>
      <c r="C17">
        <v>2</v>
      </c>
      <c r="D17" s="4">
        <v>761.58</v>
      </c>
      <c r="E17">
        <v>0</v>
      </c>
      <c r="F17">
        <v>160</v>
      </c>
      <c r="G17" t="s">
        <v>33</v>
      </c>
      <c r="H17" t="s">
        <v>11</v>
      </c>
      <c r="I17" t="s">
        <v>14</v>
      </c>
      <c r="J17" t="b">
        <v>0</v>
      </c>
    </row>
    <row r="18" spans="1:10" x14ac:dyDescent="0.3">
      <c r="A18">
        <v>52372247</v>
      </c>
      <c r="B18" s="1">
        <v>44578</v>
      </c>
      <c r="C18">
        <v>8</v>
      </c>
      <c r="D18" s="4">
        <v>3046.32</v>
      </c>
      <c r="E18">
        <v>0</v>
      </c>
      <c r="F18">
        <v>0</v>
      </c>
      <c r="G18" t="s">
        <v>34</v>
      </c>
      <c r="H18" t="s">
        <v>11</v>
      </c>
      <c r="I18" t="s">
        <v>16</v>
      </c>
      <c r="J18" t="b">
        <v>0</v>
      </c>
    </row>
    <row r="19" spans="1:10" x14ac:dyDescent="0.3">
      <c r="A19">
        <v>52372247</v>
      </c>
      <c r="B19" s="1">
        <v>44579</v>
      </c>
      <c r="C19">
        <v>6</v>
      </c>
      <c r="D19" s="4">
        <v>2284.7399999999998</v>
      </c>
      <c r="E19">
        <v>0</v>
      </c>
      <c r="F19">
        <v>0</v>
      </c>
      <c r="G19" t="s">
        <v>35</v>
      </c>
      <c r="H19" t="s">
        <v>11</v>
      </c>
      <c r="I19" t="s">
        <v>18</v>
      </c>
      <c r="J19" t="b">
        <v>0</v>
      </c>
    </row>
    <row r="20" spans="1:10" x14ac:dyDescent="0.3">
      <c r="A20">
        <v>52372247</v>
      </c>
      <c r="B20" s="1">
        <v>44580</v>
      </c>
      <c r="C20">
        <v>13</v>
      </c>
      <c r="D20" s="4">
        <v>4950.2700000000004</v>
      </c>
      <c r="E20">
        <v>0</v>
      </c>
      <c r="F20">
        <v>188</v>
      </c>
      <c r="G20" t="s">
        <v>36</v>
      </c>
      <c r="H20" t="s">
        <v>11</v>
      </c>
      <c r="I20" t="s">
        <v>20</v>
      </c>
      <c r="J20" t="b">
        <v>0</v>
      </c>
    </row>
    <row r="21" spans="1:10" x14ac:dyDescent="0.3">
      <c r="A21">
        <v>3636541</v>
      </c>
      <c r="B21" s="1">
        <v>45292</v>
      </c>
      <c r="C21">
        <v>3</v>
      </c>
      <c r="D21" s="4">
        <v>2853.63</v>
      </c>
      <c r="E21">
        <v>0</v>
      </c>
      <c r="F21">
        <v>164</v>
      </c>
      <c r="G21" t="s">
        <v>37</v>
      </c>
      <c r="H21" t="s">
        <v>11</v>
      </c>
      <c r="I21" t="s">
        <v>16</v>
      </c>
      <c r="J21" t="b">
        <v>0</v>
      </c>
    </row>
    <row r="22" spans="1:10" x14ac:dyDescent="0.3">
      <c r="A22">
        <v>14258596</v>
      </c>
      <c r="B22" s="1">
        <v>44562</v>
      </c>
      <c r="C22">
        <v>8</v>
      </c>
      <c r="D22" s="4">
        <v>5877.36</v>
      </c>
      <c r="E22">
        <v>0</v>
      </c>
      <c r="F22">
        <v>110</v>
      </c>
      <c r="G22" t="s">
        <v>38</v>
      </c>
      <c r="H22" t="s">
        <v>39</v>
      </c>
      <c r="I22" t="s">
        <v>12</v>
      </c>
      <c r="J22" t="b">
        <v>0</v>
      </c>
    </row>
    <row r="23" spans="1:10" x14ac:dyDescent="0.3">
      <c r="A23">
        <v>14258596</v>
      </c>
      <c r="B23" s="1">
        <v>44563</v>
      </c>
      <c r="C23">
        <v>10</v>
      </c>
      <c r="D23" s="4">
        <v>7346.7</v>
      </c>
      <c r="E23">
        <v>0</v>
      </c>
      <c r="F23">
        <v>0</v>
      </c>
      <c r="G23" t="s">
        <v>40</v>
      </c>
      <c r="H23" t="s">
        <v>39</v>
      </c>
      <c r="I23" t="s">
        <v>14</v>
      </c>
      <c r="J23" t="b">
        <v>0</v>
      </c>
    </row>
    <row r="24" spans="1:10" x14ac:dyDescent="0.3">
      <c r="A24">
        <v>14258596</v>
      </c>
      <c r="B24" s="1">
        <v>44564</v>
      </c>
      <c r="C24">
        <v>4</v>
      </c>
      <c r="D24" s="4">
        <v>2938.68</v>
      </c>
      <c r="E24">
        <v>0</v>
      </c>
      <c r="F24">
        <v>0</v>
      </c>
      <c r="G24" t="s">
        <v>41</v>
      </c>
      <c r="H24" t="s">
        <v>39</v>
      </c>
      <c r="I24" t="s">
        <v>16</v>
      </c>
      <c r="J24" t="b">
        <v>0</v>
      </c>
    </row>
    <row r="25" spans="1:10" x14ac:dyDescent="0.3">
      <c r="A25">
        <v>14258596</v>
      </c>
      <c r="B25" s="1">
        <v>44565</v>
      </c>
      <c r="C25">
        <v>6</v>
      </c>
      <c r="D25" s="4">
        <v>4408.0200000000004</v>
      </c>
      <c r="E25">
        <v>0</v>
      </c>
      <c r="F25">
        <v>0</v>
      </c>
      <c r="G25" t="s">
        <v>42</v>
      </c>
      <c r="H25" t="s">
        <v>39</v>
      </c>
      <c r="I25" t="s">
        <v>18</v>
      </c>
      <c r="J25" t="b">
        <v>0</v>
      </c>
    </row>
    <row r="26" spans="1:10" x14ac:dyDescent="0.3">
      <c r="A26">
        <v>14258596</v>
      </c>
      <c r="B26" s="1">
        <v>44566</v>
      </c>
      <c r="C26">
        <v>2</v>
      </c>
      <c r="D26" s="4">
        <v>1469.34</v>
      </c>
      <c r="E26">
        <v>0</v>
      </c>
      <c r="F26">
        <v>148</v>
      </c>
      <c r="G26" t="s">
        <v>43</v>
      </c>
      <c r="H26" t="s">
        <v>39</v>
      </c>
      <c r="I26" t="s">
        <v>20</v>
      </c>
      <c r="J26" t="b">
        <v>0</v>
      </c>
    </row>
    <row r="27" spans="1:10" x14ac:dyDescent="0.3">
      <c r="A27">
        <v>14258596</v>
      </c>
      <c r="B27" s="1">
        <v>44567</v>
      </c>
      <c r="C27">
        <v>10</v>
      </c>
      <c r="D27" s="4">
        <v>7346.7</v>
      </c>
      <c r="E27">
        <v>0</v>
      </c>
      <c r="F27">
        <v>0</v>
      </c>
      <c r="G27" t="s">
        <v>44</v>
      </c>
      <c r="H27" t="s">
        <v>39</v>
      </c>
      <c r="I27" t="s">
        <v>22</v>
      </c>
      <c r="J27" t="b">
        <v>0</v>
      </c>
    </row>
    <row r="28" spans="1:10" x14ac:dyDescent="0.3">
      <c r="A28">
        <v>14258596</v>
      </c>
      <c r="B28" s="1">
        <v>44568</v>
      </c>
      <c r="C28">
        <v>6</v>
      </c>
      <c r="D28" s="4">
        <v>4408.0200000000004</v>
      </c>
      <c r="E28">
        <v>0</v>
      </c>
      <c r="F28">
        <v>0</v>
      </c>
      <c r="G28" t="s">
        <v>45</v>
      </c>
      <c r="H28" t="s">
        <v>39</v>
      </c>
      <c r="I28" t="s">
        <v>24</v>
      </c>
      <c r="J28" t="b">
        <v>0</v>
      </c>
    </row>
    <row r="29" spans="1:10" x14ac:dyDescent="0.3">
      <c r="A29">
        <v>14258596</v>
      </c>
      <c r="B29" s="1">
        <v>44569</v>
      </c>
      <c r="C29">
        <v>4</v>
      </c>
      <c r="D29" s="4">
        <v>2644.81</v>
      </c>
      <c r="E29">
        <v>10</v>
      </c>
      <c r="F29">
        <v>0</v>
      </c>
      <c r="G29" t="s">
        <v>46</v>
      </c>
      <c r="H29" t="s">
        <v>39</v>
      </c>
      <c r="I29" t="s">
        <v>12</v>
      </c>
      <c r="J29" t="b">
        <v>0</v>
      </c>
    </row>
    <row r="30" spans="1:10" x14ac:dyDescent="0.3">
      <c r="A30">
        <v>14258596</v>
      </c>
      <c r="B30" s="1">
        <v>44570</v>
      </c>
      <c r="C30">
        <v>2</v>
      </c>
      <c r="D30" s="4">
        <v>1469.34</v>
      </c>
      <c r="E30">
        <v>0</v>
      </c>
      <c r="F30">
        <v>0</v>
      </c>
      <c r="G30" t="s">
        <v>47</v>
      </c>
      <c r="H30" t="s">
        <v>39</v>
      </c>
      <c r="I30" t="s">
        <v>14</v>
      </c>
      <c r="J30" t="b">
        <v>0</v>
      </c>
    </row>
    <row r="31" spans="1:10" x14ac:dyDescent="0.3">
      <c r="A31">
        <v>14258596</v>
      </c>
      <c r="B31" s="1">
        <v>44571</v>
      </c>
      <c r="C31">
        <v>7</v>
      </c>
      <c r="D31" s="4">
        <v>5142.6899999999996</v>
      </c>
      <c r="E31">
        <v>0</v>
      </c>
      <c r="F31">
        <v>190</v>
      </c>
      <c r="G31" t="s">
        <v>48</v>
      </c>
      <c r="H31" t="s">
        <v>39</v>
      </c>
      <c r="I31" t="s">
        <v>16</v>
      </c>
      <c r="J31" t="b">
        <v>0</v>
      </c>
    </row>
    <row r="32" spans="1:10" x14ac:dyDescent="0.3">
      <c r="A32">
        <v>14258596</v>
      </c>
      <c r="B32" s="1">
        <v>44572</v>
      </c>
      <c r="C32">
        <v>2</v>
      </c>
      <c r="D32" s="4">
        <v>1469.34</v>
      </c>
      <c r="E32">
        <v>0</v>
      </c>
      <c r="F32">
        <v>118</v>
      </c>
      <c r="G32" t="s">
        <v>49</v>
      </c>
      <c r="H32" t="s">
        <v>39</v>
      </c>
      <c r="I32" t="s">
        <v>18</v>
      </c>
      <c r="J32" t="b">
        <v>0</v>
      </c>
    </row>
    <row r="33" spans="1:10" x14ac:dyDescent="0.3">
      <c r="A33">
        <v>14258596</v>
      </c>
      <c r="B33" s="1">
        <v>44573</v>
      </c>
      <c r="C33">
        <v>7</v>
      </c>
      <c r="D33" s="4">
        <v>5142.6899999999996</v>
      </c>
      <c r="E33">
        <v>0</v>
      </c>
      <c r="F33">
        <v>0</v>
      </c>
      <c r="G33" t="s">
        <v>50</v>
      </c>
      <c r="H33" t="s">
        <v>39</v>
      </c>
      <c r="I33" t="s">
        <v>20</v>
      </c>
      <c r="J33" t="b">
        <v>0</v>
      </c>
    </row>
    <row r="34" spans="1:10" x14ac:dyDescent="0.3">
      <c r="A34">
        <v>14258596</v>
      </c>
      <c r="B34" s="1">
        <v>44574</v>
      </c>
      <c r="C34">
        <v>4</v>
      </c>
      <c r="D34" s="4">
        <v>2938.68</v>
      </c>
      <c r="E34">
        <v>0</v>
      </c>
      <c r="F34">
        <v>0</v>
      </c>
      <c r="G34" t="s">
        <v>51</v>
      </c>
      <c r="H34" t="s">
        <v>39</v>
      </c>
      <c r="I34" t="s">
        <v>22</v>
      </c>
      <c r="J34" t="b">
        <v>0</v>
      </c>
    </row>
    <row r="35" spans="1:10" x14ac:dyDescent="0.3">
      <c r="A35">
        <v>14258596</v>
      </c>
      <c r="B35" s="1">
        <v>44575</v>
      </c>
      <c r="C35">
        <v>12</v>
      </c>
      <c r="D35" s="4">
        <v>8816.0400000000009</v>
      </c>
      <c r="E35">
        <v>0</v>
      </c>
      <c r="F35">
        <v>0</v>
      </c>
      <c r="G35" t="s">
        <v>52</v>
      </c>
      <c r="H35" t="s">
        <v>39</v>
      </c>
      <c r="I35" t="s">
        <v>24</v>
      </c>
      <c r="J35" t="b">
        <v>0</v>
      </c>
    </row>
    <row r="36" spans="1:10" x14ac:dyDescent="0.3">
      <c r="A36">
        <v>14258596</v>
      </c>
      <c r="B36" s="1">
        <v>44576</v>
      </c>
      <c r="C36">
        <v>4</v>
      </c>
      <c r="D36" s="4">
        <v>2644.81</v>
      </c>
      <c r="E36">
        <v>10</v>
      </c>
      <c r="F36">
        <v>0</v>
      </c>
      <c r="G36" t="s">
        <v>53</v>
      </c>
      <c r="H36" t="s">
        <v>39</v>
      </c>
      <c r="I36" t="s">
        <v>12</v>
      </c>
      <c r="J36" t="b">
        <v>0</v>
      </c>
    </row>
    <row r="37" spans="1:10" x14ac:dyDescent="0.3">
      <c r="A37">
        <v>14258596</v>
      </c>
      <c r="B37" s="1">
        <v>44577</v>
      </c>
      <c r="C37">
        <v>12</v>
      </c>
      <c r="D37" s="4">
        <v>8816.0400000000009</v>
      </c>
      <c r="E37">
        <v>0</v>
      </c>
      <c r="F37">
        <v>172</v>
      </c>
      <c r="G37" t="s">
        <v>54</v>
      </c>
      <c r="H37" t="s">
        <v>39</v>
      </c>
      <c r="I37" t="s">
        <v>14</v>
      </c>
      <c r="J37" t="b">
        <v>0</v>
      </c>
    </row>
    <row r="38" spans="1:10" x14ac:dyDescent="0.3">
      <c r="A38">
        <v>14258596</v>
      </c>
      <c r="B38" s="1">
        <v>44578</v>
      </c>
      <c r="C38">
        <v>6</v>
      </c>
      <c r="D38" s="4">
        <v>3967.22</v>
      </c>
      <c r="E38">
        <v>10</v>
      </c>
      <c r="F38">
        <v>0</v>
      </c>
      <c r="G38" t="s">
        <v>55</v>
      </c>
      <c r="H38" t="s">
        <v>39</v>
      </c>
      <c r="I38" t="s">
        <v>16</v>
      </c>
      <c r="J38" t="b">
        <v>0</v>
      </c>
    </row>
    <row r="39" spans="1:10" x14ac:dyDescent="0.3">
      <c r="A39">
        <v>14258596</v>
      </c>
      <c r="B39" s="1">
        <v>44579</v>
      </c>
      <c r="C39">
        <v>9</v>
      </c>
      <c r="D39" s="4">
        <v>5950.83</v>
      </c>
      <c r="E39">
        <v>10</v>
      </c>
      <c r="F39">
        <v>0</v>
      </c>
      <c r="G39" t="s">
        <v>56</v>
      </c>
      <c r="H39" t="s">
        <v>39</v>
      </c>
      <c r="I39" t="s">
        <v>18</v>
      </c>
      <c r="J39" t="b">
        <v>0</v>
      </c>
    </row>
    <row r="40" spans="1:10" x14ac:dyDescent="0.3">
      <c r="A40">
        <v>14258596</v>
      </c>
      <c r="B40" s="1">
        <v>44580</v>
      </c>
      <c r="C40">
        <v>2</v>
      </c>
      <c r="D40" s="4">
        <v>1469.34</v>
      </c>
      <c r="E40">
        <v>0</v>
      </c>
      <c r="F40">
        <v>129</v>
      </c>
      <c r="G40" t="s">
        <v>57</v>
      </c>
      <c r="H40" t="s">
        <v>39</v>
      </c>
      <c r="I40" t="s">
        <v>20</v>
      </c>
      <c r="J40" t="b">
        <v>0</v>
      </c>
    </row>
    <row r="41" spans="1:10" x14ac:dyDescent="0.3">
      <c r="A41">
        <v>14258596</v>
      </c>
      <c r="B41" s="1">
        <v>44581</v>
      </c>
      <c r="C41">
        <v>8</v>
      </c>
      <c r="D41" s="4">
        <v>5877.36</v>
      </c>
      <c r="E41">
        <v>0</v>
      </c>
      <c r="F41">
        <v>0</v>
      </c>
      <c r="G41" t="s">
        <v>58</v>
      </c>
      <c r="H41" t="s">
        <v>39</v>
      </c>
      <c r="I41" t="s">
        <v>22</v>
      </c>
      <c r="J41" t="b">
        <v>0</v>
      </c>
    </row>
    <row r="42" spans="1:10" x14ac:dyDescent="0.3">
      <c r="A42">
        <v>14258596</v>
      </c>
      <c r="B42" s="1">
        <v>44582</v>
      </c>
      <c r="C42">
        <v>8</v>
      </c>
      <c r="D42" s="4">
        <v>5877.36</v>
      </c>
      <c r="E42">
        <v>0</v>
      </c>
      <c r="F42">
        <v>0</v>
      </c>
      <c r="G42" t="s">
        <v>59</v>
      </c>
      <c r="H42" t="s">
        <v>39</v>
      </c>
      <c r="I42" t="s">
        <v>24</v>
      </c>
      <c r="J42" t="b">
        <v>0</v>
      </c>
    </row>
    <row r="43" spans="1:10" x14ac:dyDescent="0.3">
      <c r="A43">
        <v>14258596</v>
      </c>
      <c r="B43" s="1">
        <v>44583</v>
      </c>
      <c r="C43">
        <v>7</v>
      </c>
      <c r="D43" s="4">
        <v>5142.6899999999996</v>
      </c>
      <c r="E43">
        <v>0</v>
      </c>
      <c r="F43">
        <v>0</v>
      </c>
      <c r="G43" t="s">
        <v>60</v>
      </c>
      <c r="H43" t="s">
        <v>39</v>
      </c>
      <c r="I43" t="s">
        <v>12</v>
      </c>
      <c r="J43" t="b">
        <v>0</v>
      </c>
    </row>
    <row r="44" spans="1:10" x14ac:dyDescent="0.3">
      <c r="A44">
        <v>14258596</v>
      </c>
      <c r="B44" s="1">
        <v>44584</v>
      </c>
      <c r="C44">
        <v>7</v>
      </c>
      <c r="D44" s="4">
        <v>4885.5600000000004</v>
      </c>
      <c r="E44">
        <v>5</v>
      </c>
      <c r="F44">
        <v>105</v>
      </c>
      <c r="G44" t="s">
        <v>42</v>
      </c>
      <c r="H44" t="s">
        <v>39</v>
      </c>
      <c r="I44" t="s">
        <v>14</v>
      </c>
      <c r="J44" t="b">
        <v>0</v>
      </c>
    </row>
    <row r="45" spans="1:10" x14ac:dyDescent="0.3">
      <c r="A45">
        <v>14258596</v>
      </c>
      <c r="B45" s="1">
        <v>44585</v>
      </c>
      <c r="C45">
        <v>4</v>
      </c>
      <c r="D45" s="4">
        <v>2938.68</v>
      </c>
      <c r="E45">
        <v>0</v>
      </c>
      <c r="F45">
        <v>0</v>
      </c>
      <c r="G45" t="s">
        <v>61</v>
      </c>
      <c r="H45" t="s">
        <v>39</v>
      </c>
      <c r="I45" t="s">
        <v>16</v>
      </c>
      <c r="J45" t="b">
        <v>0</v>
      </c>
    </row>
    <row r="46" spans="1:10" x14ac:dyDescent="0.3">
      <c r="A46">
        <v>34875230</v>
      </c>
      <c r="B46" s="1">
        <v>44562</v>
      </c>
      <c r="C46">
        <v>14</v>
      </c>
      <c r="D46" s="4">
        <v>8437.3799999999992</v>
      </c>
      <c r="E46">
        <v>0</v>
      </c>
      <c r="F46">
        <v>0</v>
      </c>
      <c r="G46" t="s">
        <v>62</v>
      </c>
      <c r="H46" t="s">
        <v>63</v>
      </c>
      <c r="I46" t="s">
        <v>12</v>
      </c>
      <c r="J46" t="b">
        <v>0</v>
      </c>
    </row>
    <row r="47" spans="1:10" x14ac:dyDescent="0.3">
      <c r="A47">
        <v>34875230</v>
      </c>
      <c r="B47" s="1">
        <v>44563</v>
      </c>
      <c r="C47">
        <v>4</v>
      </c>
      <c r="D47" s="4">
        <v>2410.6799999999998</v>
      </c>
      <c r="E47">
        <v>0</v>
      </c>
      <c r="F47">
        <v>0</v>
      </c>
      <c r="G47" t="s">
        <v>64</v>
      </c>
      <c r="H47" t="s">
        <v>63</v>
      </c>
      <c r="I47" t="s">
        <v>14</v>
      </c>
      <c r="J47" t="b">
        <v>0</v>
      </c>
    </row>
    <row r="48" spans="1:10" x14ac:dyDescent="0.3">
      <c r="A48">
        <v>34875230</v>
      </c>
      <c r="B48" s="1">
        <v>44564</v>
      </c>
      <c r="C48">
        <v>9</v>
      </c>
      <c r="D48" s="4">
        <v>4610.43</v>
      </c>
      <c r="E48">
        <v>15</v>
      </c>
      <c r="F48">
        <v>138</v>
      </c>
      <c r="G48" t="s">
        <v>65</v>
      </c>
      <c r="H48" t="s">
        <v>63</v>
      </c>
      <c r="I48" t="s">
        <v>16</v>
      </c>
      <c r="J48" t="b">
        <v>0</v>
      </c>
    </row>
    <row r="49" spans="1:10" x14ac:dyDescent="0.3">
      <c r="A49">
        <v>34875230</v>
      </c>
      <c r="B49" s="1">
        <v>44565</v>
      </c>
      <c r="C49">
        <v>2</v>
      </c>
      <c r="D49" s="4">
        <v>1205.3399999999999</v>
      </c>
      <c r="E49">
        <v>0</v>
      </c>
      <c r="F49">
        <v>0</v>
      </c>
      <c r="G49" t="s">
        <v>66</v>
      </c>
      <c r="H49" t="s">
        <v>63</v>
      </c>
      <c r="I49" t="s">
        <v>18</v>
      </c>
      <c r="J49" t="b">
        <v>0</v>
      </c>
    </row>
    <row r="50" spans="1:10" x14ac:dyDescent="0.3">
      <c r="A50">
        <v>34875230</v>
      </c>
      <c r="B50" s="1">
        <v>44566</v>
      </c>
      <c r="C50">
        <v>4</v>
      </c>
      <c r="D50" s="4">
        <v>2410.6799999999998</v>
      </c>
      <c r="E50">
        <v>0</v>
      </c>
      <c r="F50">
        <v>0</v>
      </c>
      <c r="G50" t="s">
        <v>67</v>
      </c>
      <c r="H50" t="s">
        <v>63</v>
      </c>
      <c r="I50" t="s">
        <v>20</v>
      </c>
      <c r="J50" t="b">
        <v>0</v>
      </c>
    </row>
    <row r="51" spans="1:10" x14ac:dyDescent="0.3">
      <c r="A51">
        <v>34875230</v>
      </c>
      <c r="B51" s="1">
        <v>44567</v>
      </c>
      <c r="C51">
        <v>1</v>
      </c>
      <c r="D51" s="4">
        <v>602.66999999999996</v>
      </c>
      <c r="E51">
        <v>0</v>
      </c>
      <c r="F51">
        <v>110</v>
      </c>
      <c r="G51" t="s">
        <v>68</v>
      </c>
      <c r="H51" t="s">
        <v>63</v>
      </c>
      <c r="I51" t="s">
        <v>22</v>
      </c>
      <c r="J51" t="b">
        <v>0</v>
      </c>
    </row>
    <row r="52" spans="1:10" x14ac:dyDescent="0.3">
      <c r="A52">
        <v>34875230</v>
      </c>
      <c r="B52" s="1">
        <v>44568</v>
      </c>
      <c r="C52">
        <v>4</v>
      </c>
      <c r="D52" s="4">
        <v>2410.6799999999998</v>
      </c>
      <c r="E52">
        <v>0</v>
      </c>
      <c r="F52">
        <v>170</v>
      </c>
      <c r="G52" t="s">
        <v>64</v>
      </c>
      <c r="H52" t="s">
        <v>63</v>
      </c>
      <c r="I52" t="s">
        <v>24</v>
      </c>
      <c r="J52" t="b">
        <v>0</v>
      </c>
    </row>
    <row r="53" spans="1:10" x14ac:dyDescent="0.3">
      <c r="A53">
        <v>34875230</v>
      </c>
      <c r="B53" s="1">
        <v>44569</v>
      </c>
      <c r="C53">
        <v>0</v>
      </c>
      <c r="D53" s="4">
        <v>0</v>
      </c>
      <c r="E53">
        <v>0</v>
      </c>
      <c r="F53">
        <v>0</v>
      </c>
      <c r="G53" t="s">
        <v>69</v>
      </c>
      <c r="H53" t="s">
        <v>63</v>
      </c>
      <c r="I53" t="s">
        <v>12</v>
      </c>
      <c r="J53" t="b">
        <v>0</v>
      </c>
    </row>
    <row r="54" spans="1:10" x14ac:dyDescent="0.3">
      <c r="A54">
        <v>34875230</v>
      </c>
      <c r="B54" s="1">
        <v>44570</v>
      </c>
      <c r="C54">
        <v>7</v>
      </c>
      <c r="D54" s="4">
        <v>4218.6899999999996</v>
      </c>
      <c r="E54">
        <v>0</v>
      </c>
      <c r="F54">
        <v>118</v>
      </c>
      <c r="G54" t="s">
        <v>67</v>
      </c>
      <c r="H54" t="s">
        <v>63</v>
      </c>
      <c r="I54" t="s">
        <v>14</v>
      </c>
      <c r="J54" t="b">
        <v>0</v>
      </c>
    </row>
    <row r="55" spans="1:10" x14ac:dyDescent="0.3">
      <c r="A55">
        <v>34875230</v>
      </c>
      <c r="B55" s="1">
        <v>44571</v>
      </c>
      <c r="C55">
        <v>9</v>
      </c>
      <c r="D55" s="4">
        <v>5152.83</v>
      </c>
      <c r="E55">
        <v>5</v>
      </c>
      <c r="F55">
        <v>190</v>
      </c>
      <c r="G55" t="s">
        <v>70</v>
      </c>
      <c r="H55" t="s">
        <v>63</v>
      </c>
      <c r="I55" t="s">
        <v>16</v>
      </c>
      <c r="J55" t="b">
        <v>0</v>
      </c>
    </row>
    <row r="56" spans="1:10" x14ac:dyDescent="0.3">
      <c r="A56">
        <v>34875230</v>
      </c>
      <c r="B56" s="1">
        <v>44572</v>
      </c>
      <c r="C56">
        <v>8</v>
      </c>
      <c r="D56" s="4">
        <v>4821.3599999999997</v>
      </c>
      <c r="E56">
        <v>0</v>
      </c>
      <c r="F56">
        <v>0</v>
      </c>
      <c r="G56" t="s">
        <v>29</v>
      </c>
      <c r="H56" t="s">
        <v>63</v>
      </c>
      <c r="I56" t="s">
        <v>18</v>
      </c>
      <c r="J56" t="b">
        <v>0</v>
      </c>
    </row>
    <row r="57" spans="1:10" x14ac:dyDescent="0.3">
      <c r="A57">
        <v>34875230</v>
      </c>
      <c r="B57" s="1">
        <v>44573</v>
      </c>
      <c r="C57">
        <v>5</v>
      </c>
      <c r="D57" s="4">
        <v>2712.02</v>
      </c>
      <c r="E57">
        <v>10</v>
      </c>
      <c r="F57">
        <v>0</v>
      </c>
      <c r="G57" t="s">
        <v>71</v>
      </c>
      <c r="H57" t="s">
        <v>63</v>
      </c>
      <c r="I57" t="s">
        <v>20</v>
      </c>
      <c r="J57" t="b">
        <v>0</v>
      </c>
    </row>
    <row r="58" spans="1:10" x14ac:dyDescent="0.3">
      <c r="A58">
        <v>34875230</v>
      </c>
      <c r="B58" s="1">
        <v>44574</v>
      </c>
      <c r="C58">
        <v>3</v>
      </c>
      <c r="D58" s="4">
        <v>1808.01</v>
      </c>
      <c r="E58">
        <v>0</v>
      </c>
      <c r="F58">
        <v>43</v>
      </c>
      <c r="G58" t="s">
        <v>72</v>
      </c>
      <c r="H58" t="s">
        <v>63</v>
      </c>
      <c r="I58" t="s">
        <v>22</v>
      </c>
      <c r="J58" t="b">
        <v>0</v>
      </c>
    </row>
    <row r="59" spans="1:10" x14ac:dyDescent="0.3">
      <c r="A59">
        <v>34875230</v>
      </c>
      <c r="B59" s="1">
        <v>44575</v>
      </c>
      <c r="C59">
        <v>8</v>
      </c>
      <c r="D59" s="4">
        <v>4098.16</v>
      </c>
      <c r="E59">
        <v>15</v>
      </c>
      <c r="F59">
        <v>0</v>
      </c>
      <c r="G59" t="s">
        <v>73</v>
      </c>
      <c r="H59" t="s">
        <v>63</v>
      </c>
      <c r="I59" t="s">
        <v>24</v>
      </c>
      <c r="J59" t="b">
        <v>0</v>
      </c>
    </row>
    <row r="60" spans="1:10" x14ac:dyDescent="0.3">
      <c r="A60">
        <v>34875230</v>
      </c>
      <c r="B60" s="1">
        <v>44576</v>
      </c>
      <c r="C60">
        <v>4</v>
      </c>
      <c r="D60" s="4">
        <v>2410.6799999999998</v>
      </c>
      <c r="E60">
        <v>0</v>
      </c>
      <c r="F60">
        <v>92</v>
      </c>
      <c r="G60" t="s">
        <v>30</v>
      </c>
      <c r="H60" t="s">
        <v>63</v>
      </c>
      <c r="I60" t="s">
        <v>12</v>
      </c>
      <c r="J60" t="b">
        <v>0</v>
      </c>
    </row>
    <row r="61" spans="1:10" x14ac:dyDescent="0.3">
      <c r="A61">
        <v>34875230</v>
      </c>
      <c r="B61" s="1">
        <v>44577</v>
      </c>
      <c r="C61">
        <v>9</v>
      </c>
      <c r="D61" s="4">
        <v>5424.03</v>
      </c>
      <c r="E61">
        <v>0</v>
      </c>
      <c r="F61">
        <v>78</v>
      </c>
      <c r="G61" t="s">
        <v>74</v>
      </c>
      <c r="H61" t="s">
        <v>63</v>
      </c>
      <c r="I61" t="s">
        <v>14</v>
      </c>
      <c r="J61" t="b">
        <v>0</v>
      </c>
    </row>
    <row r="62" spans="1:10" x14ac:dyDescent="0.3">
      <c r="A62">
        <v>34875230</v>
      </c>
      <c r="B62" s="1">
        <v>44578</v>
      </c>
      <c r="C62">
        <v>1</v>
      </c>
      <c r="D62" s="4">
        <v>482.14</v>
      </c>
      <c r="E62">
        <v>20</v>
      </c>
      <c r="F62">
        <v>160</v>
      </c>
      <c r="G62" t="s">
        <v>75</v>
      </c>
      <c r="H62" t="s">
        <v>63</v>
      </c>
      <c r="I62" t="s">
        <v>16</v>
      </c>
      <c r="J62" t="b">
        <v>0</v>
      </c>
    </row>
    <row r="63" spans="1:10" x14ac:dyDescent="0.3">
      <c r="A63">
        <v>34875230</v>
      </c>
      <c r="B63" s="1">
        <v>44579</v>
      </c>
      <c r="C63">
        <v>8</v>
      </c>
      <c r="D63" s="4">
        <v>4098.16</v>
      </c>
      <c r="E63">
        <v>15</v>
      </c>
      <c r="F63">
        <v>0</v>
      </c>
      <c r="G63" t="s">
        <v>71</v>
      </c>
      <c r="H63" t="s">
        <v>63</v>
      </c>
      <c r="I63" t="s">
        <v>18</v>
      </c>
      <c r="J63" t="b">
        <v>0</v>
      </c>
    </row>
    <row r="64" spans="1:10" x14ac:dyDescent="0.3">
      <c r="A64">
        <v>34875230</v>
      </c>
      <c r="B64" s="1">
        <v>44580</v>
      </c>
      <c r="C64">
        <v>5</v>
      </c>
      <c r="D64" s="4">
        <v>3013.35</v>
      </c>
      <c r="E64">
        <v>0</v>
      </c>
      <c r="F64">
        <v>22</v>
      </c>
      <c r="G64" t="s">
        <v>76</v>
      </c>
      <c r="H64" t="s">
        <v>63</v>
      </c>
      <c r="I64" t="s">
        <v>20</v>
      </c>
      <c r="J64" t="b">
        <v>0</v>
      </c>
    </row>
    <row r="65" spans="1:10" x14ac:dyDescent="0.3">
      <c r="A65">
        <v>34875230</v>
      </c>
      <c r="B65" s="1">
        <v>44581</v>
      </c>
      <c r="C65">
        <v>1</v>
      </c>
      <c r="D65" s="4">
        <v>602.66999999999996</v>
      </c>
      <c r="E65">
        <v>0</v>
      </c>
      <c r="F65">
        <v>0</v>
      </c>
      <c r="G65" t="s">
        <v>42</v>
      </c>
      <c r="H65" t="s">
        <v>63</v>
      </c>
      <c r="I65" t="s">
        <v>22</v>
      </c>
      <c r="J65" t="b">
        <v>0</v>
      </c>
    </row>
    <row r="66" spans="1:10" x14ac:dyDescent="0.3">
      <c r="A66">
        <v>34875230</v>
      </c>
      <c r="B66" s="1">
        <v>44582</v>
      </c>
      <c r="C66">
        <v>3</v>
      </c>
      <c r="D66" s="4">
        <v>1808.01</v>
      </c>
      <c r="E66">
        <v>0</v>
      </c>
      <c r="F66">
        <v>0</v>
      </c>
      <c r="G66" t="s">
        <v>77</v>
      </c>
      <c r="H66" t="s">
        <v>63</v>
      </c>
      <c r="I66" t="s">
        <v>24</v>
      </c>
      <c r="J66" t="b">
        <v>0</v>
      </c>
    </row>
    <row r="67" spans="1:10" x14ac:dyDescent="0.3">
      <c r="A67">
        <v>34875230</v>
      </c>
      <c r="B67" s="1">
        <v>44583</v>
      </c>
      <c r="C67">
        <v>2</v>
      </c>
      <c r="D67" s="4">
        <v>1084.81</v>
      </c>
      <c r="E67">
        <v>10</v>
      </c>
      <c r="F67">
        <v>71</v>
      </c>
      <c r="G67" t="s">
        <v>68</v>
      </c>
      <c r="H67" t="s">
        <v>63</v>
      </c>
      <c r="I67" t="s">
        <v>12</v>
      </c>
      <c r="J67" t="b">
        <v>0</v>
      </c>
    </row>
    <row r="68" spans="1:10" x14ac:dyDescent="0.3">
      <c r="A68">
        <v>34875230</v>
      </c>
      <c r="B68" s="1">
        <v>44584</v>
      </c>
      <c r="C68">
        <v>6</v>
      </c>
      <c r="D68" s="4">
        <v>3616.02</v>
      </c>
      <c r="E68">
        <v>0</v>
      </c>
      <c r="F68">
        <v>4</v>
      </c>
      <c r="G68" t="s">
        <v>78</v>
      </c>
      <c r="H68" t="s">
        <v>63</v>
      </c>
      <c r="I68" t="s">
        <v>14</v>
      </c>
      <c r="J68" t="b">
        <v>0</v>
      </c>
    </row>
    <row r="69" spans="1:10" x14ac:dyDescent="0.3">
      <c r="A69">
        <v>34875230</v>
      </c>
      <c r="B69" s="1">
        <v>44585</v>
      </c>
      <c r="C69">
        <v>4</v>
      </c>
      <c r="D69" s="4">
        <v>1928.54</v>
      </c>
      <c r="E69">
        <v>20</v>
      </c>
      <c r="F69">
        <v>0</v>
      </c>
      <c r="G69" t="s">
        <v>79</v>
      </c>
      <c r="H69" t="s">
        <v>63</v>
      </c>
      <c r="I69" t="s">
        <v>16</v>
      </c>
      <c r="J69" t="b">
        <v>0</v>
      </c>
    </row>
    <row r="70" spans="1:10" x14ac:dyDescent="0.3">
      <c r="A70">
        <v>34875230</v>
      </c>
      <c r="B70" s="1">
        <v>44586</v>
      </c>
      <c r="C70">
        <v>3</v>
      </c>
      <c r="D70" s="4">
        <v>1808.01</v>
      </c>
      <c r="E70">
        <v>0</v>
      </c>
      <c r="F70">
        <v>0</v>
      </c>
      <c r="G70" t="s">
        <v>80</v>
      </c>
      <c r="H70" t="s">
        <v>63</v>
      </c>
      <c r="I70" t="s">
        <v>18</v>
      </c>
      <c r="J70" t="b">
        <v>0</v>
      </c>
    </row>
    <row r="71" spans="1:10" x14ac:dyDescent="0.3">
      <c r="A71">
        <v>34875230</v>
      </c>
      <c r="B71" s="1">
        <v>44587</v>
      </c>
      <c r="C71">
        <v>7</v>
      </c>
      <c r="D71" s="4">
        <v>4218.6899999999996</v>
      </c>
      <c r="E71">
        <v>0</v>
      </c>
      <c r="F71">
        <v>124</v>
      </c>
      <c r="G71" t="s">
        <v>81</v>
      </c>
      <c r="H71" t="s">
        <v>63</v>
      </c>
      <c r="I71" t="s">
        <v>20</v>
      </c>
      <c r="J71" t="b">
        <v>0</v>
      </c>
    </row>
    <row r="72" spans="1:10" x14ac:dyDescent="0.3">
      <c r="A72">
        <v>34875230</v>
      </c>
      <c r="B72" s="1">
        <v>44588</v>
      </c>
      <c r="C72">
        <v>10</v>
      </c>
      <c r="D72" s="4">
        <v>6026.7</v>
      </c>
      <c r="E72">
        <v>0</v>
      </c>
      <c r="F72">
        <v>81</v>
      </c>
      <c r="G72" t="s">
        <v>82</v>
      </c>
      <c r="H72" t="s">
        <v>63</v>
      </c>
      <c r="I72" t="s">
        <v>22</v>
      </c>
      <c r="J72" t="b">
        <v>0</v>
      </c>
    </row>
    <row r="73" spans="1:10" x14ac:dyDescent="0.3">
      <c r="A73">
        <v>34875230</v>
      </c>
      <c r="B73" s="1">
        <v>44589</v>
      </c>
      <c r="C73">
        <v>4</v>
      </c>
      <c r="D73" s="4">
        <v>2049.08</v>
      </c>
      <c r="E73">
        <v>15</v>
      </c>
      <c r="F73">
        <v>0</v>
      </c>
      <c r="G73" t="s">
        <v>83</v>
      </c>
      <c r="H73" t="s">
        <v>63</v>
      </c>
      <c r="I73" t="s">
        <v>24</v>
      </c>
      <c r="J73" t="b">
        <v>0</v>
      </c>
    </row>
    <row r="74" spans="1:10" x14ac:dyDescent="0.3">
      <c r="A74">
        <v>34875230</v>
      </c>
      <c r="B74" s="1">
        <v>44590</v>
      </c>
      <c r="C74">
        <v>4</v>
      </c>
      <c r="D74" s="4">
        <v>2290.15</v>
      </c>
      <c r="E74">
        <v>5</v>
      </c>
      <c r="F74">
        <v>35</v>
      </c>
      <c r="G74" t="s">
        <v>84</v>
      </c>
      <c r="H74" t="s">
        <v>63</v>
      </c>
      <c r="I74" t="s">
        <v>12</v>
      </c>
      <c r="J74" t="b">
        <v>0</v>
      </c>
    </row>
    <row r="75" spans="1:10" x14ac:dyDescent="0.3">
      <c r="A75">
        <v>34875230</v>
      </c>
      <c r="B75" s="1">
        <v>44591</v>
      </c>
      <c r="C75">
        <v>3</v>
      </c>
      <c r="D75" s="4">
        <v>1808.01</v>
      </c>
      <c r="E75">
        <v>0</v>
      </c>
      <c r="F75">
        <v>9</v>
      </c>
      <c r="G75" t="s">
        <v>85</v>
      </c>
      <c r="H75" t="s">
        <v>63</v>
      </c>
      <c r="I75" t="s">
        <v>14</v>
      </c>
      <c r="J75" t="b">
        <v>0</v>
      </c>
    </row>
    <row r="76" spans="1:10" x14ac:dyDescent="0.3">
      <c r="A76">
        <v>34875230</v>
      </c>
      <c r="B76" s="1">
        <v>44592</v>
      </c>
      <c r="C76">
        <v>7</v>
      </c>
      <c r="D76" s="4">
        <v>4218.6899999999996</v>
      </c>
      <c r="E76">
        <v>0</v>
      </c>
      <c r="F76">
        <v>0</v>
      </c>
      <c r="G76" t="s">
        <v>37</v>
      </c>
      <c r="H76" t="s">
        <v>63</v>
      </c>
      <c r="I76" t="s">
        <v>16</v>
      </c>
      <c r="J76" t="b">
        <v>0</v>
      </c>
    </row>
    <row r="77" spans="1:10" x14ac:dyDescent="0.3">
      <c r="A77">
        <v>34875230</v>
      </c>
      <c r="B77" s="1">
        <v>44593</v>
      </c>
      <c r="C77">
        <v>5</v>
      </c>
      <c r="D77" s="4">
        <v>3013.35</v>
      </c>
      <c r="E77">
        <v>0</v>
      </c>
      <c r="F77">
        <v>15</v>
      </c>
      <c r="G77" t="s">
        <v>84</v>
      </c>
      <c r="H77" t="s">
        <v>63</v>
      </c>
      <c r="I77" t="s">
        <v>18</v>
      </c>
      <c r="J77" t="b">
        <v>0</v>
      </c>
    </row>
    <row r="78" spans="1:10" x14ac:dyDescent="0.3">
      <c r="A78">
        <v>34875230</v>
      </c>
      <c r="B78" s="1">
        <v>44594</v>
      </c>
      <c r="C78">
        <v>4</v>
      </c>
      <c r="D78" s="4">
        <v>2410.6799999999998</v>
      </c>
      <c r="E78">
        <v>0</v>
      </c>
      <c r="F78">
        <v>0</v>
      </c>
      <c r="G78" t="s">
        <v>86</v>
      </c>
      <c r="H78" t="s">
        <v>63</v>
      </c>
      <c r="I78" t="s">
        <v>20</v>
      </c>
      <c r="J78" t="b">
        <v>0</v>
      </c>
    </row>
    <row r="79" spans="1:10" x14ac:dyDescent="0.3">
      <c r="A79">
        <v>34875230</v>
      </c>
      <c r="B79" s="1">
        <v>44595</v>
      </c>
      <c r="C79">
        <v>4</v>
      </c>
      <c r="D79" s="4">
        <v>2410.6799999999998</v>
      </c>
      <c r="E79">
        <v>0</v>
      </c>
      <c r="F79">
        <v>139</v>
      </c>
      <c r="G79" t="s">
        <v>87</v>
      </c>
      <c r="H79" t="s">
        <v>63</v>
      </c>
      <c r="I79" t="s">
        <v>22</v>
      </c>
      <c r="J79" t="b">
        <v>0</v>
      </c>
    </row>
    <row r="80" spans="1:10" x14ac:dyDescent="0.3">
      <c r="A80">
        <v>34875230</v>
      </c>
      <c r="B80" s="1">
        <v>44596</v>
      </c>
      <c r="C80">
        <v>7</v>
      </c>
      <c r="D80" s="4">
        <v>4218.6899999999996</v>
      </c>
      <c r="E80">
        <v>0</v>
      </c>
      <c r="F80">
        <v>0</v>
      </c>
      <c r="G80" t="s">
        <v>88</v>
      </c>
      <c r="H80" t="s">
        <v>63</v>
      </c>
      <c r="I80" t="s">
        <v>24</v>
      </c>
      <c r="J80" t="b">
        <v>0</v>
      </c>
    </row>
    <row r="81" spans="1:10" x14ac:dyDescent="0.3">
      <c r="A81">
        <v>34875230</v>
      </c>
      <c r="B81" s="1">
        <v>44597</v>
      </c>
      <c r="C81">
        <v>1</v>
      </c>
      <c r="D81" s="4">
        <v>602.66999999999996</v>
      </c>
      <c r="E81">
        <v>0</v>
      </c>
      <c r="F81">
        <v>0</v>
      </c>
      <c r="G81" t="s">
        <v>31</v>
      </c>
      <c r="H81" t="s">
        <v>63</v>
      </c>
      <c r="I81" t="s">
        <v>12</v>
      </c>
      <c r="J81" t="b">
        <v>0</v>
      </c>
    </row>
    <row r="82" spans="1:10" x14ac:dyDescent="0.3">
      <c r="A82">
        <v>34875230</v>
      </c>
      <c r="B82" s="1">
        <v>44598</v>
      </c>
      <c r="C82">
        <v>8</v>
      </c>
      <c r="D82" s="4">
        <v>4821.3599999999997</v>
      </c>
      <c r="E82">
        <v>0</v>
      </c>
      <c r="F82">
        <v>0</v>
      </c>
      <c r="G82" t="s">
        <v>89</v>
      </c>
      <c r="H82" t="s">
        <v>63</v>
      </c>
      <c r="I82" t="s">
        <v>14</v>
      </c>
      <c r="J82" t="b">
        <v>0</v>
      </c>
    </row>
    <row r="83" spans="1:10" x14ac:dyDescent="0.3">
      <c r="A83">
        <v>34875230</v>
      </c>
      <c r="B83" s="1">
        <v>44599</v>
      </c>
      <c r="C83">
        <v>6</v>
      </c>
      <c r="D83" s="4">
        <v>3616.02</v>
      </c>
      <c r="E83">
        <v>0</v>
      </c>
      <c r="F83">
        <v>0</v>
      </c>
      <c r="G83" t="s">
        <v>90</v>
      </c>
      <c r="H83" t="s">
        <v>63</v>
      </c>
      <c r="I83" t="s">
        <v>16</v>
      </c>
      <c r="J83" t="b">
        <v>0</v>
      </c>
    </row>
    <row r="84" spans="1:10" x14ac:dyDescent="0.3">
      <c r="A84">
        <v>73978756</v>
      </c>
      <c r="B84" s="1">
        <v>44562</v>
      </c>
      <c r="C84">
        <v>5</v>
      </c>
      <c r="D84" s="4">
        <v>822.3</v>
      </c>
      <c r="E84">
        <v>0</v>
      </c>
      <c r="F84">
        <v>0</v>
      </c>
      <c r="G84" t="s">
        <v>91</v>
      </c>
      <c r="H84" t="s">
        <v>92</v>
      </c>
      <c r="I84" t="s">
        <v>12</v>
      </c>
      <c r="J84" t="b">
        <v>0</v>
      </c>
    </row>
    <row r="85" spans="1:10" x14ac:dyDescent="0.3">
      <c r="A85">
        <v>73978756</v>
      </c>
      <c r="B85" s="1">
        <v>44563</v>
      </c>
      <c r="C85">
        <v>7</v>
      </c>
      <c r="D85" s="4">
        <v>1151.22</v>
      </c>
      <c r="E85">
        <v>0</v>
      </c>
      <c r="F85">
        <v>91</v>
      </c>
      <c r="G85" t="s">
        <v>93</v>
      </c>
      <c r="H85" t="s">
        <v>92</v>
      </c>
      <c r="I85" t="s">
        <v>14</v>
      </c>
      <c r="J85" t="b">
        <v>0</v>
      </c>
    </row>
    <row r="86" spans="1:10" x14ac:dyDescent="0.3">
      <c r="A86">
        <v>73978756</v>
      </c>
      <c r="B86" s="1">
        <v>44564</v>
      </c>
      <c r="C86">
        <v>5</v>
      </c>
      <c r="D86" s="4">
        <v>822.3</v>
      </c>
      <c r="E86">
        <v>0</v>
      </c>
      <c r="F86">
        <v>0</v>
      </c>
      <c r="G86" t="s">
        <v>30</v>
      </c>
      <c r="H86" t="s">
        <v>92</v>
      </c>
      <c r="I86" t="s">
        <v>16</v>
      </c>
      <c r="J86" t="b">
        <v>0</v>
      </c>
    </row>
    <row r="87" spans="1:10" x14ac:dyDescent="0.3">
      <c r="A87">
        <v>73978756</v>
      </c>
      <c r="B87" s="1">
        <v>44565</v>
      </c>
      <c r="C87">
        <v>6</v>
      </c>
      <c r="D87" s="4">
        <v>888.08</v>
      </c>
      <c r="E87">
        <v>10</v>
      </c>
      <c r="F87">
        <v>0</v>
      </c>
      <c r="G87" t="s">
        <v>94</v>
      </c>
      <c r="H87" t="s">
        <v>92</v>
      </c>
      <c r="I87" t="s">
        <v>18</v>
      </c>
      <c r="J87" t="b">
        <v>0</v>
      </c>
    </row>
    <row r="88" spans="1:10" x14ac:dyDescent="0.3">
      <c r="A88">
        <v>73978756</v>
      </c>
      <c r="B88" s="1">
        <v>44566</v>
      </c>
      <c r="C88">
        <v>2</v>
      </c>
      <c r="D88" s="4">
        <v>328.92</v>
      </c>
      <c r="E88">
        <v>0</v>
      </c>
      <c r="F88">
        <v>0</v>
      </c>
      <c r="G88" t="s">
        <v>95</v>
      </c>
      <c r="H88" t="s">
        <v>92</v>
      </c>
      <c r="I88" t="s">
        <v>20</v>
      </c>
      <c r="J88" t="b">
        <v>0</v>
      </c>
    </row>
    <row r="89" spans="1:10" x14ac:dyDescent="0.3">
      <c r="A89">
        <v>73978756</v>
      </c>
      <c r="B89" s="1">
        <v>44567</v>
      </c>
      <c r="C89">
        <v>2</v>
      </c>
      <c r="D89" s="4">
        <v>263.14</v>
      </c>
      <c r="E89">
        <v>20</v>
      </c>
      <c r="F89">
        <v>71</v>
      </c>
      <c r="G89" t="s">
        <v>96</v>
      </c>
      <c r="H89" t="s">
        <v>92</v>
      </c>
      <c r="I89" t="s">
        <v>22</v>
      </c>
      <c r="J89" t="b">
        <v>0</v>
      </c>
    </row>
    <row r="90" spans="1:10" x14ac:dyDescent="0.3">
      <c r="A90">
        <v>73978756</v>
      </c>
      <c r="B90" s="1">
        <v>44568</v>
      </c>
      <c r="C90">
        <v>7</v>
      </c>
      <c r="D90" s="4">
        <v>1093.6600000000001</v>
      </c>
      <c r="E90">
        <v>5</v>
      </c>
      <c r="F90">
        <v>24</v>
      </c>
      <c r="G90" t="s">
        <v>97</v>
      </c>
      <c r="H90" t="s">
        <v>92</v>
      </c>
      <c r="I90" t="s">
        <v>24</v>
      </c>
      <c r="J90" t="b">
        <v>0</v>
      </c>
    </row>
    <row r="91" spans="1:10" x14ac:dyDescent="0.3">
      <c r="A91">
        <v>73978756</v>
      </c>
      <c r="B91" s="1">
        <v>44569</v>
      </c>
      <c r="C91">
        <v>6</v>
      </c>
      <c r="D91" s="4">
        <v>888.08</v>
      </c>
      <c r="E91">
        <v>10</v>
      </c>
      <c r="F91">
        <v>105</v>
      </c>
      <c r="G91" t="s">
        <v>88</v>
      </c>
      <c r="H91" t="s">
        <v>92</v>
      </c>
      <c r="I91" t="s">
        <v>12</v>
      </c>
      <c r="J91" t="b">
        <v>0</v>
      </c>
    </row>
    <row r="92" spans="1:10" x14ac:dyDescent="0.3">
      <c r="A92">
        <v>73978756</v>
      </c>
      <c r="B92" s="1">
        <v>44570</v>
      </c>
      <c r="C92">
        <v>10</v>
      </c>
      <c r="D92" s="4">
        <v>1644.6</v>
      </c>
      <c r="E92">
        <v>0</v>
      </c>
      <c r="F92">
        <v>159</v>
      </c>
      <c r="G92" t="s">
        <v>76</v>
      </c>
      <c r="H92" t="s">
        <v>92</v>
      </c>
      <c r="I92" t="s">
        <v>14</v>
      </c>
      <c r="J92" t="b">
        <v>0</v>
      </c>
    </row>
    <row r="93" spans="1:10" x14ac:dyDescent="0.3">
      <c r="A93">
        <v>73978756</v>
      </c>
      <c r="B93" s="1">
        <v>44571</v>
      </c>
      <c r="C93">
        <v>5</v>
      </c>
      <c r="D93" s="4">
        <v>822.3</v>
      </c>
      <c r="E93">
        <v>0</v>
      </c>
      <c r="F93">
        <v>0</v>
      </c>
      <c r="G93" t="s">
        <v>98</v>
      </c>
      <c r="H93" t="s">
        <v>92</v>
      </c>
      <c r="I93" t="s">
        <v>16</v>
      </c>
      <c r="J93" t="b">
        <v>0</v>
      </c>
    </row>
    <row r="94" spans="1:10" x14ac:dyDescent="0.3">
      <c r="A94">
        <v>73978756</v>
      </c>
      <c r="B94" s="1">
        <v>44572</v>
      </c>
      <c r="C94">
        <v>6</v>
      </c>
      <c r="D94" s="4">
        <v>986.76</v>
      </c>
      <c r="E94">
        <v>0</v>
      </c>
      <c r="F94">
        <v>51</v>
      </c>
      <c r="G94" t="s">
        <v>99</v>
      </c>
      <c r="H94" t="s">
        <v>92</v>
      </c>
      <c r="I94" t="s">
        <v>18</v>
      </c>
      <c r="J94" t="b">
        <v>0</v>
      </c>
    </row>
    <row r="95" spans="1:10" x14ac:dyDescent="0.3">
      <c r="A95">
        <v>73978756</v>
      </c>
      <c r="B95" s="1">
        <v>44573</v>
      </c>
      <c r="C95">
        <v>3</v>
      </c>
      <c r="D95" s="4">
        <v>493.38</v>
      </c>
      <c r="E95">
        <v>0</v>
      </c>
      <c r="F95">
        <v>86</v>
      </c>
      <c r="G95" t="s">
        <v>75</v>
      </c>
      <c r="H95" t="s">
        <v>92</v>
      </c>
      <c r="I95" t="s">
        <v>20</v>
      </c>
      <c r="J95" t="b">
        <v>0</v>
      </c>
    </row>
    <row r="96" spans="1:10" x14ac:dyDescent="0.3">
      <c r="A96">
        <v>73978756</v>
      </c>
      <c r="B96" s="1">
        <v>44574</v>
      </c>
      <c r="C96">
        <v>7</v>
      </c>
      <c r="D96" s="4">
        <v>1151.22</v>
      </c>
      <c r="E96">
        <v>0</v>
      </c>
      <c r="F96">
        <v>0</v>
      </c>
      <c r="G96" t="s">
        <v>100</v>
      </c>
      <c r="H96" t="s">
        <v>92</v>
      </c>
      <c r="I96" t="s">
        <v>22</v>
      </c>
      <c r="J96" t="b">
        <v>0</v>
      </c>
    </row>
    <row r="97" spans="1:10" x14ac:dyDescent="0.3">
      <c r="A97">
        <v>73978756</v>
      </c>
      <c r="B97" s="1">
        <v>44575</v>
      </c>
      <c r="C97">
        <v>7</v>
      </c>
      <c r="D97" s="4">
        <v>1151.22</v>
      </c>
      <c r="E97">
        <v>0</v>
      </c>
      <c r="F97">
        <v>0</v>
      </c>
      <c r="G97" t="s">
        <v>101</v>
      </c>
      <c r="H97" t="s">
        <v>92</v>
      </c>
      <c r="I97" t="s">
        <v>24</v>
      </c>
      <c r="J97" t="b">
        <v>0</v>
      </c>
    </row>
    <row r="98" spans="1:10" x14ac:dyDescent="0.3">
      <c r="A98">
        <v>73978756</v>
      </c>
      <c r="B98" s="1">
        <v>44576</v>
      </c>
      <c r="C98">
        <v>9</v>
      </c>
      <c r="D98" s="4">
        <v>1480.14</v>
      </c>
      <c r="E98">
        <v>0</v>
      </c>
      <c r="F98">
        <v>43</v>
      </c>
      <c r="G98" t="s">
        <v>102</v>
      </c>
      <c r="H98" t="s">
        <v>92</v>
      </c>
      <c r="I98" t="s">
        <v>12</v>
      </c>
      <c r="J98" t="b">
        <v>0</v>
      </c>
    </row>
    <row r="99" spans="1:10" x14ac:dyDescent="0.3">
      <c r="A99">
        <v>73978756</v>
      </c>
      <c r="B99" s="1">
        <v>44577</v>
      </c>
      <c r="C99">
        <v>3</v>
      </c>
      <c r="D99" s="4">
        <v>493.38</v>
      </c>
      <c r="E99">
        <v>0</v>
      </c>
      <c r="F99">
        <v>0</v>
      </c>
      <c r="G99" t="s">
        <v>56</v>
      </c>
      <c r="H99" t="s">
        <v>92</v>
      </c>
      <c r="I99" t="s">
        <v>14</v>
      </c>
      <c r="J99" t="b">
        <v>0</v>
      </c>
    </row>
    <row r="100" spans="1:10" x14ac:dyDescent="0.3">
      <c r="A100">
        <v>73978756</v>
      </c>
      <c r="B100" s="1">
        <v>44578</v>
      </c>
      <c r="C100">
        <v>6</v>
      </c>
      <c r="D100" s="4">
        <v>986.76</v>
      </c>
      <c r="E100">
        <v>0</v>
      </c>
      <c r="F100">
        <v>139</v>
      </c>
      <c r="G100" t="s">
        <v>103</v>
      </c>
      <c r="H100" t="s">
        <v>92</v>
      </c>
      <c r="I100" t="s">
        <v>16</v>
      </c>
      <c r="J100" t="b">
        <v>0</v>
      </c>
    </row>
    <row r="101" spans="1:10" x14ac:dyDescent="0.3">
      <c r="A101">
        <v>73978756</v>
      </c>
      <c r="B101" s="1">
        <v>44579</v>
      </c>
      <c r="C101">
        <v>4</v>
      </c>
      <c r="D101" s="4">
        <v>657.84</v>
      </c>
      <c r="E101">
        <v>0</v>
      </c>
      <c r="F101">
        <v>32</v>
      </c>
      <c r="G101" t="s">
        <v>104</v>
      </c>
      <c r="H101" t="s">
        <v>92</v>
      </c>
      <c r="I101" t="s">
        <v>18</v>
      </c>
      <c r="J101" t="b">
        <v>0</v>
      </c>
    </row>
    <row r="102" spans="1:10" x14ac:dyDescent="0.3">
      <c r="A102">
        <v>73978756</v>
      </c>
      <c r="B102" s="1">
        <v>44580</v>
      </c>
      <c r="C102">
        <v>8</v>
      </c>
      <c r="D102" s="4">
        <v>1315.68</v>
      </c>
      <c r="E102">
        <v>0</v>
      </c>
      <c r="F102">
        <v>133</v>
      </c>
      <c r="G102" t="s">
        <v>105</v>
      </c>
      <c r="H102" t="s">
        <v>92</v>
      </c>
      <c r="I102" t="s">
        <v>20</v>
      </c>
      <c r="J102" t="b">
        <v>0</v>
      </c>
    </row>
    <row r="103" spans="1:10" x14ac:dyDescent="0.3">
      <c r="A103">
        <v>73978756</v>
      </c>
      <c r="B103" s="1">
        <v>44581</v>
      </c>
      <c r="C103">
        <v>3</v>
      </c>
      <c r="D103" s="4">
        <v>394.7</v>
      </c>
      <c r="E103">
        <v>20</v>
      </c>
      <c r="F103">
        <v>0</v>
      </c>
      <c r="G103" t="s">
        <v>106</v>
      </c>
      <c r="H103" t="s">
        <v>92</v>
      </c>
      <c r="I103" t="s">
        <v>22</v>
      </c>
      <c r="J103" t="b">
        <v>0</v>
      </c>
    </row>
    <row r="104" spans="1:10" x14ac:dyDescent="0.3">
      <c r="A104">
        <v>73978756</v>
      </c>
      <c r="B104" s="1">
        <v>44582</v>
      </c>
      <c r="C104">
        <v>2</v>
      </c>
      <c r="D104" s="4">
        <v>328.92</v>
      </c>
      <c r="E104">
        <v>0</v>
      </c>
      <c r="F104">
        <v>0</v>
      </c>
      <c r="G104" t="s">
        <v>107</v>
      </c>
      <c r="H104" t="s">
        <v>92</v>
      </c>
      <c r="I104" t="s">
        <v>24</v>
      </c>
      <c r="J104" t="b">
        <v>0</v>
      </c>
    </row>
    <row r="105" spans="1:10" x14ac:dyDescent="0.3">
      <c r="A105">
        <v>73978756</v>
      </c>
      <c r="B105" s="1">
        <v>44583</v>
      </c>
      <c r="C105">
        <v>11</v>
      </c>
      <c r="D105" s="4">
        <v>1628.15</v>
      </c>
      <c r="E105">
        <v>10</v>
      </c>
      <c r="F105">
        <v>156</v>
      </c>
      <c r="G105" t="s">
        <v>108</v>
      </c>
      <c r="H105" t="s">
        <v>92</v>
      </c>
      <c r="I105" t="s">
        <v>12</v>
      </c>
      <c r="J105" t="b">
        <v>0</v>
      </c>
    </row>
    <row r="106" spans="1:10" x14ac:dyDescent="0.3">
      <c r="A106">
        <v>73978756</v>
      </c>
      <c r="B106" s="1">
        <v>44584</v>
      </c>
      <c r="C106">
        <v>3</v>
      </c>
      <c r="D106" s="4">
        <v>493.38</v>
      </c>
      <c r="E106">
        <v>0</v>
      </c>
      <c r="F106">
        <v>0</v>
      </c>
      <c r="G106" t="s">
        <v>59</v>
      </c>
      <c r="H106" t="s">
        <v>92</v>
      </c>
      <c r="I106" t="s">
        <v>14</v>
      </c>
      <c r="J106" t="b">
        <v>0</v>
      </c>
    </row>
    <row r="107" spans="1:10" x14ac:dyDescent="0.3">
      <c r="A107">
        <v>73978756</v>
      </c>
      <c r="B107" s="1">
        <v>44585</v>
      </c>
      <c r="C107">
        <v>7</v>
      </c>
      <c r="D107" s="4">
        <v>1151.22</v>
      </c>
      <c r="E107">
        <v>0</v>
      </c>
      <c r="F107">
        <v>148</v>
      </c>
      <c r="G107" t="s">
        <v>109</v>
      </c>
      <c r="H107" t="s">
        <v>92</v>
      </c>
      <c r="I107" t="s">
        <v>16</v>
      </c>
      <c r="J107" t="b">
        <v>0</v>
      </c>
    </row>
    <row r="108" spans="1:10" x14ac:dyDescent="0.3">
      <c r="A108">
        <v>73978756</v>
      </c>
      <c r="B108" s="1">
        <v>44586</v>
      </c>
      <c r="C108">
        <v>3</v>
      </c>
      <c r="D108" s="4">
        <v>394.7</v>
      </c>
      <c r="E108">
        <v>20</v>
      </c>
      <c r="F108">
        <v>87</v>
      </c>
      <c r="G108" t="s">
        <v>110</v>
      </c>
      <c r="H108" t="s">
        <v>92</v>
      </c>
      <c r="I108" t="s">
        <v>18</v>
      </c>
      <c r="J108" t="b">
        <v>0</v>
      </c>
    </row>
    <row r="109" spans="1:10" x14ac:dyDescent="0.3">
      <c r="A109">
        <v>73978756</v>
      </c>
      <c r="B109" s="1">
        <v>44587</v>
      </c>
      <c r="C109">
        <v>8</v>
      </c>
      <c r="D109" s="4">
        <v>1315.68</v>
      </c>
      <c r="E109">
        <v>0</v>
      </c>
      <c r="F109">
        <v>114</v>
      </c>
      <c r="G109" t="s">
        <v>111</v>
      </c>
      <c r="H109" t="s">
        <v>92</v>
      </c>
      <c r="I109" t="s">
        <v>20</v>
      </c>
      <c r="J109" t="b">
        <v>0</v>
      </c>
    </row>
    <row r="110" spans="1:10" x14ac:dyDescent="0.3">
      <c r="A110">
        <v>73978756</v>
      </c>
      <c r="B110" s="1">
        <v>44588</v>
      </c>
      <c r="C110">
        <v>4</v>
      </c>
      <c r="D110" s="4">
        <v>657.84</v>
      </c>
      <c r="E110">
        <v>0</v>
      </c>
      <c r="F110">
        <v>0</v>
      </c>
      <c r="G110" t="s">
        <v>54</v>
      </c>
      <c r="H110" t="s">
        <v>92</v>
      </c>
      <c r="I110" t="s">
        <v>22</v>
      </c>
      <c r="J110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33FF5-F11F-48B3-8D67-CF5777BE9D1F}">
  <sheetPr>
    <tabColor theme="5"/>
  </sheetPr>
  <dimension ref="A1:I110"/>
  <sheetViews>
    <sheetView workbookViewId="0">
      <selection activeCell="H8" sqref="H8"/>
    </sheetView>
  </sheetViews>
  <sheetFormatPr defaultRowHeight="14.4" x14ac:dyDescent="0.3"/>
  <cols>
    <col min="8" max="8" width="46.33203125" customWidth="1"/>
    <col min="9" max="9" width="36" customWidth="1"/>
  </cols>
  <sheetData>
    <row r="1" spans="1:9" x14ac:dyDescent="0.3">
      <c r="A1" t="s">
        <v>112</v>
      </c>
      <c r="H1" t="s">
        <v>6</v>
      </c>
      <c r="I1" t="s">
        <v>7</v>
      </c>
    </row>
    <row r="2" spans="1:9" x14ac:dyDescent="0.3">
      <c r="H2" t="s">
        <v>10</v>
      </c>
      <c r="I2" t="s">
        <v>11</v>
      </c>
    </row>
    <row r="3" spans="1:9" x14ac:dyDescent="0.3">
      <c r="H3" t="s">
        <v>13</v>
      </c>
      <c r="I3" t="s">
        <v>11</v>
      </c>
    </row>
    <row r="4" spans="1:9" x14ac:dyDescent="0.3">
      <c r="H4" t="s">
        <v>15</v>
      </c>
      <c r="I4" t="s">
        <v>11</v>
      </c>
    </row>
    <row r="5" spans="1:9" x14ac:dyDescent="0.3">
      <c r="H5" t="s">
        <v>17</v>
      </c>
      <c r="I5" t="s">
        <v>11</v>
      </c>
    </row>
    <row r="6" spans="1:9" x14ac:dyDescent="0.3">
      <c r="H6" t="s">
        <v>19</v>
      </c>
      <c r="I6" t="s">
        <v>11</v>
      </c>
    </row>
    <row r="7" spans="1:9" x14ac:dyDescent="0.3">
      <c r="H7" t="s">
        <v>21</v>
      </c>
      <c r="I7" t="s">
        <v>11</v>
      </c>
    </row>
    <row r="8" spans="1:9" x14ac:dyDescent="0.3">
      <c r="H8" t="s">
        <v>23</v>
      </c>
      <c r="I8" t="s">
        <v>11</v>
      </c>
    </row>
    <row r="9" spans="1:9" x14ac:dyDescent="0.3">
      <c r="H9" t="s">
        <v>25</v>
      </c>
      <c r="I9" t="s">
        <v>11</v>
      </c>
    </row>
    <row r="10" spans="1:9" x14ac:dyDescent="0.3">
      <c r="H10" t="s">
        <v>26</v>
      </c>
      <c r="I10" t="s">
        <v>11</v>
      </c>
    </row>
    <row r="11" spans="1:9" x14ac:dyDescent="0.3">
      <c r="H11" t="s">
        <v>27</v>
      </c>
      <c r="I11" t="s">
        <v>11</v>
      </c>
    </row>
    <row r="12" spans="1:9" x14ac:dyDescent="0.3">
      <c r="H12" t="s">
        <v>28</v>
      </c>
      <c r="I12" t="s">
        <v>11</v>
      </c>
    </row>
    <row r="13" spans="1:9" x14ac:dyDescent="0.3">
      <c r="H13" t="s">
        <v>29</v>
      </c>
      <c r="I13" t="s">
        <v>11</v>
      </c>
    </row>
    <row r="14" spans="1:9" x14ac:dyDescent="0.3">
      <c r="H14" t="s">
        <v>30</v>
      </c>
      <c r="I14" t="s">
        <v>11</v>
      </c>
    </row>
    <row r="15" spans="1:9" x14ac:dyDescent="0.3">
      <c r="H15" t="s">
        <v>31</v>
      </c>
      <c r="I15" t="s">
        <v>11</v>
      </c>
    </row>
    <row r="16" spans="1:9" x14ac:dyDescent="0.3">
      <c r="H16" t="s">
        <v>32</v>
      </c>
      <c r="I16" t="s">
        <v>11</v>
      </c>
    </row>
    <row r="17" spans="8:9" x14ac:dyDescent="0.3">
      <c r="H17" t="s">
        <v>33</v>
      </c>
      <c r="I17" t="s">
        <v>11</v>
      </c>
    </row>
    <row r="18" spans="8:9" x14ac:dyDescent="0.3">
      <c r="H18" t="s">
        <v>34</v>
      </c>
      <c r="I18" t="s">
        <v>11</v>
      </c>
    </row>
    <row r="19" spans="8:9" x14ac:dyDescent="0.3">
      <c r="H19" t="s">
        <v>35</v>
      </c>
      <c r="I19" t="s">
        <v>11</v>
      </c>
    </row>
    <row r="20" spans="8:9" x14ac:dyDescent="0.3">
      <c r="H20" t="s">
        <v>36</v>
      </c>
      <c r="I20" t="s">
        <v>11</v>
      </c>
    </row>
    <row r="21" spans="8:9" x14ac:dyDescent="0.3">
      <c r="H21" t="s">
        <v>37</v>
      </c>
      <c r="I21" t="s">
        <v>11</v>
      </c>
    </row>
    <row r="22" spans="8:9" x14ac:dyDescent="0.3">
      <c r="H22" t="s">
        <v>38</v>
      </c>
      <c r="I22" t="s">
        <v>39</v>
      </c>
    </row>
    <row r="23" spans="8:9" x14ac:dyDescent="0.3">
      <c r="H23" t="s">
        <v>40</v>
      </c>
      <c r="I23" t="s">
        <v>39</v>
      </c>
    </row>
    <row r="24" spans="8:9" x14ac:dyDescent="0.3">
      <c r="H24" t="s">
        <v>41</v>
      </c>
      <c r="I24" t="s">
        <v>39</v>
      </c>
    </row>
    <row r="25" spans="8:9" x14ac:dyDescent="0.3">
      <c r="H25" t="s">
        <v>42</v>
      </c>
      <c r="I25" t="s">
        <v>39</v>
      </c>
    </row>
    <row r="26" spans="8:9" x14ac:dyDescent="0.3">
      <c r="H26" t="s">
        <v>43</v>
      </c>
      <c r="I26" t="s">
        <v>39</v>
      </c>
    </row>
    <row r="27" spans="8:9" x14ac:dyDescent="0.3">
      <c r="H27" t="s">
        <v>44</v>
      </c>
      <c r="I27" t="s">
        <v>39</v>
      </c>
    </row>
    <row r="28" spans="8:9" x14ac:dyDescent="0.3">
      <c r="H28" t="s">
        <v>45</v>
      </c>
      <c r="I28" t="s">
        <v>39</v>
      </c>
    </row>
    <row r="29" spans="8:9" x14ac:dyDescent="0.3">
      <c r="H29" t="s">
        <v>46</v>
      </c>
      <c r="I29" t="s">
        <v>39</v>
      </c>
    </row>
    <row r="30" spans="8:9" x14ac:dyDescent="0.3">
      <c r="H30" t="s">
        <v>47</v>
      </c>
      <c r="I30" t="s">
        <v>39</v>
      </c>
    </row>
    <row r="31" spans="8:9" x14ac:dyDescent="0.3">
      <c r="H31" t="s">
        <v>48</v>
      </c>
      <c r="I31" t="s">
        <v>39</v>
      </c>
    </row>
    <row r="32" spans="8:9" x14ac:dyDescent="0.3">
      <c r="H32" t="s">
        <v>49</v>
      </c>
      <c r="I32" t="s">
        <v>39</v>
      </c>
    </row>
    <row r="33" spans="8:9" x14ac:dyDescent="0.3">
      <c r="H33" t="s">
        <v>50</v>
      </c>
      <c r="I33" t="s">
        <v>39</v>
      </c>
    </row>
    <row r="34" spans="8:9" x14ac:dyDescent="0.3">
      <c r="H34" t="s">
        <v>51</v>
      </c>
      <c r="I34" t="s">
        <v>39</v>
      </c>
    </row>
    <row r="35" spans="8:9" x14ac:dyDescent="0.3">
      <c r="H35" t="s">
        <v>52</v>
      </c>
      <c r="I35" t="s">
        <v>39</v>
      </c>
    </row>
    <row r="36" spans="8:9" x14ac:dyDescent="0.3">
      <c r="H36" t="s">
        <v>53</v>
      </c>
      <c r="I36" t="s">
        <v>39</v>
      </c>
    </row>
    <row r="37" spans="8:9" x14ac:dyDescent="0.3">
      <c r="H37" t="s">
        <v>54</v>
      </c>
      <c r="I37" t="s">
        <v>39</v>
      </c>
    </row>
    <row r="38" spans="8:9" x14ac:dyDescent="0.3">
      <c r="H38" t="s">
        <v>55</v>
      </c>
      <c r="I38" t="s">
        <v>39</v>
      </c>
    </row>
    <row r="39" spans="8:9" x14ac:dyDescent="0.3">
      <c r="H39" t="s">
        <v>56</v>
      </c>
      <c r="I39" t="s">
        <v>39</v>
      </c>
    </row>
    <row r="40" spans="8:9" x14ac:dyDescent="0.3">
      <c r="H40" t="s">
        <v>57</v>
      </c>
      <c r="I40" t="s">
        <v>39</v>
      </c>
    </row>
    <row r="41" spans="8:9" x14ac:dyDescent="0.3">
      <c r="H41" t="s">
        <v>58</v>
      </c>
      <c r="I41" t="s">
        <v>39</v>
      </c>
    </row>
    <row r="42" spans="8:9" x14ac:dyDescent="0.3">
      <c r="H42" t="s">
        <v>59</v>
      </c>
      <c r="I42" t="s">
        <v>39</v>
      </c>
    </row>
    <row r="43" spans="8:9" x14ac:dyDescent="0.3">
      <c r="H43" t="s">
        <v>60</v>
      </c>
      <c r="I43" t="s">
        <v>39</v>
      </c>
    </row>
    <row r="44" spans="8:9" x14ac:dyDescent="0.3">
      <c r="H44" t="s">
        <v>42</v>
      </c>
      <c r="I44" t="s">
        <v>39</v>
      </c>
    </row>
    <row r="45" spans="8:9" x14ac:dyDescent="0.3">
      <c r="H45" t="s">
        <v>61</v>
      </c>
      <c r="I45" t="s">
        <v>39</v>
      </c>
    </row>
    <row r="46" spans="8:9" x14ac:dyDescent="0.3">
      <c r="H46" t="s">
        <v>62</v>
      </c>
      <c r="I46" t="s">
        <v>63</v>
      </c>
    </row>
    <row r="47" spans="8:9" x14ac:dyDescent="0.3">
      <c r="H47" t="s">
        <v>64</v>
      </c>
      <c r="I47" t="s">
        <v>63</v>
      </c>
    </row>
    <row r="48" spans="8:9" x14ac:dyDescent="0.3">
      <c r="H48" t="s">
        <v>65</v>
      </c>
      <c r="I48" t="s">
        <v>63</v>
      </c>
    </row>
    <row r="49" spans="8:9" x14ac:dyDescent="0.3">
      <c r="H49" t="s">
        <v>66</v>
      </c>
      <c r="I49" t="s">
        <v>63</v>
      </c>
    </row>
    <row r="50" spans="8:9" x14ac:dyDescent="0.3">
      <c r="H50" t="s">
        <v>67</v>
      </c>
      <c r="I50" t="s">
        <v>63</v>
      </c>
    </row>
    <row r="51" spans="8:9" x14ac:dyDescent="0.3">
      <c r="H51" t="s">
        <v>68</v>
      </c>
      <c r="I51" t="s">
        <v>63</v>
      </c>
    </row>
    <row r="52" spans="8:9" x14ac:dyDescent="0.3">
      <c r="H52" t="s">
        <v>64</v>
      </c>
      <c r="I52" t="s">
        <v>63</v>
      </c>
    </row>
    <row r="53" spans="8:9" x14ac:dyDescent="0.3">
      <c r="H53" t="s">
        <v>69</v>
      </c>
      <c r="I53" t="s">
        <v>63</v>
      </c>
    </row>
    <row r="54" spans="8:9" x14ac:dyDescent="0.3">
      <c r="H54" t="s">
        <v>67</v>
      </c>
      <c r="I54" t="s">
        <v>63</v>
      </c>
    </row>
    <row r="55" spans="8:9" x14ac:dyDescent="0.3">
      <c r="H55" t="s">
        <v>70</v>
      </c>
      <c r="I55" t="s">
        <v>63</v>
      </c>
    </row>
    <row r="56" spans="8:9" x14ac:dyDescent="0.3">
      <c r="H56" t="s">
        <v>29</v>
      </c>
      <c r="I56" t="s">
        <v>63</v>
      </c>
    </row>
    <row r="57" spans="8:9" x14ac:dyDescent="0.3">
      <c r="H57" t="s">
        <v>71</v>
      </c>
      <c r="I57" t="s">
        <v>63</v>
      </c>
    </row>
    <row r="58" spans="8:9" x14ac:dyDescent="0.3">
      <c r="H58" t="s">
        <v>72</v>
      </c>
      <c r="I58" t="s">
        <v>63</v>
      </c>
    </row>
    <row r="59" spans="8:9" x14ac:dyDescent="0.3">
      <c r="H59" t="s">
        <v>73</v>
      </c>
      <c r="I59" t="s">
        <v>63</v>
      </c>
    </row>
    <row r="60" spans="8:9" x14ac:dyDescent="0.3">
      <c r="H60" t="s">
        <v>30</v>
      </c>
      <c r="I60" t="s">
        <v>63</v>
      </c>
    </row>
    <row r="61" spans="8:9" x14ac:dyDescent="0.3">
      <c r="H61" t="s">
        <v>74</v>
      </c>
      <c r="I61" t="s">
        <v>63</v>
      </c>
    </row>
    <row r="62" spans="8:9" x14ac:dyDescent="0.3">
      <c r="H62" t="s">
        <v>75</v>
      </c>
      <c r="I62" t="s">
        <v>63</v>
      </c>
    </row>
    <row r="63" spans="8:9" x14ac:dyDescent="0.3">
      <c r="H63" t="s">
        <v>71</v>
      </c>
      <c r="I63" t="s">
        <v>63</v>
      </c>
    </row>
    <row r="64" spans="8:9" x14ac:dyDescent="0.3">
      <c r="H64" t="s">
        <v>76</v>
      </c>
      <c r="I64" t="s">
        <v>63</v>
      </c>
    </row>
    <row r="65" spans="8:9" x14ac:dyDescent="0.3">
      <c r="H65" t="s">
        <v>42</v>
      </c>
      <c r="I65" t="s">
        <v>63</v>
      </c>
    </row>
    <row r="66" spans="8:9" x14ac:dyDescent="0.3">
      <c r="H66" t="s">
        <v>77</v>
      </c>
      <c r="I66" t="s">
        <v>63</v>
      </c>
    </row>
    <row r="67" spans="8:9" x14ac:dyDescent="0.3">
      <c r="H67" t="s">
        <v>68</v>
      </c>
      <c r="I67" t="s">
        <v>63</v>
      </c>
    </row>
    <row r="68" spans="8:9" x14ac:dyDescent="0.3">
      <c r="H68" t="s">
        <v>78</v>
      </c>
      <c r="I68" t="s">
        <v>63</v>
      </c>
    </row>
    <row r="69" spans="8:9" x14ac:dyDescent="0.3">
      <c r="H69" t="s">
        <v>79</v>
      </c>
      <c r="I69" t="s">
        <v>63</v>
      </c>
    </row>
    <row r="70" spans="8:9" x14ac:dyDescent="0.3">
      <c r="H70" t="s">
        <v>80</v>
      </c>
      <c r="I70" t="s">
        <v>63</v>
      </c>
    </row>
    <row r="71" spans="8:9" x14ac:dyDescent="0.3">
      <c r="H71" t="s">
        <v>81</v>
      </c>
      <c r="I71" t="s">
        <v>63</v>
      </c>
    </row>
    <row r="72" spans="8:9" x14ac:dyDescent="0.3">
      <c r="H72" t="s">
        <v>82</v>
      </c>
      <c r="I72" t="s">
        <v>63</v>
      </c>
    </row>
    <row r="73" spans="8:9" x14ac:dyDescent="0.3">
      <c r="H73" t="s">
        <v>83</v>
      </c>
      <c r="I73" t="s">
        <v>63</v>
      </c>
    </row>
    <row r="74" spans="8:9" x14ac:dyDescent="0.3">
      <c r="H74" t="s">
        <v>84</v>
      </c>
      <c r="I74" t="s">
        <v>63</v>
      </c>
    </row>
    <row r="75" spans="8:9" x14ac:dyDescent="0.3">
      <c r="H75" t="s">
        <v>85</v>
      </c>
      <c r="I75" t="s">
        <v>63</v>
      </c>
    </row>
    <row r="76" spans="8:9" x14ac:dyDescent="0.3">
      <c r="H76" t="s">
        <v>37</v>
      </c>
      <c r="I76" t="s">
        <v>63</v>
      </c>
    </row>
    <row r="77" spans="8:9" x14ac:dyDescent="0.3">
      <c r="H77" t="s">
        <v>84</v>
      </c>
      <c r="I77" t="s">
        <v>63</v>
      </c>
    </row>
    <row r="78" spans="8:9" x14ac:dyDescent="0.3">
      <c r="H78" t="s">
        <v>86</v>
      </c>
      <c r="I78" t="s">
        <v>63</v>
      </c>
    </row>
    <row r="79" spans="8:9" x14ac:dyDescent="0.3">
      <c r="H79" t="s">
        <v>87</v>
      </c>
      <c r="I79" t="s">
        <v>63</v>
      </c>
    </row>
    <row r="80" spans="8:9" x14ac:dyDescent="0.3">
      <c r="H80" t="s">
        <v>88</v>
      </c>
      <c r="I80" t="s">
        <v>63</v>
      </c>
    </row>
    <row r="81" spans="8:9" x14ac:dyDescent="0.3">
      <c r="H81" t="s">
        <v>31</v>
      </c>
      <c r="I81" t="s">
        <v>63</v>
      </c>
    </row>
    <row r="82" spans="8:9" x14ac:dyDescent="0.3">
      <c r="H82" t="s">
        <v>89</v>
      </c>
      <c r="I82" t="s">
        <v>63</v>
      </c>
    </row>
    <row r="83" spans="8:9" x14ac:dyDescent="0.3">
      <c r="H83" t="s">
        <v>90</v>
      </c>
      <c r="I83" t="s">
        <v>63</v>
      </c>
    </row>
    <row r="84" spans="8:9" x14ac:dyDescent="0.3">
      <c r="H84" t="s">
        <v>91</v>
      </c>
      <c r="I84" t="s">
        <v>92</v>
      </c>
    </row>
    <row r="85" spans="8:9" x14ac:dyDescent="0.3">
      <c r="H85" t="s">
        <v>93</v>
      </c>
      <c r="I85" t="s">
        <v>92</v>
      </c>
    </row>
    <row r="86" spans="8:9" x14ac:dyDescent="0.3">
      <c r="H86" t="s">
        <v>30</v>
      </c>
      <c r="I86" t="s">
        <v>92</v>
      </c>
    </row>
    <row r="87" spans="8:9" x14ac:dyDescent="0.3">
      <c r="H87" t="s">
        <v>94</v>
      </c>
      <c r="I87" t="s">
        <v>92</v>
      </c>
    </row>
    <row r="88" spans="8:9" x14ac:dyDescent="0.3">
      <c r="H88" t="s">
        <v>95</v>
      </c>
      <c r="I88" t="s">
        <v>92</v>
      </c>
    </row>
    <row r="89" spans="8:9" x14ac:dyDescent="0.3">
      <c r="H89" t="s">
        <v>96</v>
      </c>
      <c r="I89" t="s">
        <v>92</v>
      </c>
    </row>
    <row r="90" spans="8:9" x14ac:dyDescent="0.3">
      <c r="H90" t="s">
        <v>97</v>
      </c>
      <c r="I90" t="s">
        <v>92</v>
      </c>
    </row>
    <row r="91" spans="8:9" x14ac:dyDescent="0.3">
      <c r="H91" t="s">
        <v>88</v>
      </c>
      <c r="I91" t="s">
        <v>92</v>
      </c>
    </row>
    <row r="92" spans="8:9" x14ac:dyDescent="0.3">
      <c r="H92" t="s">
        <v>76</v>
      </c>
      <c r="I92" t="s">
        <v>92</v>
      </c>
    </row>
    <row r="93" spans="8:9" x14ac:dyDescent="0.3">
      <c r="H93" t="s">
        <v>98</v>
      </c>
      <c r="I93" t="s">
        <v>92</v>
      </c>
    </row>
    <row r="94" spans="8:9" x14ac:dyDescent="0.3">
      <c r="H94" t="s">
        <v>99</v>
      </c>
      <c r="I94" t="s">
        <v>92</v>
      </c>
    </row>
    <row r="95" spans="8:9" x14ac:dyDescent="0.3">
      <c r="H95" t="s">
        <v>75</v>
      </c>
      <c r="I95" t="s">
        <v>92</v>
      </c>
    </row>
    <row r="96" spans="8:9" x14ac:dyDescent="0.3">
      <c r="H96" t="s">
        <v>100</v>
      </c>
      <c r="I96" t="s">
        <v>92</v>
      </c>
    </row>
    <row r="97" spans="8:9" x14ac:dyDescent="0.3">
      <c r="H97" t="s">
        <v>101</v>
      </c>
      <c r="I97" t="s">
        <v>92</v>
      </c>
    </row>
    <row r="98" spans="8:9" x14ac:dyDescent="0.3">
      <c r="H98" t="s">
        <v>102</v>
      </c>
      <c r="I98" t="s">
        <v>92</v>
      </c>
    </row>
    <row r="99" spans="8:9" x14ac:dyDescent="0.3">
      <c r="H99" t="s">
        <v>56</v>
      </c>
      <c r="I99" t="s">
        <v>92</v>
      </c>
    </row>
    <row r="100" spans="8:9" x14ac:dyDescent="0.3">
      <c r="H100" t="s">
        <v>103</v>
      </c>
      <c r="I100" t="s">
        <v>92</v>
      </c>
    </row>
    <row r="101" spans="8:9" x14ac:dyDescent="0.3">
      <c r="H101" t="s">
        <v>104</v>
      </c>
      <c r="I101" t="s">
        <v>92</v>
      </c>
    </row>
    <row r="102" spans="8:9" x14ac:dyDescent="0.3">
      <c r="H102" t="s">
        <v>105</v>
      </c>
      <c r="I102" t="s">
        <v>92</v>
      </c>
    </row>
    <row r="103" spans="8:9" x14ac:dyDescent="0.3">
      <c r="H103" t="s">
        <v>106</v>
      </c>
      <c r="I103" t="s">
        <v>92</v>
      </c>
    </row>
    <row r="104" spans="8:9" x14ac:dyDescent="0.3">
      <c r="H104" t="s">
        <v>107</v>
      </c>
      <c r="I104" t="s">
        <v>92</v>
      </c>
    </row>
    <row r="105" spans="8:9" x14ac:dyDescent="0.3">
      <c r="H105" t="s">
        <v>108</v>
      </c>
      <c r="I105" t="s">
        <v>92</v>
      </c>
    </row>
    <row r="106" spans="8:9" x14ac:dyDescent="0.3">
      <c r="H106" t="s">
        <v>59</v>
      </c>
      <c r="I106" t="s">
        <v>92</v>
      </c>
    </row>
    <row r="107" spans="8:9" x14ac:dyDescent="0.3">
      <c r="H107" t="s">
        <v>109</v>
      </c>
      <c r="I107" t="s">
        <v>92</v>
      </c>
    </row>
    <row r="108" spans="8:9" x14ac:dyDescent="0.3">
      <c r="H108" t="s">
        <v>110</v>
      </c>
      <c r="I108" t="s">
        <v>92</v>
      </c>
    </row>
    <row r="109" spans="8:9" x14ac:dyDescent="0.3">
      <c r="H109" t="s">
        <v>111</v>
      </c>
      <c r="I109" t="s">
        <v>92</v>
      </c>
    </row>
    <row r="110" spans="8:9" x14ac:dyDescent="0.3">
      <c r="H110" t="s">
        <v>54</v>
      </c>
      <c r="I110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8948-68A0-41F6-B369-704C31CA3E3A}">
  <sheetPr>
    <tabColor theme="7"/>
  </sheetPr>
  <dimension ref="A1:B7"/>
  <sheetViews>
    <sheetView workbookViewId="0">
      <selection activeCell="E29" sqref="E29"/>
    </sheetView>
  </sheetViews>
  <sheetFormatPr defaultRowHeight="14.4" x14ac:dyDescent="0.3"/>
  <cols>
    <col min="1" max="1" width="10.44140625" bestFit="1" customWidth="1"/>
  </cols>
  <sheetData>
    <row r="1" spans="1:2" x14ac:dyDescent="0.3">
      <c r="A1" t="s">
        <v>116</v>
      </c>
    </row>
    <row r="2" spans="1:2" x14ac:dyDescent="0.3">
      <c r="A2" s="3">
        <f>SUMIFS(Table1[Sales Revenue (USD)],Table1[Product Category],"Furniture")</f>
        <v>41808.439999999995</v>
      </c>
      <c r="B2" t="s">
        <v>113</v>
      </c>
    </row>
    <row r="4" spans="1:2" x14ac:dyDescent="0.3">
      <c r="A4" s="3">
        <f>AVERAGEIF(Table1[Product Category],"Clothing",Table1[Sales Revenue (USD)])</f>
        <v>881.6877777777778</v>
      </c>
      <c r="B4" t="s">
        <v>114</v>
      </c>
    </row>
    <row r="6" spans="1:2" x14ac:dyDescent="0.3">
      <c r="A6">
        <f>COUNTIF(Table1[Product Category],"Electronics")</f>
        <v>24</v>
      </c>
      <c r="B6" t="s">
        <v>115</v>
      </c>
    </row>
    <row r="7" spans="1:2" x14ac:dyDescent="0.3">
      <c r="A7">
        <f>COUNTIFS(Table1[Sales Revenue (USD)],"&gt;100",Table1[Sales Revenue (USD)],"&lt;1000")</f>
        <v>27</v>
      </c>
      <c r="B7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E45BF-AC73-4D53-88A2-AF4061B894C3}">
  <sheetPr>
    <tabColor rgb="FF7030A0"/>
  </sheetPr>
  <dimension ref="A1:B4"/>
  <sheetViews>
    <sheetView workbookViewId="0">
      <selection activeCell="A8" sqref="A8"/>
    </sheetView>
  </sheetViews>
  <sheetFormatPr defaultRowHeight="14.4" x14ac:dyDescent="0.3"/>
  <cols>
    <col min="1" max="1" width="34" customWidth="1"/>
  </cols>
  <sheetData>
    <row r="1" spans="1:2" x14ac:dyDescent="0.3">
      <c r="A1" t="s">
        <v>121</v>
      </c>
    </row>
    <row r="2" spans="1:2" x14ac:dyDescent="0.3">
      <c r="A2">
        <f>SUM(Table1[Discount Percentage])</f>
        <v>320</v>
      </c>
      <c r="B2" t="s">
        <v>118</v>
      </c>
    </row>
    <row r="3" spans="1:2" x14ac:dyDescent="0.3">
      <c r="A3">
        <f>COUNT(Table1[])</f>
        <v>654</v>
      </c>
      <c r="B3" t="s">
        <v>119</v>
      </c>
    </row>
    <row r="4" spans="1:2" x14ac:dyDescent="0.3">
      <c r="A4" t="str">
        <f>IF('database products sold '!D2&gt;1000,"Sales revenue can be more than this","Sales revenue can be less")</f>
        <v>Sales revenue can be more than this</v>
      </c>
      <c r="B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 products sold </vt:lpstr>
      <vt:lpstr>Filter question </vt:lpstr>
      <vt:lpstr>Conditional functions</vt:lpstr>
      <vt:lpstr>Normal functions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HP</dc:creator>
  <cp:lastModifiedBy>HP HP</cp:lastModifiedBy>
  <dcterms:created xsi:type="dcterms:W3CDTF">2024-09-17T14:35:04Z</dcterms:created>
  <dcterms:modified xsi:type="dcterms:W3CDTF">2024-09-17T15:45:03Z</dcterms:modified>
</cp:coreProperties>
</file>