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604259F9-CD2D-44CB-9DBD-035C01ACE650}" xr6:coauthVersionLast="47" xr6:coauthVersionMax="47" xr10:uidLastSave="{00000000-0000-0000-0000-000000000000}"/>
  <bookViews>
    <workbookView xWindow="-108" yWindow="-108" windowWidth="23256" windowHeight="12456" activeTab="3" xr2:uid="{E6A9BD92-BE82-403F-A60B-7F1C66D2DA7C}"/>
  </bookViews>
  <sheets>
    <sheet name="Datasheet" sheetId="1" r:id="rId1"/>
    <sheet name="Question 1" sheetId="2" r:id="rId2"/>
    <sheet name="Question 2-5" sheetId="3" r:id="rId3"/>
    <sheet name="Question 6" sheetId="4" r:id="rId4"/>
  </sheets>
  <definedNames>
    <definedName name="_xlnm._FilterDatabase" localSheetId="1" hidden="1">'Question 1'!$A$3:$J$42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3" l="1"/>
  <c r="B11" i="3"/>
  <c r="B10" i="3"/>
  <c r="B9" i="3"/>
  <c r="B8" i="3"/>
</calcChain>
</file>

<file path=xl/sharedStrings.xml><?xml version="1.0" encoding="utf-8"?>
<sst xmlns="http://schemas.openxmlformats.org/spreadsheetml/2006/main" count="511" uniqueCount="127">
  <si>
    <t>Country</t>
  </si>
  <si>
    <t>Density
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</si>
  <si>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</si>
  <si>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</si>
  <si>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</si>
  <si>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</si>
  <si>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</si>
  <si>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</si>
  <si>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</si>
  <si>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Afghanistan</t>
  </si>
  <si>
    <t>AF</t>
  </si>
  <si>
    <t>Kabul</t>
  </si>
  <si>
    <t>Albania</t>
  </si>
  <si>
    <t>AL</t>
  </si>
  <si>
    <t>Algeria</t>
  </si>
  <si>
    <t>DZ</t>
  </si>
  <si>
    <t>Andorra</t>
  </si>
  <si>
    <t>AD</t>
  </si>
  <si>
    <t>Angola</t>
  </si>
  <si>
    <t>AO</t>
  </si>
  <si>
    <t>Luanda</t>
  </si>
  <si>
    <t>Antigua and Barbuda</t>
  </si>
  <si>
    <t>AG</t>
  </si>
  <si>
    <t>St. John's, Saint John</t>
  </si>
  <si>
    <t>Argentina</t>
  </si>
  <si>
    <t>AR</t>
  </si>
  <si>
    <t>Buenos Aires</t>
  </si>
  <si>
    <t>Armenia</t>
  </si>
  <si>
    <t>AM</t>
  </si>
  <si>
    <t>Yerevan</t>
  </si>
  <si>
    <t>Australia</t>
  </si>
  <si>
    <t>AU</t>
  </si>
  <si>
    <t>Canberra</t>
  </si>
  <si>
    <t>Austria</t>
  </si>
  <si>
    <t>AT</t>
  </si>
  <si>
    <t>Vienna</t>
  </si>
  <si>
    <t>Azerbaijan</t>
  </si>
  <si>
    <t>AZ</t>
  </si>
  <si>
    <t>Baku</t>
  </si>
  <si>
    <t>The Bahamas</t>
  </si>
  <si>
    <t>BS</t>
  </si>
  <si>
    <t>Nassau, Bahamas</t>
  </si>
  <si>
    <t>Bahrain</t>
  </si>
  <si>
    <t>BH</t>
  </si>
  <si>
    <t>Manama</t>
  </si>
  <si>
    <t>Bangladesh</t>
  </si>
  <si>
    <t>BD</t>
  </si>
  <si>
    <t>Dhaka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</si>
  <si>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</si>
  <si>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</si>
  <si>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</si>
  <si>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</si>
  <si>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</si>
  <si>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</si>
  <si>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</si>
  <si>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</si>
  <si>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Belmopan</t>
  </si>
  <si>
    <t>Benin</t>
  </si>
  <si>
    <t>BJ</t>
  </si>
  <si>
    <t>Porto-Novo</t>
  </si>
  <si>
    <t>Bhutan</t>
  </si>
  <si>
    <t>BT</t>
  </si>
  <si>
    <t>Thimphu</t>
  </si>
  <si>
    <t>Bolivia</t>
  </si>
  <si>
    <t>BO</t>
  </si>
  <si>
    <t>Sucre</t>
  </si>
  <si>
    <t>Bosnia and Herzegovina</t>
  </si>
  <si>
    <t>BA</t>
  </si>
  <si>
    <t>Sarajevo</t>
  </si>
  <si>
    <t>Botswana</t>
  </si>
  <si>
    <t>BW</t>
  </si>
  <si>
    <t>Brazil</t>
  </si>
  <si>
    <t>BR</t>
  </si>
  <si>
    <t>Brunei</t>
  </si>
  <si>
    <t>BN</t>
  </si>
  <si>
    <t>Bandar Seri Begawan</t>
  </si>
  <si>
    <t>Bulgaria</t>
  </si>
  <si>
    <t>BG</t>
  </si>
  <si>
    <t>Sofia</t>
  </si>
  <si>
    <t>Burkina Faso</t>
  </si>
  <si>
    <t>BF</t>
  </si>
  <si>
    <t>Burundi</t>
  </si>
  <si>
    <t>BI</t>
  </si>
  <si>
    <t>Ivory Coast</t>
  </si>
  <si>
    <t>CI</t>
  </si>
  <si>
    <t>Cape Verde</t>
  </si>
  <si>
    <t>CV</t>
  </si>
  <si>
    <t>Cambodia</t>
  </si>
  <si>
    <t>KH</t>
  </si>
  <si>
    <t>Cameroon</t>
  </si>
  <si>
    <t>CM</t>
  </si>
  <si>
    <t>Canada</t>
  </si>
  <si>
    <t>CA</t>
  </si>
  <si>
    <t>Central African Republic</t>
  </si>
  <si>
    <t>CF</t>
  </si>
  <si>
    <t>Bangui</t>
  </si>
  <si>
    <t>Chad</t>
  </si>
  <si>
    <t>TD</t>
  </si>
  <si>
    <t>N'Djamena</t>
  </si>
  <si>
    <t>Chile</t>
  </si>
  <si>
    <t>CL</t>
  </si>
  <si>
    <t>Santiago</t>
  </si>
  <si>
    <t>China</t>
  </si>
  <si>
    <t>CN</t>
  </si>
  <si>
    <t>Beijing</t>
  </si>
  <si>
    <t>Colombia</t>
  </si>
  <si>
    <t>CO</t>
  </si>
  <si>
    <t>Bogotï¿½</t>
  </si>
  <si>
    <t>Comoros</t>
  </si>
  <si>
    <t>KM</t>
  </si>
  <si>
    <t>Moroni, Comoros</t>
  </si>
  <si>
    <t xml:space="preserve">Yes </t>
  </si>
  <si>
    <t>No</t>
  </si>
  <si>
    <t xml:space="preserve">yes </t>
  </si>
  <si>
    <t xml:space="preserve">Filter the data for the affected places </t>
  </si>
  <si>
    <t>Affected by disaster</t>
  </si>
  <si>
    <t xml:space="preserve">for sofia give the total of land area </t>
  </si>
  <si>
    <t>For Kabul give the average of Armed forces size</t>
  </si>
  <si>
    <t xml:space="preserve">Show the max of armed forces and minimum of Agricultural land </t>
  </si>
  <si>
    <t xml:space="preserve">For afghanistan show the Birth rate </t>
  </si>
  <si>
    <t xml:space="preserve">Sort the data first by land in asc order and calling code in desc order  </t>
  </si>
  <si>
    <t>question 2</t>
  </si>
  <si>
    <t>Question 3</t>
  </si>
  <si>
    <t>Question 4</t>
  </si>
  <si>
    <t xml:space="preserve">max of armed forces </t>
  </si>
  <si>
    <t xml:space="preserve">min of agricultural land </t>
  </si>
  <si>
    <t>Question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</si>
</sst>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2" borderId="0" xfId="0" applyFont="1" applyFill="1" applyAlignment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9E0A-57E6-4AD4-8FAA-AFD7E1708D75}">
  <dimension ref="A1:J40"/>
  <sheetViews>
    <sheetView workbookViewId="0">
      <selection sqref="A1:J1"/>
    </sheetView>
  </sheetViews>
  <sheetFormatPr defaultRowHeight="14.4" x14ac:dyDescent="0.3"/>
  <cols>
    <col min="1" max="1" width="27.109375" customWidth="1"/>
    <col min="2" max="3" width="16.88671875" customWidth="1"/>
    <col min="4" max="4" width="22.5546875" customWidth="1"/>
    <col min="5" max="5" width="21.21875" customWidth="1"/>
    <col min="6" max="6" width="19.21875" customWidth="1"/>
    <col min="8" max="8" width="18.5546875" customWidth="1"/>
    <col min="9" max="9" width="25.6640625" customWidth="1"/>
    <col min="10" max="10" width="22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115</v>
      </c>
    </row>
    <row r="2" spans="1:10" x14ac:dyDescent="0.3">
      <c r="A2" t="s">
        <v>9</v>
      </c>
      <c r="B2">
        <v>60</v>
      </c>
      <c r="C2" t="s">
        <v>10</v>
      </c>
      <c r="D2" s="1">
        <v>0.58099999999999996</v>
      </c>
      <c r="E2" s="2">
        <v>652230</v>
      </c>
      <c r="F2" s="2">
        <v>323000</v>
      </c>
      <c r="G2">
        <v>32.49</v>
      </c>
      <c r="H2">
        <v>93</v>
      </c>
      <c r="I2" t="s">
        <v>11</v>
      </c>
      <c r="J2" t="s">
        <v>111</v>
      </c>
    </row>
    <row r="3" spans="1:10" x14ac:dyDescent="0.3">
      <c r="A3" t="s">
        <v>12</v>
      </c>
      <c r="B3">
        <v>105</v>
      </c>
      <c r="C3" t="s">
        <v>13</v>
      </c>
      <c r="D3" s="1">
        <v>0.43099999999999999</v>
      </c>
      <c r="E3" s="2">
        <v>28748</v>
      </c>
      <c r="F3" s="2">
        <v>9000</v>
      </c>
      <c r="G3">
        <v>11.78</v>
      </c>
      <c r="H3">
        <v>355</v>
      </c>
      <c r="I3" t="s">
        <v>11</v>
      </c>
      <c r="J3" t="s">
        <v>111</v>
      </c>
    </row>
    <row r="4" spans="1:10" x14ac:dyDescent="0.3">
      <c r="A4" t="s">
        <v>14</v>
      </c>
      <c r="B4">
        <v>18</v>
      </c>
      <c r="C4" t="s">
        <v>15</v>
      </c>
      <c r="D4" s="1">
        <v>0.17399999999999999</v>
      </c>
      <c r="E4" s="2">
        <v>2381741</v>
      </c>
      <c r="F4" s="2">
        <v>317000</v>
      </c>
      <c r="G4">
        <v>24.28</v>
      </c>
      <c r="H4">
        <v>213</v>
      </c>
      <c r="I4" t="s">
        <v>11</v>
      </c>
      <c r="J4" t="s">
        <v>111</v>
      </c>
    </row>
    <row r="5" spans="1:10" x14ac:dyDescent="0.3">
      <c r="A5" t="s">
        <v>16</v>
      </c>
      <c r="B5">
        <v>164</v>
      </c>
      <c r="C5" t="s">
        <v>17</v>
      </c>
      <c r="D5" s="1">
        <v>0.4</v>
      </c>
      <c r="E5">
        <v>468</v>
      </c>
      <c r="F5" s="2">
        <v>317000</v>
      </c>
      <c r="G5">
        <v>7.2</v>
      </c>
      <c r="H5">
        <v>376</v>
      </c>
      <c r="I5" t="s">
        <v>11</v>
      </c>
      <c r="J5" t="s">
        <v>111</v>
      </c>
    </row>
    <row r="6" spans="1:10" x14ac:dyDescent="0.3">
      <c r="A6" t="s">
        <v>18</v>
      </c>
      <c r="B6">
        <v>26</v>
      </c>
      <c r="C6" t="s">
        <v>19</v>
      </c>
      <c r="D6" s="1">
        <v>0.47499999999999998</v>
      </c>
      <c r="E6" s="2">
        <v>1246700</v>
      </c>
      <c r="F6" s="2">
        <v>117000</v>
      </c>
      <c r="G6">
        <v>40.729999999999997</v>
      </c>
      <c r="H6">
        <v>244</v>
      </c>
      <c r="I6" t="s">
        <v>20</v>
      </c>
      <c r="J6" t="s">
        <v>111</v>
      </c>
    </row>
    <row r="7" spans="1:10" x14ac:dyDescent="0.3">
      <c r="A7" t="s">
        <v>21</v>
      </c>
      <c r="B7">
        <v>223</v>
      </c>
      <c r="C7" t="s">
        <v>22</v>
      </c>
      <c r="D7" s="1">
        <v>0.20499999999999999</v>
      </c>
      <c r="E7">
        <v>443</v>
      </c>
      <c r="F7">
        <v>0</v>
      </c>
      <c r="G7">
        <v>15.33</v>
      </c>
      <c r="H7">
        <v>1</v>
      </c>
      <c r="I7" t="s">
        <v>23</v>
      </c>
      <c r="J7" t="s">
        <v>111</v>
      </c>
    </row>
    <row r="8" spans="1:10" x14ac:dyDescent="0.3">
      <c r="A8" t="s">
        <v>24</v>
      </c>
      <c r="B8">
        <v>17</v>
      </c>
      <c r="C8" t="s">
        <v>25</v>
      </c>
      <c r="D8" s="1">
        <v>0.54300000000000004</v>
      </c>
      <c r="E8" s="2">
        <v>2780400</v>
      </c>
      <c r="F8" s="2">
        <v>105000</v>
      </c>
      <c r="G8">
        <v>17.02</v>
      </c>
      <c r="H8">
        <v>54</v>
      </c>
      <c r="I8" t="s">
        <v>26</v>
      </c>
      <c r="J8" t="s">
        <v>111</v>
      </c>
    </row>
    <row r="9" spans="1:10" x14ac:dyDescent="0.3">
      <c r="A9" t="s">
        <v>27</v>
      </c>
      <c r="B9">
        <v>104</v>
      </c>
      <c r="C9" t="s">
        <v>28</v>
      </c>
      <c r="D9" s="1">
        <v>0.58899999999999997</v>
      </c>
      <c r="E9" s="2">
        <v>29743</v>
      </c>
      <c r="F9" s="2">
        <v>49000</v>
      </c>
      <c r="G9">
        <v>13.99</v>
      </c>
      <c r="H9">
        <v>374</v>
      </c>
      <c r="I9" t="s">
        <v>29</v>
      </c>
      <c r="J9" t="s">
        <v>111</v>
      </c>
    </row>
    <row r="10" spans="1:10" x14ac:dyDescent="0.3">
      <c r="A10" t="s">
        <v>30</v>
      </c>
      <c r="B10">
        <v>3</v>
      </c>
      <c r="C10" t="s">
        <v>31</v>
      </c>
      <c r="D10" s="1">
        <v>0.48199999999999998</v>
      </c>
      <c r="E10" s="2">
        <v>7741220</v>
      </c>
      <c r="F10" s="2">
        <v>58000</v>
      </c>
      <c r="G10">
        <v>12.6</v>
      </c>
      <c r="H10">
        <v>61</v>
      </c>
      <c r="I10" t="s">
        <v>32</v>
      </c>
      <c r="J10" t="s">
        <v>112</v>
      </c>
    </row>
    <row r="11" spans="1:10" x14ac:dyDescent="0.3">
      <c r="A11" t="s">
        <v>33</v>
      </c>
      <c r="B11">
        <v>109</v>
      </c>
      <c r="C11" t="s">
        <v>34</v>
      </c>
      <c r="D11" s="1">
        <v>0.32400000000000001</v>
      </c>
      <c r="E11" s="2">
        <v>83871</v>
      </c>
      <c r="F11" s="2">
        <v>21000</v>
      </c>
      <c r="G11">
        <v>9.6999999999999993</v>
      </c>
      <c r="H11">
        <v>43</v>
      </c>
      <c r="I11" t="s">
        <v>35</v>
      </c>
      <c r="J11" t="s">
        <v>112</v>
      </c>
    </row>
    <row r="12" spans="1:10" x14ac:dyDescent="0.3">
      <c r="A12" t="s">
        <v>36</v>
      </c>
      <c r="B12">
        <v>123</v>
      </c>
      <c r="C12" t="s">
        <v>37</v>
      </c>
      <c r="D12" s="1">
        <v>0.57699999999999996</v>
      </c>
      <c r="E12" s="2">
        <v>86600</v>
      </c>
      <c r="F12" s="2">
        <v>82000</v>
      </c>
      <c r="G12">
        <v>14</v>
      </c>
      <c r="H12">
        <v>994</v>
      </c>
      <c r="I12" t="s">
        <v>38</v>
      </c>
      <c r="J12" t="s">
        <v>112</v>
      </c>
    </row>
    <row r="13" spans="1:10" x14ac:dyDescent="0.3">
      <c r="A13" t="s">
        <v>39</v>
      </c>
      <c r="B13">
        <v>39</v>
      </c>
      <c r="C13" t="s">
        <v>40</v>
      </c>
      <c r="D13" s="1">
        <v>1.4E-2</v>
      </c>
      <c r="E13" s="2">
        <v>13880</v>
      </c>
      <c r="F13" s="2">
        <v>1000</v>
      </c>
      <c r="G13">
        <v>13.97</v>
      </c>
      <c r="H13">
        <v>1</v>
      </c>
      <c r="I13" t="s">
        <v>41</v>
      </c>
      <c r="J13" t="s">
        <v>112</v>
      </c>
    </row>
    <row r="14" spans="1:10" x14ac:dyDescent="0.3">
      <c r="A14" t="s">
        <v>42</v>
      </c>
      <c r="B14" s="2">
        <v>2239</v>
      </c>
      <c r="C14" t="s">
        <v>43</v>
      </c>
      <c r="D14" s="1">
        <v>0.111</v>
      </c>
      <c r="E14">
        <v>765</v>
      </c>
      <c r="F14" s="2">
        <v>19000</v>
      </c>
      <c r="G14">
        <v>13.99</v>
      </c>
      <c r="H14">
        <v>973</v>
      </c>
      <c r="I14" t="s">
        <v>44</v>
      </c>
      <c r="J14" t="s">
        <v>111</v>
      </c>
    </row>
    <row r="15" spans="1:10" x14ac:dyDescent="0.3">
      <c r="A15" t="s">
        <v>45</v>
      </c>
      <c r="B15" s="2">
        <v>1265</v>
      </c>
      <c r="C15" t="s">
        <v>46</v>
      </c>
      <c r="D15" s="1">
        <v>0.70599999999999996</v>
      </c>
      <c r="E15" s="2">
        <v>148460</v>
      </c>
      <c r="F15" s="2">
        <v>221000</v>
      </c>
      <c r="G15">
        <v>18.18</v>
      </c>
      <c r="H15">
        <v>880</v>
      </c>
      <c r="I15" t="s">
        <v>47</v>
      </c>
      <c r="J15" t="s">
        <v>111</v>
      </c>
    </row>
    <row r="16" spans="1:10" x14ac:dyDescent="0.3">
      <c r="A16" t="s">
        <v>48</v>
      </c>
      <c r="B16">
        <v>668</v>
      </c>
      <c r="C16" t="s">
        <v>49</v>
      </c>
      <c r="D16" s="1">
        <v>0.23300000000000001</v>
      </c>
      <c r="E16">
        <v>430</v>
      </c>
      <c r="F16" s="2">
        <v>1000</v>
      </c>
      <c r="G16">
        <v>10.65</v>
      </c>
      <c r="H16">
        <v>1</v>
      </c>
      <c r="I16" t="s">
        <v>47</v>
      </c>
      <c r="J16" t="s">
        <v>111</v>
      </c>
    </row>
    <row r="17" spans="1:10" x14ac:dyDescent="0.3">
      <c r="A17" t="s">
        <v>50</v>
      </c>
      <c r="B17">
        <v>47</v>
      </c>
      <c r="C17" t="s">
        <v>51</v>
      </c>
      <c r="D17" s="1">
        <v>0.42</v>
      </c>
      <c r="E17" s="2">
        <v>207600</v>
      </c>
      <c r="F17" s="2">
        <v>155000</v>
      </c>
      <c r="G17">
        <v>9.9</v>
      </c>
      <c r="H17">
        <v>375</v>
      </c>
      <c r="I17" t="s">
        <v>47</v>
      </c>
      <c r="J17" t="s">
        <v>111</v>
      </c>
    </row>
    <row r="18" spans="1:10" x14ac:dyDescent="0.3">
      <c r="A18" t="s">
        <v>52</v>
      </c>
      <c r="B18">
        <v>383</v>
      </c>
      <c r="C18" t="s">
        <v>53</v>
      </c>
      <c r="D18" s="1">
        <v>0.44600000000000001</v>
      </c>
      <c r="E18" s="2">
        <v>30528</v>
      </c>
      <c r="F18" s="2">
        <v>32000</v>
      </c>
      <c r="G18">
        <v>10.3</v>
      </c>
      <c r="H18">
        <v>32</v>
      </c>
      <c r="I18" t="s">
        <v>47</v>
      </c>
      <c r="J18" t="s">
        <v>112</v>
      </c>
    </row>
    <row r="19" spans="1:10" x14ac:dyDescent="0.3">
      <c r="A19" t="s">
        <v>54</v>
      </c>
      <c r="B19">
        <v>17</v>
      </c>
      <c r="C19" t="s">
        <v>55</v>
      </c>
      <c r="D19" s="1">
        <v>7.0000000000000007E-2</v>
      </c>
      <c r="E19" s="2">
        <v>22966</v>
      </c>
      <c r="F19" s="2">
        <v>2000</v>
      </c>
      <c r="G19">
        <v>20.79</v>
      </c>
      <c r="H19">
        <v>501</v>
      </c>
      <c r="I19" t="s">
        <v>56</v>
      </c>
      <c r="J19" t="s">
        <v>112</v>
      </c>
    </row>
    <row r="20" spans="1:10" x14ac:dyDescent="0.3">
      <c r="A20" t="s">
        <v>57</v>
      </c>
      <c r="B20">
        <v>108</v>
      </c>
      <c r="C20" t="s">
        <v>58</v>
      </c>
      <c r="D20" s="1">
        <v>0.33300000000000002</v>
      </c>
      <c r="E20" s="2">
        <v>112622</v>
      </c>
      <c r="F20" s="2">
        <v>12000</v>
      </c>
      <c r="G20">
        <v>36.22</v>
      </c>
      <c r="H20">
        <v>229</v>
      </c>
      <c r="I20" t="s">
        <v>59</v>
      </c>
      <c r="J20" t="s">
        <v>112</v>
      </c>
    </row>
    <row r="21" spans="1:10" x14ac:dyDescent="0.3">
      <c r="A21" t="s">
        <v>60</v>
      </c>
      <c r="B21">
        <v>20</v>
      </c>
      <c r="C21" t="s">
        <v>61</v>
      </c>
      <c r="D21" s="1">
        <v>0.13600000000000001</v>
      </c>
      <c r="E21" s="2">
        <v>38394</v>
      </c>
      <c r="F21" s="2">
        <v>6000</v>
      </c>
      <c r="G21">
        <v>17.260000000000002</v>
      </c>
      <c r="H21">
        <v>975</v>
      </c>
      <c r="I21" t="s">
        <v>62</v>
      </c>
      <c r="J21" t="s">
        <v>112</v>
      </c>
    </row>
    <row r="22" spans="1:10" x14ac:dyDescent="0.3">
      <c r="A22" t="s">
        <v>63</v>
      </c>
      <c r="B22">
        <v>11</v>
      </c>
      <c r="C22" t="s">
        <v>64</v>
      </c>
      <c r="D22" s="1">
        <v>0.34799999999999998</v>
      </c>
      <c r="E22" s="2">
        <v>1098581</v>
      </c>
      <c r="F22" s="2">
        <v>71000</v>
      </c>
      <c r="G22">
        <v>21.75</v>
      </c>
      <c r="H22">
        <v>591</v>
      </c>
      <c r="I22" t="s">
        <v>65</v>
      </c>
      <c r="J22" t="s">
        <v>112</v>
      </c>
    </row>
    <row r="23" spans="1:10" x14ac:dyDescent="0.3">
      <c r="A23" t="s">
        <v>66</v>
      </c>
      <c r="B23">
        <v>64</v>
      </c>
      <c r="C23" t="s">
        <v>67</v>
      </c>
      <c r="D23" s="1">
        <v>0.43099999999999999</v>
      </c>
      <c r="E23" s="2">
        <v>51197</v>
      </c>
      <c r="F23" s="2">
        <v>11000</v>
      </c>
      <c r="G23">
        <v>8.11</v>
      </c>
      <c r="H23">
        <v>387</v>
      </c>
      <c r="I23" t="s">
        <v>68</v>
      </c>
      <c r="J23" t="s">
        <v>112</v>
      </c>
    </row>
    <row r="24" spans="1:10" x14ac:dyDescent="0.3">
      <c r="A24" t="s">
        <v>69</v>
      </c>
      <c r="B24">
        <v>4</v>
      </c>
      <c r="C24" t="s">
        <v>70</v>
      </c>
      <c r="D24" s="1">
        <v>0.45600000000000002</v>
      </c>
      <c r="E24" s="2">
        <v>581730</v>
      </c>
      <c r="F24" s="2">
        <v>9000</v>
      </c>
      <c r="G24">
        <v>24.82</v>
      </c>
      <c r="H24">
        <v>267</v>
      </c>
      <c r="I24" t="s">
        <v>68</v>
      </c>
      <c r="J24" t="s">
        <v>111</v>
      </c>
    </row>
    <row r="25" spans="1:10" x14ac:dyDescent="0.3">
      <c r="A25" t="s">
        <v>71</v>
      </c>
      <c r="B25">
        <v>25</v>
      </c>
      <c r="C25" t="s">
        <v>72</v>
      </c>
      <c r="D25" s="1">
        <v>0.33900000000000002</v>
      </c>
      <c r="E25" s="2">
        <v>8515770</v>
      </c>
      <c r="F25" s="2">
        <v>730000</v>
      </c>
      <c r="G25">
        <v>13.92</v>
      </c>
      <c r="H25">
        <v>55</v>
      </c>
      <c r="I25" t="s">
        <v>68</v>
      </c>
      <c r="J25" t="s">
        <v>111</v>
      </c>
    </row>
    <row r="26" spans="1:10" x14ac:dyDescent="0.3">
      <c r="A26" t="s">
        <v>73</v>
      </c>
      <c r="B26">
        <v>83</v>
      </c>
      <c r="C26" t="s">
        <v>74</v>
      </c>
      <c r="D26" s="1">
        <v>2.7E-2</v>
      </c>
      <c r="E26" s="2">
        <v>5765</v>
      </c>
      <c r="F26" s="2">
        <v>8000</v>
      </c>
      <c r="G26">
        <v>14.9</v>
      </c>
      <c r="H26">
        <v>673</v>
      </c>
      <c r="I26" t="s">
        <v>75</v>
      </c>
      <c r="J26" t="s">
        <v>111</v>
      </c>
    </row>
    <row r="27" spans="1:10" x14ac:dyDescent="0.3">
      <c r="A27" t="s">
        <v>76</v>
      </c>
      <c r="B27">
        <v>64</v>
      </c>
      <c r="C27" t="s">
        <v>77</v>
      </c>
      <c r="D27" s="1">
        <v>0.46300000000000002</v>
      </c>
      <c r="E27" s="2">
        <v>110879</v>
      </c>
      <c r="F27" s="2">
        <v>31000</v>
      </c>
      <c r="G27">
        <v>8.9</v>
      </c>
      <c r="H27">
        <v>359</v>
      </c>
      <c r="I27" t="s">
        <v>78</v>
      </c>
      <c r="J27" t="s">
        <v>111</v>
      </c>
    </row>
    <row r="28" spans="1:10" x14ac:dyDescent="0.3">
      <c r="A28" t="s">
        <v>79</v>
      </c>
      <c r="B28">
        <v>76</v>
      </c>
      <c r="C28" t="s">
        <v>80</v>
      </c>
      <c r="D28" s="1">
        <v>0.442</v>
      </c>
      <c r="E28" s="2">
        <v>274200</v>
      </c>
      <c r="F28" s="2">
        <v>11000</v>
      </c>
      <c r="G28">
        <v>37.93</v>
      </c>
      <c r="H28">
        <v>226</v>
      </c>
      <c r="I28" t="s">
        <v>78</v>
      </c>
      <c r="J28" t="s">
        <v>111</v>
      </c>
    </row>
    <row r="29" spans="1:10" x14ac:dyDescent="0.3">
      <c r="A29" t="s">
        <v>81</v>
      </c>
      <c r="B29">
        <v>463</v>
      </c>
      <c r="C29" t="s">
        <v>82</v>
      </c>
      <c r="D29" s="1">
        <v>0.79200000000000004</v>
      </c>
      <c r="E29" s="2">
        <v>27830</v>
      </c>
      <c r="F29" s="2">
        <v>31000</v>
      </c>
      <c r="G29">
        <v>39.01</v>
      </c>
      <c r="H29">
        <v>257</v>
      </c>
      <c r="I29" t="s">
        <v>78</v>
      </c>
      <c r="J29" t="s">
        <v>112</v>
      </c>
    </row>
    <row r="30" spans="1:10" x14ac:dyDescent="0.3">
      <c r="A30" t="s">
        <v>83</v>
      </c>
      <c r="B30">
        <v>83</v>
      </c>
      <c r="C30" t="s">
        <v>84</v>
      </c>
      <c r="D30" s="1">
        <v>0.64800000000000002</v>
      </c>
      <c r="E30" s="2">
        <v>322463</v>
      </c>
      <c r="F30" s="2">
        <v>27000</v>
      </c>
      <c r="G30">
        <v>35.74</v>
      </c>
      <c r="H30">
        <v>225</v>
      </c>
      <c r="I30" t="s">
        <v>78</v>
      </c>
      <c r="J30" t="s">
        <v>112</v>
      </c>
    </row>
    <row r="31" spans="1:10" x14ac:dyDescent="0.3">
      <c r="A31" t="s">
        <v>85</v>
      </c>
      <c r="B31">
        <v>138</v>
      </c>
      <c r="C31" t="s">
        <v>86</v>
      </c>
      <c r="D31" s="1">
        <v>0.19600000000000001</v>
      </c>
      <c r="E31" s="2">
        <v>4033</v>
      </c>
      <c r="F31" s="2">
        <v>1000</v>
      </c>
      <c r="G31">
        <v>19.489999999999998</v>
      </c>
      <c r="H31">
        <v>238</v>
      </c>
      <c r="I31" t="s">
        <v>78</v>
      </c>
      <c r="J31" t="s">
        <v>112</v>
      </c>
    </row>
    <row r="32" spans="1:10" x14ac:dyDescent="0.3">
      <c r="A32" t="s">
        <v>87</v>
      </c>
      <c r="B32">
        <v>95</v>
      </c>
      <c r="C32" t="s">
        <v>88</v>
      </c>
      <c r="D32" s="1">
        <v>0.309</v>
      </c>
      <c r="E32" s="2">
        <v>181035</v>
      </c>
      <c r="F32" s="2">
        <v>191000</v>
      </c>
      <c r="G32">
        <v>22.46</v>
      </c>
      <c r="H32">
        <v>855</v>
      </c>
      <c r="I32" t="s">
        <v>78</v>
      </c>
      <c r="J32" t="s">
        <v>112</v>
      </c>
    </row>
    <row r="33" spans="1:10" x14ac:dyDescent="0.3">
      <c r="A33" t="s">
        <v>89</v>
      </c>
      <c r="B33">
        <v>56</v>
      </c>
      <c r="C33" t="s">
        <v>90</v>
      </c>
      <c r="D33" s="1">
        <v>0.20599999999999999</v>
      </c>
      <c r="E33" s="2">
        <v>475440</v>
      </c>
      <c r="F33" s="2">
        <v>24000</v>
      </c>
      <c r="G33">
        <v>35.39</v>
      </c>
      <c r="H33">
        <v>237</v>
      </c>
      <c r="I33" t="s">
        <v>78</v>
      </c>
      <c r="J33" t="s">
        <v>112</v>
      </c>
    </row>
    <row r="34" spans="1:10" x14ac:dyDescent="0.3">
      <c r="A34" t="s">
        <v>91</v>
      </c>
      <c r="B34">
        <v>4</v>
      </c>
      <c r="C34" t="s">
        <v>92</v>
      </c>
      <c r="D34" s="1">
        <v>6.9000000000000006E-2</v>
      </c>
      <c r="E34" s="2">
        <v>9984670</v>
      </c>
      <c r="F34" s="2">
        <v>72000</v>
      </c>
      <c r="G34">
        <v>10.1</v>
      </c>
      <c r="H34">
        <v>1</v>
      </c>
      <c r="I34" t="s">
        <v>78</v>
      </c>
      <c r="J34" t="s">
        <v>112</v>
      </c>
    </row>
    <row r="35" spans="1:10" x14ac:dyDescent="0.3">
      <c r="A35" t="s">
        <v>93</v>
      </c>
      <c r="B35">
        <v>8</v>
      </c>
      <c r="C35" t="s">
        <v>94</v>
      </c>
      <c r="D35" s="1">
        <v>8.2000000000000003E-2</v>
      </c>
      <c r="E35" s="2">
        <v>622984</v>
      </c>
      <c r="F35" s="2">
        <v>8000</v>
      </c>
      <c r="G35">
        <v>35.35</v>
      </c>
      <c r="H35">
        <v>236</v>
      </c>
      <c r="I35" t="s">
        <v>95</v>
      </c>
      <c r="J35" t="s">
        <v>113</v>
      </c>
    </row>
    <row r="36" spans="1:10" x14ac:dyDescent="0.3">
      <c r="A36" t="s">
        <v>96</v>
      </c>
      <c r="B36">
        <v>13</v>
      </c>
      <c r="C36" t="s">
        <v>97</v>
      </c>
      <c r="D36" s="1">
        <v>0.39700000000000002</v>
      </c>
      <c r="E36" s="2">
        <v>1284000</v>
      </c>
      <c r="F36" s="2">
        <v>35000</v>
      </c>
      <c r="G36">
        <v>42.17</v>
      </c>
      <c r="H36">
        <v>235</v>
      </c>
      <c r="I36" t="s">
        <v>98</v>
      </c>
      <c r="J36" t="s">
        <v>113</v>
      </c>
    </row>
    <row r="37" spans="1:10" x14ac:dyDescent="0.3">
      <c r="A37" t="s">
        <v>99</v>
      </c>
      <c r="B37">
        <v>26</v>
      </c>
      <c r="C37" t="s">
        <v>100</v>
      </c>
      <c r="D37" s="1">
        <v>0.21199999999999999</v>
      </c>
      <c r="E37" s="2">
        <v>756096</v>
      </c>
      <c r="F37" s="2">
        <v>122000</v>
      </c>
      <c r="G37">
        <v>12.43</v>
      </c>
      <c r="H37">
        <v>56</v>
      </c>
      <c r="I37" t="s">
        <v>101</v>
      </c>
      <c r="J37" t="s">
        <v>113</v>
      </c>
    </row>
    <row r="38" spans="1:10" x14ac:dyDescent="0.3">
      <c r="A38" t="s">
        <v>102</v>
      </c>
      <c r="B38">
        <v>153</v>
      </c>
      <c r="C38" t="s">
        <v>103</v>
      </c>
      <c r="D38" s="1">
        <v>0.56200000000000006</v>
      </c>
      <c r="E38" s="2">
        <v>9596960</v>
      </c>
      <c r="F38" s="2">
        <v>2695000</v>
      </c>
      <c r="G38">
        <v>10.9</v>
      </c>
      <c r="H38">
        <v>86</v>
      </c>
      <c r="I38" t="s">
        <v>104</v>
      </c>
      <c r="J38" t="s">
        <v>113</v>
      </c>
    </row>
    <row r="39" spans="1:10" x14ac:dyDescent="0.3">
      <c r="A39" t="s">
        <v>105</v>
      </c>
      <c r="B39">
        <v>46</v>
      </c>
      <c r="C39" t="s">
        <v>106</v>
      </c>
      <c r="D39" s="1">
        <v>0.40300000000000002</v>
      </c>
      <c r="E39" s="2">
        <v>1138910</v>
      </c>
      <c r="F39" s="2">
        <v>481000</v>
      </c>
      <c r="G39">
        <v>14.88</v>
      </c>
      <c r="H39">
        <v>57</v>
      </c>
      <c r="I39" t="s">
        <v>107</v>
      </c>
      <c r="J39" t="s">
        <v>113</v>
      </c>
    </row>
    <row r="40" spans="1:10" x14ac:dyDescent="0.3">
      <c r="A40" t="s">
        <v>108</v>
      </c>
      <c r="B40">
        <v>467</v>
      </c>
      <c r="C40" t="s">
        <v>109</v>
      </c>
      <c r="D40" s="1">
        <v>0.71499999999999997</v>
      </c>
      <c r="E40" s="2">
        <v>2235</v>
      </c>
      <c r="F40" s="2">
        <v>481000</v>
      </c>
      <c r="G40">
        <v>31.88</v>
      </c>
      <c r="H40">
        <v>269</v>
      </c>
      <c r="I40" t="s">
        <v>110</v>
      </c>
      <c r="J4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E82A-2B20-40FC-8A00-38218E4DF093}">
  <sheetPr filterMode="1"/>
  <dimension ref="A1:J42"/>
  <sheetViews>
    <sheetView workbookViewId="0">
      <selection sqref="A1:D1"/>
    </sheetView>
  </sheetViews>
  <sheetFormatPr defaultRowHeight="14.4" x14ac:dyDescent="0.3"/>
  <sheetData>
    <row r="1" spans="1:10" x14ac:dyDescent="0.3">
      <c r="A1" s="4" t="s">
        <v>114</v>
      </c>
      <c r="B1" s="4"/>
      <c r="C1" s="4"/>
      <c r="D1" s="4"/>
    </row>
    <row r="3" spans="1:10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115</v>
      </c>
    </row>
    <row r="4" spans="1:10" x14ac:dyDescent="0.3">
      <c r="A4" t="s">
        <v>9</v>
      </c>
      <c r="B4">
        <v>60</v>
      </c>
      <c r="C4" t="s">
        <v>10</v>
      </c>
      <c r="D4" s="1">
        <v>0.58099999999999996</v>
      </c>
      <c r="E4" s="2">
        <v>652230</v>
      </c>
      <c r="F4" s="2">
        <v>323000</v>
      </c>
      <c r="G4">
        <v>32.49</v>
      </c>
      <c r="H4">
        <v>93</v>
      </c>
      <c r="I4" t="s">
        <v>11</v>
      </c>
      <c r="J4" t="s">
        <v>111</v>
      </c>
    </row>
    <row r="5" spans="1:10" x14ac:dyDescent="0.3">
      <c r="A5" t="s">
        <v>12</v>
      </c>
      <c r="B5">
        <v>105</v>
      </c>
      <c r="C5" t="s">
        <v>13</v>
      </c>
      <c r="D5" s="1">
        <v>0.43099999999999999</v>
      </c>
      <c r="E5" s="2">
        <v>28748</v>
      </c>
      <c r="F5" s="2">
        <v>9000</v>
      </c>
      <c r="G5">
        <v>11.78</v>
      </c>
      <c r="H5">
        <v>355</v>
      </c>
      <c r="I5" t="s">
        <v>11</v>
      </c>
      <c r="J5" t="s">
        <v>111</v>
      </c>
    </row>
    <row r="6" spans="1:10" x14ac:dyDescent="0.3">
      <c r="A6" t="s">
        <v>14</v>
      </c>
      <c r="B6">
        <v>18</v>
      </c>
      <c r="C6" t="s">
        <v>15</v>
      </c>
      <c r="D6" s="1">
        <v>0.17399999999999999</v>
      </c>
      <c r="E6" s="2">
        <v>2381741</v>
      </c>
      <c r="F6" s="2">
        <v>317000</v>
      </c>
      <c r="G6">
        <v>24.28</v>
      </c>
      <c r="H6">
        <v>213</v>
      </c>
      <c r="I6" t="s">
        <v>11</v>
      </c>
      <c r="J6" t="s">
        <v>111</v>
      </c>
    </row>
    <row r="7" spans="1:10" x14ac:dyDescent="0.3">
      <c r="A7" t="s">
        <v>16</v>
      </c>
      <c r="B7">
        <v>164</v>
      </c>
      <c r="C7" t="s">
        <v>17</v>
      </c>
      <c r="D7" s="1">
        <v>0.4</v>
      </c>
      <c r="E7">
        <v>468</v>
      </c>
      <c r="F7" s="2">
        <v>317000</v>
      </c>
      <c r="G7">
        <v>7.2</v>
      </c>
      <c r="H7">
        <v>376</v>
      </c>
      <c r="I7" t="s">
        <v>11</v>
      </c>
      <c r="J7" t="s">
        <v>111</v>
      </c>
    </row>
    <row r="8" spans="1:10" x14ac:dyDescent="0.3">
      <c r="A8" t="s">
        <v>18</v>
      </c>
      <c r="B8">
        <v>26</v>
      </c>
      <c r="C8" t="s">
        <v>19</v>
      </c>
      <c r="D8" s="1">
        <v>0.47499999999999998</v>
      </c>
      <c r="E8" s="2">
        <v>1246700</v>
      </c>
      <c r="F8" s="2">
        <v>117000</v>
      </c>
      <c r="G8">
        <v>40.729999999999997</v>
      </c>
      <c r="H8">
        <v>244</v>
      </c>
      <c r="I8" t="s">
        <v>20</v>
      </c>
      <c r="J8" t="s">
        <v>111</v>
      </c>
    </row>
    <row r="9" spans="1:10" x14ac:dyDescent="0.3">
      <c r="A9" t="s">
        <v>21</v>
      </c>
      <c r="B9">
        <v>223</v>
      </c>
      <c r="C9" t="s">
        <v>22</v>
      </c>
      <c r="D9" s="1">
        <v>0.20499999999999999</v>
      </c>
      <c r="E9">
        <v>443</v>
      </c>
      <c r="F9">
        <v>0</v>
      </c>
      <c r="G9">
        <v>15.33</v>
      </c>
      <c r="H9">
        <v>1</v>
      </c>
      <c r="I9" t="s">
        <v>23</v>
      </c>
      <c r="J9" t="s">
        <v>111</v>
      </c>
    </row>
    <row r="10" spans="1:10" x14ac:dyDescent="0.3">
      <c r="A10" t="s">
        <v>24</v>
      </c>
      <c r="B10">
        <v>17</v>
      </c>
      <c r="C10" t="s">
        <v>25</v>
      </c>
      <c r="D10" s="1">
        <v>0.54300000000000004</v>
      </c>
      <c r="E10" s="2">
        <v>2780400</v>
      </c>
      <c r="F10" s="2">
        <v>105000</v>
      </c>
      <c r="G10">
        <v>17.02</v>
      </c>
      <c r="H10">
        <v>54</v>
      </c>
      <c r="I10" t="s">
        <v>26</v>
      </c>
      <c r="J10" t="s">
        <v>111</v>
      </c>
    </row>
    <row r="11" spans="1:10" x14ac:dyDescent="0.3">
      <c r="A11" t="s">
        <v>27</v>
      </c>
      <c r="B11">
        <v>104</v>
      </c>
      <c r="C11" t="s">
        <v>28</v>
      </c>
      <c r="D11" s="1">
        <v>0.58899999999999997</v>
      </c>
      <c r="E11" s="2">
        <v>29743</v>
      </c>
      <c r="F11" s="2">
        <v>49000</v>
      </c>
      <c r="G11">
        <v>13.99</v>
      </c>
      <c r="H11">
        <v>374</v>
      </c>
      <c r="I11" t="s">
        <v>29</v>
      </c>
      <c r="J11" t="s">
        <v>111</v>
      </c>
    </row>
    <row r="12" spans="1:10" hidden="1" x14ac:dyDescent="0.3">
      <c r="A12" t="s">
        <v>30</v>
      </c>
      <c r="B12">
        <v>3</v>
      </c>
      <c r="C12" t="s">
        <v>31</v>
      </c>
      <c r="D12" s="1">
        <v>0.48199999999999998</v>
      </c>
      <c r="E12" s="2">
        <v>7741220</v>
      </c>
      <c r="F12" s="2">
        <v>58000</v>
      </c>
      <c r="G12">
        <v>12.6</v>
      </c>
      <c r="H12">
        <v>61</v>
      </c>
      <c r="I12" t="s">
        <v>32</v>
      </c>
      <c r="J12" t="s">
        <v>112</v>
      </c>
    </row>
    <row r="13" spans="1:10" hidden="1" x14ac:dyDescent="0.3">
      <c r="A13" t="s">
        <v>33</v>
      </c>
      <c r="B13">
        <v>109</v>
      </c>
      <c r="C13" t="s">
        <v>34</v>
      </c>
      <c r="D13" s="1">
        <v>0.32400000000000001</v>
      </c>
      <c r="E13" s="2">
        <v>83871</v>
      </c>
      <c r="F13" s="2">
        <v>21000</v>
      </c>
      <c r="G13">
        <v>9.6999999999999993</v>
      </c>
      <c r="H13">
        <v>43</v>
      </c>
      <c r="I13" t="s">
        <v>35</v>
      </c>
      <c r="J13" t="s">
        <v>112</v>
      </c>
    </row>
    <row r="14" spans="1:10" hidden="1" x14ac:dyDescent="0.3">
      <c r="A14" t="s">
        <v>36</v>
      </c>
      <c r="B14">
        <v>123</v>
      </c>
      <c r="C14" t="s">
        <v>37</v>
      </c>
      <c r="D14" s="1">
        <v>0.57699999999999996</v>
      </c>
      <c r="E14" s="2">
        <v>86600</v>
      </c>
      <c r="F14" s="2">
        <v>82000</v>
      </c>
      <c r="G14">
        <v>14</v>
      </c>
      <c r="H14">
        <v>994</v>
      </c>
      <c r="I14" t="s">
        <v>38</v>
      </c>
      <c r="J14" t="s">
        <v>112</v>
      </c>
    </row>
    <row r="15" spans="1:10" hidden="1" x14ac:dyDescent="0.3">
      <c r="A15" t="s">
        <v>39</v>
      </c>
      <c r="B15">
        <v>39</v>
      </c>
      <c r="C15" t="s">
        <v>40</v>
      </c>
      <c r="D15" s="1">
        <v>1.4E-2</v>
      </c>
      <c r="E15" s="2">
        <v>13880</v>
      </c>
      <c r="F15" s="2">
        <v>1000</v>
      </c>
      <c r="G15">
        <v>13.97</v>
      </c>
      <c r="H15">
        <v>1</v>
      </c>
      <c r="I15" t="s">
        <v>41</v>
      </c>
      <c r="J15" t="s">
        <v>112</v>
      </c>
    </row>
    <row r="16" spans="1:10" x14ac:dyDescent="0.3">
      <c r="A16" t="s">
        <v>42</v>
      </c>
      <c r="B16" s="2">
        <v>2239</v>
      </c>
      <c r="C16" t="s">
        <v>43</v>
      </c>
      <c r="D16" s="1">
        <v>0.111</v>
      </c>
      <c r="E16">
        <v>765</v>
      </c>
      <c r="F16" s="2">
        <v>19000</v>
      </c>
      <c r="G16">
        <v>13.99</v>
      </c>
      <c r="H16">
        <v>973</v>
      </c>
      <c r="I16" t="s">
        <v>44</v>
      </c>
      <c r="J16" t="s">
        <v>111</v>
      </c>
    </row>
    <row r="17" spans="1:10" x14ac:dyDescent="0.3">
      <c r="A17" t="s">
        <v>45</v>
      </c>
      <c r="B17" s="2">
        <v>1265</v>
      </c>
      <c r="C17" t="s">
        <v>46</v>
      </c>
      <c r="D17" s="1">
        <v>0.70599999999999996</v>
      </c>
      <c r="E17" s="2">
        <v>148460</v>
      </c>
      <c r="F17" s="2">
        <v>221000</v>
      </c>
      <c r="G17">
        <v>18.18</v>
      </c>
      <c r="H17">
        <v>880</v>
      </c>
      <c r="I17" t="s">
        <v>47</v>
      </c>
      <c r="J17" t="s">
        <v>111</v>
      </c>
    </row>
    <row r="18" spans="1:10" x14ac:dyDescent="0.3">
      <c r="A18" t="s">
        <v>48</v>
      </c>
      <c r="B18">
        <v>668</v>
      </c>
      <c r="C18" t="s">
        <v>49</v>
      </c>
      <c r="D18" s="1">
        <v>0.23300000000000001</v>
      </c>
      <c r="E18">
        <v>430</v>
      </c>
      <c r="F18" s="2">
        <v>1000</v>
      </c>
      <c r="G18">
        <v>10.65</v>
      </c>
      <c r="H18">
        <v>1</v>
      </c>
      <c r="I18" t="s">
        <v>47</v>
      </c>
      <c r="J18" t="s">
        <v>111</v>
      </c>
    </row>
    <row r="19" spans="1:10" x14ac:dyDescent="0.3">
      <c r="A19" t="s">
        <v>50</v>
      </c>
      <c r="B19">
        <v>47</v>
      </c>
      <c r="C19" t="s">
        <v>51</v>
      </c>
      <c r="D19" s="1">
        <v>0.42</v>
      </c>
      <c r="E19" s="2">
        <v>207600</v>
      </c>
      <c r="F19" s="2">
        <v>155000</v>
      </c>
      <c r="G19">
        <v>9.9</v>
      </c>
      <c r="H19">
        <v>375</v>
      </c>
      <c r="I19" t="s">
        <v>47</v>
      </c>
      <c r="J19" t="s">
        <v>111</v>
      </c>
    </row>
    <row r="20" spans="1:10" hidden="1" x14ac:dyDescent="0.3">
      <c r="A20" t="s">
        <v>52</v>
      </c>
      <c r="B20">
        <v>383</v>
      </c>
      <c r="C20" t="s">
        <v>53</v>
      </c>
      <c r="D20" s="1">
        <v>0.44600000000000001</v>
      </c>
      <c r="E20" s="2">
        <v>30528</v>
      </c>
      <c r="F20" s="2">
        <v>32000</v>
      </c>
      <c r="G20">
        <v>10.3</v>
      </c>
      <c r="H20">
        <v>32</v>
      </c>
      <c r="I20" t="s">
        <v>47</v>
      </c>
      <c r="J20" t="s">
        <v>112</v>
      </c>
    </row>
    <row r="21" spans="1:10" hidden="1" x14ac:dyDescent="0.3">
      <c r="A21" t="s">
        <v>54</v>
      </c>
      <c r="B21">
        <v>17</v>
      </c>
      <c r="C21" t="s">
        <v>55</v>
      </c>
      <c r="D21" s="1">
        <v>7.0000000000000007E-2</v>
      </c>
      <c r="E21" s="2">
        <v>22966</v>
      </c>
      <c r="F21" s="2">
        <v>2000</v>
      </c>
      <c r="G21">
        <v>20.79</v>
      </c>
      <c r="H21">
        <v>501</v>
      </c>
      <c r="I21" t="s">
        <v>56</v>
      </c>
      <c r="J21" t="s">
        <v>112</v>
      </c>
    </row>
    <row r="22" spans="1:10" hidden="1" x14ac:dyDescent="0.3">
      <c r="A22" t="s">
        <v>57</v>
      </c>
      <c r="B22">
        <v>108</v>
      </c>
      <c r="C22" t="s">
        <v>58</v>
      </c>
      <c r="D22" s="1">
        <v>0.33300000000000002</v>
      </c>
      <c r="E22" s="2">
        <v>112622</v>
      </c>
      <c r="F22" s="2">
        <v>12000</v>
      </c>
      <c r="G22">
        <v>36.22</v>
      </c>
      <c r="H22">
        <v>229</v>
      </c>
      <c r="I22" t="s">
        <v>59</v>
      </c>
      <c r="J22" t="s">
        <v>112</v>
      </c>
    </row>
    <row r="23" spans="1:10" hidden="1" x14ac:dyDescent="0.3">
      <c r="A23" t="s">
        <v>60</v>
      </c>
      <c r="B23">
        <v>20</v>
      </c>
      <c r="C23" t="s">
        <v>61</v>
      </c>
      <c r="D23" s="1">
        <v>0.13600000000000001</v>
      </c>
      <c r="E23" s="2">
        <v>38394</v>
      </c>
      <c r="F23" s="2">
        <v>6000</v>
      </c>
      <c r="G23">
        <v>17.260000000000002</v>
      </c>
      <c r="H23">
        <v>975</v>
      </c>
      <c r="I23" t="s">
        <v>62</v>
      </c>
      <c r="J23" t="s">
        <v>112</v>
      </c>
    </row>
    <row r="24" spans="1:10" hidden="1" x14ac:dyDescent="0.3">
      <c r="A24" t="s">
        <v>63</v>
      </c>
      <c r="B24">
        <v>11</v>
      </c>
      <c r="C24" t="s">
        <v>64</v>
      </c>
      <c r="D24" s="1">
        <v>0.34799999999999998</v>
      </c>
      <c r="E24" s="2">
        <v>1098581</v>
      </c>
      <c r="F24" s="2">
        <v>71000</v>
      </c>
      <c r="G24">
        <v>21.75</v>
      </c>
      <c r="H24">
        <v>591</v>
      </c>
      <c r="I24" t="s">
        <v>65</v>
      </c>
      <c r="J24" t="s">
        <v>112</v>
      </c>
    </row>
    <row r="25" spans="1:10" hidden="1" x14ac:dyDescent="0.3">
      <c r="A25" t="s">
        <v>66</v>
      </c>
      <c r="B25">
        <v>64</v>
      </c>
      <c r="C25" t="s">
        <v>67</v>
      </c>
      <c r="D25" s="1">
        <v>0.43099999999999999</v>
      </c>
      <c r="E25" s="2">
        <v>51197</v>
      </c>
      <c r="F25" s="2">
        <v>11000</v>
      </c>
      <c r="G25">
        <v>8.11</v>
      </c>
      <c r="H25">
        <v>387</v>
      </c>
      <c r="I25" t="s">
        <v>68</v>
      </c>
      <c r="J25" t="s">
        <v>112</v>
      </c>
    </row>
    <row r="26" spans="1:10" x14ac:dyDescent="0.3">
      <c r="A26" t="s">
        <v>69</v>
      </c>
      <c r="B26">
        <v>4</v>
      </c>
      <c r="C26" t="s">
        <v>70</v>
      </c>
      <c r="D26" s="1">
        <v>0.45600000000000002</v>
      </c>
      <c r="E26" s="2">
        <v>581730</v>
      </c>
      <c r="F26" s="2">
        <v>9000</v>
      </c>
      <c r="G26">
        <v>24.82</v>
      </c>
      <c r="H26">
        <v>267</v>
      </c>
      <c r="I26" t="s">
        <v>68</v>
      </c>
      <c r="J26" t="s">
        <v>111</v>
      </c>
    </row>
    <row r="27" spans="1:10" x14ac:dyDescent="0.3">
      <c r="A27" t="s">
        <v>71</v>
      </c>
      <c r="B27">
        <v>25</v>
      </c>
      <c r="C27" t="s">
        <v>72</v>
      </c>
      <c r="D27" s="1">
        <v>0.33900000000000002</v>
      </c>
      <c r="E27" s="2">
        <v>8515770</v>
      </c>
      <c r="F27" s="2">
        <v>730000</v>
      </c>
      <c r="G27">
        <v>13.92</v>
      </c>
      <c r="H27">
        <v>55</v>
      </c>
      <c r="I27" t="s">
        <v>68</v>
      </c>
      <c r="J27" t="s">
        <v>111</v>
      </c>
    </row>
    <row r="28" spans="1:10" x14ac:dyDescent="0.3">
      <c r="A28" t="s">
        <v>73</v>
      </c>
      <c r="B28">
        <v>83</v>
      </c>
      <c r="C28" t="s">
        <v>74</v>
      </c>
      <c r="D28" s="1">
        <v>2.7E-2</v>
      </c>
      <c r="E28" s="2">
        <v>5765</v>
      </c>
      <c r="F28" s="2">
        <v>8000</v>
      </c>
      <c r="G28">
        <v>14.9</v>
      </c>
      <c r="H28">
        <v>673</v>
      </c>
      <c r="I28" t="s">
        <v>75</v>
      </c>
      <c r="J28" t="s">
        <v>111</v>
      </c>
    </row>
    <row r="29" spans="1:10" x14ac:dyDescent="0.3">
      <c r="A29" t="s">
        <v>76</v>
      </c>
      <c r="B29">
        <v>64</v>
      </c>
      <c r="C29" t="s">
        <v>77</v>
      </c>
      <c r="D29" s="1">
        <v>0.46300000000000002</v>
      </c>
      <c r="E29" s="2">
        <v>110879</v>
      </c>
      <c r="F29" s="2">
        <v>31000</v>
      </c>
      <c r="G29">
        <v>8.9</v>
      </c>
      <c r="H29">
        <v>359</v>
      </c>
      <c r="I29" t="s">
        <v>78</v>
      </c>
      <c r="J29" t="s">
        <v>111</v>
      </c>
    </row>
    <row r="30" spans="1:10" x14ac:dyDescent="0.3">
      <c r="A30" t="s">
        <v>79</v>
      </c>
      <c r="B30">
        <v>76</v>
      </c>
      <c r="C30" t="s">
        <v>80</v>
      </c>
      <c r="D30" s="1">
        <v>0.442</v>
      </c>
      <c r="E30" s="2">
        <v>274200</v>
      </c>
      <c r="F30" s="2">
        <v>11000</v>
      </c>
      <c r="G30">
        <v>37.93</v>
      </c>
      <c r="H30">
        <v>226</v>
      </c>
      <c r="I30" t="s">
        <v>78</v>
      </c>
      <c r="J30" t="s">
        <v>111</v>
      </c>
    </row>
    <row r="31" spans="1:10" hidden="1" x14ac:dyDescent="0.3">
      <c r="A31" t="s">
        <v>81</v>
      </c>
      <c r="B31">
        <v>463</v>
      </c>
      <c r="C31" t="s">
        <v>82</v>
      </c>
      <c r="D31" s="1">
        <v>0.79200000000000004</v>
      </c>
      <c r="E31" s="2">
        <v>27830</v>
      </c>
      <c r="F31" s="2">
        <v>31000</v>
      </c>
      <c r="G31">
        <v>39.01</v>
      </c>
      <c r="H31">
        <v>257</v>
      </c>
      <c r="I31" t="s">
        <v>78</v>
      </c>
      <c r="J31" t="s">
        <v>112</v>
      </c>
    </row>
    <row r="32" spans="1:10" hidden="1" x14ac:dyDescent="0.3">
      <c r="A32" t="s">
        <v>83</v>
      </c>
      <c r="B32">
        <v>83</v>
      </c>
      <c r="C32" t="s">
        <v>84</v>
      </c>
      <c r="D32" s="1">
        <v>0.64800000000000002</v>
      </c>
      <c r="E32" s="2">
        <v>322463</v>
      </c>
      <c r="F32" s="2">
        <v>27000</v>
      </c>
      <c r="G32">
        <v>35.74</v>
      </c>
      <c r="H32">
        <v>225</v>
      </c>
      <c r="I32" t="s">
        <v>78</v>
      </c>
      <c r="J32" t="s">
        <v>112</v>
      </c>
    </row>
    <row r="33" spans="1:10" hidden="1" x14ac:dyDescent="0.3">
      <c r="A33" t="s">
        <v>85</v>
      </c>
      <c r="B33">
        <v>138</v>
      </c>
      <c r="C33" t="s">
        <v>86</v>
      </c>
      <c r="D33" s="1">
        <v>0.19600000000000001</v>
      </c>
      <c r="E33" s="2">
        <v>4033</v>
      </c>
      <c r="F33" s="2">
        <v>1000</v>
      </c>
      <c r="G33">
        <v>19.489999999999998</v>
      </c>
      <c r="H33">
        <v>238</v>
      </c>
      <c r="I33" t="s">
        <v>78</v>
      </c>
      <c r="J33" t="s">
        <v>112</v>
      </c>
    </row>
    <row r="34" spans="1:10" hidden="1" x14ac:dyDescent="0.3">
      <c r="A34" t="s">
        <v>87</v>
      </c>
      <c r="B34">
        <v>95</v>
      </c>
      <c r="C34" t="s">
        <v>88</v>
      </c>
      <c r="D34" s="1">
        <v>0.309</v>
      </c>
      <c r="E34" s="2">
        <v>181035</v>
      </c>
      <c r="F34" s="2">
        <v>191000</v>
      </c>
      <c r="G34">
        <v>22.46</v>
      </c>
      <c r="H34">
        <v>855</v>
      </c>
      <c r="I34" t="s">
        <v>78</v>
      </c>
      <c r="J34" t="s">
        <v>112</v>
      </c>
    </row>
    <row r="35" spans="1:10" hidden="1" x14ac:dyDescent="0.3">
      <c r="A35" t="s">
        <v>89</v>
      </c>
      <c r="B35">
        <v>56</v>
      </c>
      <c r="C35" t="s">
        <v>90</v>
      </c>
      <c r="D35" s="1">
        <v>0.20599999999999999</v>
      </c>
      <c r="E35" s="2">
        <v>475440</v>
      </c>
      <c r="F35" s="2">
        <v>24000</v>
      </c>
      <c r="G35">
        <v>35.39</v>
      </c>
      <c r="H35">
        <v>237</v>
      </c>
      <c r="I35" t="s">
        <v>78</v>
      </c>
      <c r="J35" t="s">
        <v>112</v>
      </c>
    </row>
    <row r="36" spans="1:10" hidden="1" x14ac:dyDescent="0.3">
      <c r="A36" t="s">
        <v>91</v>
      </c>
      <c r="B36">
        <v>4</v>
      </c>
      <c r="C36" t="s">
        <v>92</v>
      </c>
      <c r="D36" s="1">
        <v>6.9000000000000006E-2</v>
      </c>
      <c r="E36" s="2">
        <v>9984670</v>
      </c>
      <c r="F36" s="2">
        <v>72000</v>
      </c>
      <c r="G36">
        <v>10.1</v>
      </c>
      <c r="H36">
        <v>1</v>
      </c>
      <c r="I36" t="s">
        <v>78</v>
      </c>
      <c r="J36" t="s">
        <v>112</v>
      </c>
    </row>
    <row r="37" spans="1:10" x14ac:dyDescent="0.3">
      <c r="A37" t="s">
        <v>93</v>
      </c>
      <c r="B37">
        <v>8</v>
      </c>
      <c r="C37" t="s">
        <v>94</v>
      </c>
      <c r="D37" s="1">
        <v>8.2000000000000003E-2</v>
      </c>
      <c r="E37" s="2">
        <v>622984</v>
      </c>
      <c r="F37" s="2">
        <v>8000</v>
      </c>
      <c r="G37">
        <v>35.35</v>
      </c>
      <c r="H37">
        <v>236</v>
      </c>
      <c r="I37" t="s">
        <v>95</v>
      </c>
      <c r="J37" t="s">
        <v>113</v>
      </c>
    </row>
    <row r="38" spans="1:10" x14ac:dyDescent="0.3">
      <c r="A38" t="s">
        <v>96</v>
      </c>
      <c r="B38">
        <v>13</v>
      </c>
      <c r="C38" t="s">
        <v>97</v>
      </c>
      <c r="D38" s="1">
        <v>0.39700000000000002</v>
      </c>
      <c r="E38" s="2">
        <v>1284000</v>
      </c>
      <c r="F38" s="2">
        <v>35000</v>
      </c>
      <c r="G38">
        <v>42.17</v>
      </c>
      <c r="H38">
        <v>235</v>
      </c>
      <c r="I38" t="s">
        <v>98</v>
      </c>
      <c r="J38" t="s">
        <v>113</v>
      </c>
    </row>
    <row r="39" spans="1:10" x14ac:dyDescent="0.3">
      <c r="A39" t="s">
        <v>99</v>
      </c>
      <c r="B39">
        <v>26</v>
      </c>
      <c r="C39" t="s">
        <v>100</v>
      </c>
      <c r="D39" s="1">
        <v>0.21199999999999999</v>
      </c>
      <c r="E39" s="2">
        <v>756096</v>
      </c>
      <c r="F39" s="2">
        <v>122000</v>
      </c>
      <c r="G39">
        <v>12.43</v>
      </c>
      <c r="H39">
        <v>56</v>
      </c>
      <c r="I39" t="s">
        <v>101</v>
      </c>
      <c r="J39" t="s">
        <v>113</v>
      </c>
    </row>
    <row r="40" spans="1:10" x14ac:dyDescent="0.3">
      <c r="A40" t="s">
        <v>102</v>
      </c>
      <c r="B40">
        <v>153</v>
      </c>
      <c r="C40" t="s">
        <v>103</v>
      </c>
      <c r="D40" s="1">
        <v>0.56200000000000006</v>
      </c>
      <c r="E40" s="2">
        <v>9596960</v>
      </c>
      <c r="F40" s="2">
        <v>2695000</v>
      </c>
      <c r="G40">
        <v>10.9</v>
      </c>
      <c r="H40">
        <v>86</v>
      </c>
      <c r="I40" t="s">
        <v>104</v>
      </c>
      <c r="J40" t="s">
        <v>113</v>
      </c>
    </row>
    <row r="41" spans="1:10" x14ac:dyDescent="0.3">
      <c r="A41" t="s">
        <v>105</v>
      </c>
      <c r="B41">
        <v>46</v>
      </c>
      <c r="C41" t="s">
        <v>106</v>
      </c>
      <c r="D41" s="1">
        <v>0.40300000000000002</v>
      </c>
      <c r="E41" s="2">
        <v>1138910</v>
      </c>
      <c r="F41" s="2">
        <v>481000</v>
      </c>
      <c r="G41">
        <v>14.88</v>
      </c>
      <c r="H41">
        <v>57</v>
      </c>
      <c r="I41" t="s">
        <v>107</v>
      </c>
      <c r="J41" t="s">
        <v>113</v>
      </c>
    </row>
    <row r="42" spans="1:10" x14ac:dyDescent="0.3">
      <c r="A42" t="s">
        <v>108</v>
      </c>
      <c r="B42">
        <v>467</v>
      </c>
      <c r="C42" t="s">
        <v>109</v>
      </c>
      <c r="D42" s="1">
        <v>0.71499999999999997</v>
      </c>
      <c r="E42" s="2">
        <v>2235</v>
      </c>
      <c r="F42" s="2">
        <v>481000</v>
      </c>
      <c r="G42">
        <v>31.88</v>
      </c>
      <c r="H42">
        <v>269</v>
      </c>
      <c r="I42" t="s">
        <v>110</v>
      </c>
      <c r="J42" t="s">
        <v>113</v>
      </c>
    </row>
  </sheetData>
  <autoFilter ref="A3:J42" xr:uid="{0B54E82A-2B20-40FC-8A00-38218E4DF093}">
    <filterColumn colId="9">
      <filters>
        <filter val="Y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EB6C-EF44-4F8C-9D0D-864C090ECD6E}">
  <dimension ref="A1:L12"/>
  <sheetViews>
    <sheetView workbookViewId="0">
      <selection sqref="A1:G4"/>
    </sheetView>
  </sheetViews>
  <sheetFormatPr defaultRowHeight="14.4" x14ac:dyDescent="0.3"/>
  <cols>
    <col min="1" max="1" width="22.21875" customWidth="1"/>
  </cols>
  <sheetData>
    <row r="1" spans="1:12" x14ac:dyDescent="0.3">
      <c r="A1" s="5" t="s">
        <v>116</v>
      </c>
      <c r="B1" s="5"/>
      <c r="C1" s="5"/>
      <c r="D1" s="5"/>
      <c r="E1" s="5"/>
      <c r="F1" s="5"/>
      <c r="G1" s="5"/>
    </row>
    <row r="2" spans="1:12" x14ac:dyDescent="0.3">
      <c r="A2" s="5" t="s">
        <v>117</v>
      </c>
      <c r="B2" s="5"/>
      <c r="C2" s="5"/>
      <c r="D2" s="5"/>
      <c r="E2" s="5"/>
      <c r="F2" s="5"/>
      <c r="G2" s="5"/>
    </row>
    <row r="3" spans="1:12" x14ac:dyDescent="0.3">
      <c r="A3" s="5" t="s">
        <v>118</v>
      </c>
      <c r="B3" s="5"/>
      <c r="C3" s="5"/>
      <c r="D3" s="5"/>
      <c r="E3" s="5"/>
      <c r="F3" s="5"/>
      <c r="G3" s="5"/>
    </row>
    <row r="4" spans="1:12" x14ac:dyDescent="0.3">
      <c r="A4" s="5" t="s">
        <v>119</v>
      </c>
      <c r="B4" s="5"/>
      <c r="C4" s="5"/>
      <c r="D4" s="5"/>
      <c r="E4" s="5"/>
      <c r="F4" s="5"/>
      <c r="G4" s="5"/>
    </row>
    <row r="7" spans="1:12" x14ac:dyDescent="0.3">
      <c r="L7" t="s">
        <v>9</v>
      </c>
    </row>
    <row r="8" spans="1:12" x14ac:dyDescent="0.3">
      <c r="A8" s="6" t="s">
        <v>121</v>
      </c>
      <c r="B8">
        <f>SUMIF(Datasheet!I2:I40,"Sofia",Datasheet!E2:E40)</f>
        <v>11380550</v>
      </c>
    </row>
    <row r="9" spans="1:12" x14ac:dyDescent="0.3">
      <c r="A9" s="6" t="s">
        <v>122</v>
      </c>
      <c r="B9">
        <f>AVERAGEIF(Datasheet!I2:I40,"Kabul",Datasheet!F2:F40)</f>
        <v>241500</v>
      </c>
    </row>
    <row r="10" spans="1:12" x14ac:dyDescent="0.3">
      <c r="A10" s="6" t="s">
        <v>123</v>
      </c>
      <c r="B10" s="2">
        <f>MAX(Datasheet!F2:F40)</f>
        <v>2695000</v>
      </c>
      <c r="C10" t="s">
        <v>124</v>
      </c>
    </row>
    <row r="11" spans="1:12" x14ac:dyDescent="0.3">
      <c r="B11" s="1">
        <f>MIN(Datasheet!D2:D40)</f>
        <v>1.4E-2</v>
      </c>
      <c r="C11" t="s">
        <v>125</v>
      </c>
    </row>
    <row r="12" spans="1:12" x14ac:dyDescent="0.3">
      <c r="A12" s="6" t="s">
        <v>126</v>
      </c>
      <c r="B12">
        <f>VLOOKUP(L7,Datasheet!A1:J40,7,FALSE)</f>
        <v>32.49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B414-BFA0-41DB-9A1E-F71AE8AEACA3}">
  <dimension ref="A1:J43"/>
  <sheetViews>
    <sheetView tabSelected="1" workbookViewId="0">
      <selection sqref="A1:G1"/>
    </sheetView>
  </sheetViews>
  <sheetFormatPr defaultRowHeight="14.4" x14ac:dyDescent="0.3"/>
  <sheetData>
    <row r="1" spans="1:10" x14ac:dyDescent="0.3">
      <c r="A1" s="5" t="s">
        <v>120</v>
      </c>
      <c r="B1" s="5"/>
      <c r="C1" s="5"/>
      <c r="D1" s="5"/>
      <c r="E1" s="5"/>
      <c r="F1" s="5"/>
      <c r="G1" s="5"/>
    </row>
    <row r="4" spans="1:10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115</v>
      </c>
    </row>
    <row r="5" spans="1:10" x14ac:dyDescent="0.3">
      <c r="A5" t="s">
        <v>48</v>
      </c>
      <c r="B5">
        <v>668</v>
      </c>
      <c r="C5" t="s">
        <v>49</v>
      </c>
      <c r="D5" s="1">
        <v>0.23300000000000001</v>
      </c>
      <c r="E5">
        <v>430</v>
      </c>
      <c r="F5" s="2">
        <v>1000</v>
      </c>
      <c r="G5">
        <v>10.65</v>
      </c>
      <c r="H5">
        <v>1</v>
      </c>
      <c r="I5" t="s">
        <v>47</v>
      </c>
      <c r="J5" t="s">
        <v>111</v>
      </c>
    </row>
    <row r="6" spans="1:10" x14ac:dyDescent="0.3">
      <c r="A6" t="s">
        <v>21</v>
      </c>
      <c r="B6">
        <v>223</v>
      </c>
      <c r="C6" t="s">
        <v>22</v>
      </c>
      <c r="D6" s="1">
        <v>0.20499999999999999</v>
      </c>
      <c r="E6">
        <v>443</v>
      </c>
      <c r="F6">
        <v>0</v>
      </c>
      <c r="G6">
        <v>15.33</v>
      </c>
      <c r="H6">
        <v>1</v>
      </c>
      <c r="I6" t="s">
        <v>23</v>
      </c>
      <c r="J6" t="s">
        <v>111</v>
      </c>
    </row>
    <row r="7" spans="1:10" x14ac:dyDescent="0.3">
      <c r="A7" t="s">
        <v>16</v>
      </c>
      <c r="B7">
        <v>164</v>
      </c>
      <c r="C7" t="s">
        <v>17</v>
      </c>
      <c r="D7" s="1">
        <v>0.4</v>
      </c>
      <c r="E7">
        <v>468</v>
      </c>
      <c r="F7" s="2">
        <v>317000</v>
      </c>
      <c r="G7">
        <v>7.2</v>
      </c>
      <c r="H7">
        <v>376</v>
      </c>
      <c r="I7" t="s">
        <v>11</v>
      </c>
      <c r="J7" t="s">
        <v>111</v>
      </c>
    </row>
    <row r="8" spans="1:10" x14ac:dyDescent="0.3">
      <c r="A8" t="s">
        <v>42</v>
      </c>
      <c r="B8" s="2">
        <v>2239</v>
      </c>
      <c r="C8" t="s">
        <v>43</v>
      </c>
      <c r="D8" s="1">
        <v>0.111</v>
      </c>
      <c r="E8">
        <v>765</v>
      </c>
      <c r="F8" s="2">
        <v>19000</v>
      </c>
      <c r="G8">
        <v>13.99</v>
      </c>
      <c r="H8">
        <v>973</v>
      </c>
      <c r="I8" t="s">
        <v>44</v>
      </c>
      <c r="J8" t="s">
        <v>111</v>
      </c>
    </row>
    <row r="9" spans="1:10" x14ac:dyDescent="0.3">
      <c r="A9" t="s">
        <v>108</v>
      </c>
      <c r="B9">
        <v>467</v>
      </c>
      <c r="C9" t="s">
        <v>109</v>
      </c>
      <c r="D9" s="1">
        <v>0.71499999999999997</v>
      </c>
      <c r="E9" s="2">
        <v>2235</v>
      </c>
      <c r="F9" s="2">
        <v>481000</v>
      </c>
      <c r="G9">
        <v>31.88</v>
      </c>
      <c r="H9">
        <v>269</v>
      </c>
      <c r="I9" t="s">
        <v>110</v>
      </c>
      <c r="J9" t="s">
        <v>113</v>
      </c>
    </row>
    <row r="10" spans="1:10" x14ac:dyDescent="0.3">
      <c r="A10" t="s">
        <v>85</v>
      </c>
      <c r="B10">
        <v>138</v>
      </c>
      <c r="C10" t="s">
        <v>86</v>
      </c>
      <c r="D10" s="1">
        <v>0.19600000000000001</v>
      </c>
      <c r="E10" s="2">
        <v>4033</v>
      </c>
      <c r="F10" s="2">
        <v>1000</v>
      </c>
      <c r="G10">
        <v>19.489999999999998</v>
      </c>
      <c r="H10">
        <v>238</v>
      </c>
      <c r="I10" t="s">
        <v>78</v>
      </c>
      <c r="J10" t="s">
        <v>112</v>
      </c>
    </row>
    <row r="11" spans="1:10" x14ac:dyDescent="0.3">
      <c r="A11" t="s">
        <v>73</v>
      </c>
      <c r="B11">
        <v>83</v>
      </c>
      <c r="C11" t="s">
        <v>74</v>
      </c>
      <c r="D11" s="1">
        <v>2.7E-2</v>
      </c>
      <c r="E11" s="2">
        <v>5765</v>
      </c>
      <c r="F11" s="2">
        <v>8000</v>
      </c>
      <c r="G11">
        <v>14.9</v>
      </c>
      <c r="H11">
        <v>673</v>
      </c>
      <c r="I11" t="s">
        <v>75</v>
      </c>
      <c r="J11" t="s">
        <v>111</v>
      </c>
    </row>
    <row r="12" spans="1:10" x14ac:dyDescent="0.3">
      <c r="A12" t="s">
        <v>39</v>
      </c>
      <c r="B12">
        <v>39</v>
      </c>
      <c r="C12" t="s">
        <v>40</v>
      </c>
      <c r="D12" s="1">
        <v>1.4E-2</v>
      </c>
      <c r="E12" s="2">
        <v>13880</v>
      </c>
      <c r="F12" s="2">
        <v>1000</v>
      </c>
      <c r="G12">
        <v>13.97</v>
      </c>
      <c r="H12">
        <v>1</v>
      </c>
      <c r="I12" t="s">
        <v>41</v>
      </c>
      <c r="J12" t="s">
        <v>112</v>
      </c>
    </row>
    <row r="13" spans="1:10" x14ac:dyDescent="0.3">
      <c r="A13" t="s">
        <v>54</v>
      </c>
      <c r="B13">
        <v>17</v>
      </c>
      <c r="C13" t="s">
        <v>55</v>
      </c>
      <c r="D13" s="1">
        <v>7.0000000000000007E-2</v>
      </c>
      <c r="E13" s="2">
        <v>22966</v>
      </c>
      <c r="F13" s="2">
        <v>2000</v>
      </c>
      <c r="G13">
        <v>20.79</v>
      </c>
      <c r="H13">
        <v>501</v>
      </c>
      <c r="I13" t="s">
        <v>56</v>
      </c>
      <c r="J13" t="s">
        <v>112</v>
      </c>
    </row>
    <row r="14" spans="1:10" x14ac:dyDescent="0.3">
      <c r="A14" t="s">
        <v>81</v>
      </c>
      <c r="B14">
        <v>463</v>
      </c>
      <c r="C14" t="s">
        <v>82</v>
      </c>
      <c r="D14" s="1">
        <v>0.79200000000000004</v>
      </c>
      <c r="E14" s="2">
        <v>27830</v>
      </c>
      <c r="F14" s="2">
        <v>31000</v>
      </c>
      <c r="G14">
        <v>39.01</v>
      </c>
      <c r="H14">
        <v>257</v>
      </c>
      <c r="I14" t="s">
        <v>78</v>
      </c>
      <c r="J14" t="s">
        <v>112</v>
      </c>
    </row>
    <row r="15" spans="1:10" x14ac:dyDescent="0.3">
      <c r="A15" t="s">
        <v>12</v>
      </c>
      <c r="B15">
        <v>105</v>
      </c>
      <c r="C15" t="s">
        <v>13</v>
      </c>
      <c r="D15" s="1">
        <v>0.43099999999999999</v>
      </c>
      <c r="E15" s="2">
        <v>28748</v>
      </c>
      <c r="F15" s="2">
        <v>9000</v>
      </c>
      <c r="G15">
        <v>11.78</v>
      </c>
      <c r="H15">
        <v>355</v>
      </c>
      <c r="I15" t="s">
        <v>11</v>
      </c>
      <c r="J15" t="s">
        <v>111</v>
      </c>
    </row>
    <row r="16" spans="1:10" x14ac:dyDescent="0.3">
      <c r="A16" t="s">
        <v>27</v>
      </c>
      <c r="B16">
        <v>104</v>
      </c>
      <c r="C16" t="s">
        <v>28</v>
      </c>
      <c r="D16" s="1">
        <v>0.58899999999999997</v>
      </c>
      <c r="E16" s="2">
        <v>29743</v>
      </c>
      <c r="F16" s="2">
        <v>49000</v>
      </c>
      <c r="G16">
        <v>13.99</v>
      </c>
      <c r="H16">
        <v>374</v>
      </c>
      <c r="I16" t="s">
        <v>29</v>
      </c>
      <c r="J16" t="s">
        <v>111</v>
      </c>
    </row>
    <row r="17" spans="1:10" x14ac:dyDescent="0.3">
      <c r="A17" t="s">
        <v>52</v>
      </c>
      <c r="B17">
        <v>383</v>
      </c>
      <c r="C17" t="s">
        <v>53</v>
      </c>
      <c r="D17" s="1">
        <v>0.44600000000000001</v>
      </c>
      <c r="E17" s="2">
        <v>30528</v>
      </c>
      <c r="F17" s="2">
        <v>32000</v>
      </c>
      <c r="G17">
        <v>10.3</v>
      </c>
      <c r="H17">
        <v>32</v>
      </c>
      <c r="I17" t="s">
        <v>47</v>
      </c>
      <c r="J17" t="s">
        <v>112</v>
      </c>
    </row>
    <row r="18" spans="1:10" x14ac:dyDescent="0.3">
      <c r="A18" t="s">
        <v>60</v>
      </c>
      <c r="B18">
        <v>20</v>
      </c>
      <c r="C18" t="s">
        <v>61</v>
      </c>
      <c r="D18" s="1">
        <v>0.13600000000000001</v>
      </c>
      <c r="E18" s="2">
        <v>38394</v>
      </c>
      <c r="F18" s="2">
        <v>6000</v>
      </c>
      <c r="G18">
        <v>17.260000000000002</v>
      </c>
      <c r="H18">
        <v>975</v>
      </c>
      <c r="I18" t="s">
        <v>62</v>
      </c>
      <c r="J18" t="s">
        <v>112</v>
      </c>
    </row>
    <row r="19" spans="1:10" x14ac:dyDescent="0.3">
      <c r="A19" t="s">
        <v>66</v>
      </c>
      <c r="B19">
        <v>64</v>
      </c>
      <c r="C19" t="s">
        <v>67</v>
      </c>
      <c r="D19" s="1">
        <v>0.43099999999999999</v>
      </c>
      <c r="E19" s="2">
        <v>51197</v>
      </c>
      <c r="F19" s="2">
        <v>11000</v>
      </c>
      <c r="G19">
        <v>8.11</v>
      </c>
      <c r="H19">
        <v>387</v>
      </c>
      <c r="I19" t="s">
        <v>68</v>
      </c>
      <c r="J19" t="s">
        <v>112</v>
      </c>
    </row>
    <row r="20" spans="1:10" x14ac:dyDescent="0.3">
      <c r="A20" t="s">
        <v>33</v>
      </c>
      <c r="B20">
        <v>109</v>
      </c>
      <c r="C20" t="s">
        <v>34</v>
      </c>
      <c r="D20" s="1">
        <v>0.32400000000000001</v>
      </c>
      <c r="E20" s="2">
        <v>83871</v>
      </c>
      <c r="F20" s="2">
        <v>21000</v>
      </c>
      <c r="G20">
        <v>9.6999999999999993</v>
      </c>
      <c r="H20">
        <v>43</v>
      </c>
      <c r="I20" t="s">
        <v>35</v>
      </c>
      <c r="J20" t="s">
        <v>112</v>
      </c>
    </row>
    <row r="21" spans="1:10" x14ac:dyDescent="0.3">
      <c r="A21" t="s">
        <v>36</v>
      </c>
      <c r="B21">
        <v>123</v>
      </c>
      <c r="C21" t="s">
        <v>37</v>
      </c>
      <c r="D21" s="1">
        <v>0.57699999999999996</v>
      </c>
      <c r="E21" s="2">
        <v>86600</v>
      </c>
      <c r="F21" s="2">
        <v>82000</v>
      </c>
      <c r="G21">
        <v>14</v>
      </c>
      <c r="H21">
        <v>994</v>
      </c>
      <c r="I21" t="s">
        <v>38</v>
      </c>
      <c r="J21" t="s">
        <v>112</v>
      </c>
    </row>
    <row r="22" spans="1:10" x14ac:dyDescent="0.3">
      <c r="A22" t="s">
        <v>76</v>
      </c>
      <c r="B22">
        <v>64</v>
      </c>
      <c r="C22" t="s">
        <v>77</v>
      </c>
      <c r="D22" s="1">
        <v>0.46300000000000002</v>
      </c>
      <c r="E22" s="2">
        <v>110879</v>
      </c>
      <c r="F22" s="2">
        <v>31000</v>
      </c>
      <c r="G22">
        <v>8.9</v>
      </c>
      <c r="H22">
        <v>359</v>
      </c>
      <c r="I22" t="s">
        <v>78</v>
      </c>
      <c r="J22" t="s">
        <v>111</v>
      </c>
    </row>
    <row r="23" spans="1:10" x14ac:dyDescent="0.3">
      <c r="A23" t="s">
        <v>57</v>
      </c>
      <c r="B23">
        <v>108</v>
      </c>
      <c r="C23" t="s">
        <v>58</v>
      </c>
      <c r="D23" s="1">
        <v>0.33300000000000002</v>
      </c>
      <c r="E23" s="2">
        <v>112622</v>
      </c>
      <c r="F23" s="2">
        <v>12000</v>
      </c>
      <c r="G23">
        <v>36.22</v>
      </c>
      <c r="H23">
        <v>229</v>
      </c>
      <c r="I23" t="s">
        <v>59</v>
      </c>
      <c r="J23" t="s">
        <v>112</v>
      </c>
    </row>
    <row r="24" spans="1:10" x14ac:dyDescent="0.3">
      <c r="A24" t="s">
        <v>45</v>
      </c>
      <c r="B24" s="2">
        <v>1265</v>
      </c>
      <c r="C24" t="s">
        <v>46</v>
      </c>
      <c r="D24" s="1">
        <v>0.70599999999999996</v>
      </c>
      <c r="E24" s="2">
        <v>148460</v>
      </c>
      <c r="F24" s="2">
        <v>221000</v>
      </c>
      <c r="G24">
        <v>18.18</v>
      </c>
      <c r="H24">
        <v>880</v>
      </c>
      <c r="I24" t="s">
        <v>47</v>
      </c>
      <c r="J24" t="s">
        <v>111</v>
      </c>
    </row>
    <row r="25" spans="1:10" x14ac:dyDescent="0.3">
      <c r="A25" t="s">
        <v>87</v>
      </c>
      <c r="B25">
        <v>95</v>
      </c>
      <c r="C25" t="s">
        <v>88</v>
      </c>
      <c r="D25" s="1">
        <v>0.309</v>
      </c>
      <c r="E25" s="2">
        <v>181035</v>
      </c>
      <c r="F25" s="2">
        <v>191000</v>
      </c>
      <c r="G25">
        <v>22.46</v>
      </c>
      <c r="H25">
        <v>855</v>
      </c>
      <c r="I25" t="s">
        <v>78</v>
      </c>
      <c r="J25" t="s">
        <v>112</v>
      </c>
    </row>
    <row r="26" spans="1:10" x14ac:dyDescent="0.3">
      <c r="A26" t="s">
        <v>50</v>
      </c>
      <c r="B26">
        <v>47</v>
      </c>
      <c r="C26" t="s">
        <v>51</v>
      </c>
      <c r="D26" s="1">
        <v>0.42</v>
      </c>
      <c r="E26" s="2">
        <v>207600</v>
      </c>
      <c r="F26" s="2">
        <v>155000</v>
      </c>
      <c r="G26">
        <v>9.9</v>
      </c>
      <c r="H26">
        <v>375</v>
      </c>
      <c r="I26" t="s">
        <v>47</v>
      </c>
      <c r="J26" t="s">
        <v>111</v>
      </c>
    </row>
    <row r="27" spans="1:10" x14ac:dyDescent="0.3">
      <c r="A27" t="s">
        <v>79</v>
      </c>
      <c r="B27">
        <v>76</v>
      </c>
      <c r="C27" t="s">
        <v>80</v>
      </c>
      <c r="D27" s="1">
        <v>0.442</v>
      </c>
      <c r="E27" s="2">
        <v>274200</v>
      </c>
      <c r="F27" s="2">
        <v>11000</v>
      </c>
      <c r="G27">
        <v>37.93</v>
      </c>
      <c r="H27">
        <v>226</v>
      </c>
      <c r="I27" t="s">
        <v>78</v>
      </c>
      <c r="J27" t="s">
        <v>111</v>
      </c>
    </row>
    <row r="28" spans="1:10" x14ac:dyDescent="0.3">
      <c r="A28" t="s">
        <v>83</v>
      </c>
      <c r="B28">
        <v>83</v>
      </c>
      <c r="C28" t="s">
        <v>84</v>
      </c>
      <c r="D28" s="1">
        <v>0.64800000000000002</v>
      </c>
      <c r="E28" s="2">
        <v>322463</v>
      </c>
      <c r="F28" s="2">
        <v>27000</v>
      </c>
      <c r="G28">
        <v>35.74</v>
      </c>
      <c r="H28">
        <v>225</v>
      </c>
      <c r="I28" t="s">
        <v>78</v>
      </c>
      <c r="J28" t="s">
        <v>112</v>
      </c>
    </row>
    <row r="29" spans="1:10" x14ac:dyDescent="0.3">
      <c r="A29" t="s">
        <v>89</v>
      </c>
      <c r="B29">
        <v>56</v>
      </c>
      <c r="C29" t="s">
        <v>90</v>
      </c>
      <c r="D29" s="1">
        <v>0.20599999999999999</v>
      </c>
      <c r="E29" s="2">
        <v>475440</v>
      </c>
      <c r="F29" s="2">
        <v>24000</v>
      </c>
      <c r="G29">
        <v>35.39</v>
      </c>
      <c r="H29">
        <v>237</v>
      </c>
      <c r="I29" t="s">
        <v>78</v>
      </c>
      <c r="J29" t="s">
        <v>112</v>
      </c>
    </row>
    <row r="30" spans="1:10" x14ac:dyDescent="0.3">
      <c r="A30" t="s">
        <v>69</v>
      </c>
      <c r="B30">
        <v>4</v>
      </c>
      <c r="C30" t="s">
        <v>70</v>
      </c>
      <c r="D30" s="1">
        <v>0.45600000000000002</v>
      </c>
      <c r="E30" s="2">
        <v>581730</v>
      </c>
      <c r="F30" s="2">
        <v>9000</v>
      </c>
      <c r="G30">
        <v>24.82</v>
      </c>
      <c r="H30">
        <v>267</v>
      </c>
      <c r="I30" t="s">
        <v>68</v>
      </c>
      <c r="J30" t="s">
        <v>111</v>
      </c>
    </row>
    <row r="31" spans="1:10" x14ac:dyDescent="0.3">
      <c r="A31" t="s">
        <v>93</v>
      </c>
      <c r="B31">
        <v>8</v>
      </c>
      <c r="C31" t="s">
        <v>94</v>
      </c>
      <c r="D31" s="1">
        <v>8.2000000000000003E-2</v>
      </c>
      <c r="E31" s="2">
        <v>622984</v>
      </c>
      <c r="F31" s="2">
        <v>8000</v>
      </c>
      <c r="G31">
        <v>35.35</v>
      </c>
      <c r="H31">
        <v>236</v>
      </c>
      <c r="I31" t="s">
        <v>95</v>
      </c>
      <c r="J31" t="s">
        <v>113</v>
      </c>
    </row>
    <row r="32" spans="1:10" x14ac:dyDescent="0.3">
      <c r="A32" t="s">
        <v>9</v>
      </c>
      <c r="B32">
        <v>60</v>
      </c>
      <c r="C32" t="s">
        <v>10</v>
      </c>
      <c r="D32" s="1">
        <v>0.58099999999999996</v>
      </c>
      <c r="E32" s="2">
        <v>652230</v>
      </c>
      <c r="F32" s="2">
        <v>323000</v>
      </c>
      <c r="G32">
        <v>32.49</v>
      </c>
      <c r="H32">
        <v>93</v>
      </c>
      <c r="I32" t="s">
        <v>11</v>
      </c>
      <c r="J32" t="s">
        <v>111</v>
      </c>
    </row>
    <row r="33" spans="1:10" x14ac:dyDescent="0.3">
      <c r="A33" t="s">
        <v>99</v>
      </c>
      <c r="B33">
        <v>26</v>
      </c>
      <c r="C33" t="s">
        <v>100</v>
      </c>
      <c r="D33" s="1">
        <v>0.21199999999999999</v>
      </c>
      <c r="E33" s="2">
        <v>756096</v>
      </c>
      <c r="F33" s="2">
        <v>122000</v>
      </c>
      <c r="G33">
        <v>12.43</v>
      </c>
      <c r="H33">
        <v>56</v>
      </c>
      <c r="I33" t="s">
        <v>101</v>
      </c>
      <c r="J33" t="s">
        <v>113</v>
      </c>
    </row>
    <row r="34" spans="1:10" x14ac:dyDescent="0.3">
      <c r="A34" t="s">
        <v>63</v>
      </c>
      <c r="B34">
        <v>11</v>
      </c>
      <c r="C34" t="s">
        <v>64</v>
      </c>
      <c r="D34" s="1">
        <v>0.34799999999999998</v>
      </c>
      <c r="E34" s="2">
        <v>1098581</v>
      </c>
      <c r="F34" s="2">
        <v>71000</v>
      </c>
      <c r="G34">
        <v>21.75</v>
      </c>
      <c r="H34">
        <v>591</v>
      </c>
      <c r="I34" t="s">
        <v>65</v>
      </c>
      <c r="J34" t="s">
        <v>112</v>
      </c>
    </row>
    <row r="35" spans="1:10" x14ac:dyDescent="0.3">
      <c r="A35" t="s">
        <v>105</v>
      </c>
      <c r="B35">
        <v>46</v>
      </c>
      <c r="C35" t="s">
        <v>106</v>
      </c>
      <c r="D35" s="1">
        <v>0.40300000000000002</v>
      </c>
      <c r="E35" s="2">
        <v>1138910</v>
      </c>
      <c r="F35" s="2">
        <v>481000</v>
      </c>
      <c r="G35">
        <v>14.88</v>
      </c>
      <c r="H35">
        <v>57</v>
      </c>
      <c r="I35" t="s">
        <v>107</v>
      </c>
      <c r="J35" t="s">
        <v>113</v>
      </c>
    </row>
    <row r="36" spans="1:10" x14ac:dyDescent="0.3">
      <c r="A36" t="s">
        <v>18</v>
      </c>
      <c r="B36">
        <v>26</v>
      </c>
      <c r="C36" t="s">
        <v>19</v>
      </c>
      <c r="D36" s="1">
        <v>0.47499999999999998</v>
      </c>
      <c r="E36" s="2">
        <v>1246700</v>
      </c>
      <c r="F36" s="2">
        <v>117000</v>
      </c>
      <c r="G36">
        <v>40.729999999999997</v>
      </c>
      <c r="H36">
        <v>244</v>
      </c>
      <c r="I36" t="s">
        <v>20</v>
      </c>
      <c r="J36" t="s">
        <v>111</v>
      </c>
    </row>
    <row r="37" spans="1:10" x14ac:dyDescent="0.3">
      <c r="A37" t="s">
        <v>96</v>
      </c>
      <c r="B37">
        <v>13</v>
      </c>
      <c r="C37" t="s">
        <v>97</v>
      </c>
      <c r="D37" s="1">
        <v>0.39700000000000002</v>
      </c>
      <c r="E37" s="2">
        <v>1284000</v>
      </c>
      <c r="F37" s="2">
        <v>35000</v>
      </c>
      <c r="G37">
        <v>42.17</v>
      </c>
      <c r="H37">
        <v>235</v>
      </c>
      <c r="I37" t="s">
        <v>98</v>
      </c>
      <c r="J37" t="s">
        <v>113</v>
      </c>
    </row>
    <row r="38" spans="1:10" x14ac:dyDescent="0.3">
      <c r="A38" t="s">
        <v>14</v>
      </c>
      <c r="B38">
        <v>18</v>
      </c>
      <c r="C38" t="s">
        <v>15</v>
      </c>
      <c r="D38" s="1">
        <v>0.17399999999999999</v>
      </c>
      <c r="E38" s="2">
        <v>2381741</v>
      </c>
      <c r="F38" s="2">
        <v>317000</v>
      </c>
      <c r="G38">
        <v>24.28</v>
      </c>
      <c r="H38">
        <v>213</v>
      </c>
      <c r="I38" t="s">
        <v>11</v>
      </c>
      <c r="J38" t="s">
        <v>111</v>
      </c>
    </row>
    <row r="39" spans="1:10" x14ac:dyDescent="0.3">
      <c r="A39" t="s">
        <v>24</v>
      </c>
      <c r="B39">
        <v>17</v>
      </c>
      <c r="C39" t="s">
        <v>25</v>
      </c>
      <c r="D39" s="1">
        <v>0.54300000000000004</v>
      </c>
      <c r="E39" s="2">
        <v>2780400</v>
      </c>
      <c r="F39" s="2">
        <v>105000</v>
      </c>
      <c r="G39">
        <v>17.02</v>
      </c>
      <c r="H39">
        <v>54</v>
      </c>
      <c r="I39" t="s">
        <v>26</v>
      </c>
      <c r="J39" t="s">
        <v>111</v>
      </c>
    </row>
    <row r="40" spans="1:10" x14ac:dyDescent="0.3">
      <c r="A40" t="s">
        <v>30</v>
      </c>
      <c r="B40">
        <v>3</v>
      </c>
      <c r="C40" t="s">
        <v>31</v>
      </c>
      <c r="D40" s="1">
        <v>0.48199999999999998</v>
      </c>
      <c r="E40" s="2">
        <v>7741220</v>
      </c>
      <c r="F40" s="2">
        <v>58000</v>
      </c>
      <c r="G40">
        <v>12.6</v>
      </c>
      <c r="H40">
        <v>61</v>
      </c>
      <c r="I40" t="s">
        <v>32</v>
      </c>
      <c r="J40" t="s">
        <v>112</v>
      </c>
    </row>
    <row r="41" spans="1:10" x14ac:dyDescent="0.3">
      <c r="A41" t="s">
        <v>71</v>
      </c>
      <c r="B41">
        <v>25</v>
      </c>
      <c r="C41" t="s">
        <v>72</v>
      </c>
      <c r="D41" s="1">
        <v>0.33900000000000002</v>
      </c>
      <c r="E41" s="2">
        <v>8515770</v>
      </c>
      <c r="F41" s="2">
        <v>730000</v>
      </c>
      <c r="G41">
        <v>13.92</v>
      </c>
      <c r="H41">
        <v>55</v>
      </c>
      <c r="I41" t="s">
        <v>68</v>
      </c>
      <c r="J41" t="s">
        <v>111</v>
      </c>
    </row>
    <row r="42" spans="1:10" x14ac:dyDescent="0.3">
      <c r="A42" t="s">
        <v>102</v>
      </c>
      <c r="B42">
        <v>153</v>
      </c>
      <c r="C42" t="s">
        <v>103</v>
      </c>
      <c r="D42" s="1">
        <v>0.56200000000000006</v>
      </c>
      <c r="E42" s="2">
        <v>9596960</v>
      </c>
      <c r="F42" s="2">
        <v>2695000</v>
      </c>
      <c r="G42">
        <v>10.9</v>
      </c>
      <c r="H42">
        <v>86</v>
      </c>
      <c r="I42" t="s">
        <v>104</v>
      </c>
      <c r="J42" t="s">
        <v>113</v>
      </c>
    </row>
    <row r="43" spans="1:10" x14ac:dyDescent="0.3">
      <c r="A43" t="s">
        <v>91</v>
      </c>
      <c r="B43">
        <v>4</v>
      </c>
      <c r="C43" t="s">
        <v>92</v>
      </c>
      <c r="D43" s="1">
        <v>6.9000000000000006E-2</v>
      </c>
      <c r="E43" s="2">
        <v>9984670</v>
      </c>
      <c r="F43" s="2">
        <v>72000</v>
      </c>
      <c r="G43">
        <v>10.1</v>
      </c>
      <c r="H43">
        <v>1</v>
      </c>
      <c r="I43" t="s">
        <v>78</v>
      </c>
      <c r="J43" t="s">
        <v>112</v>
      </c>
    </row>
  </sheetData>
  <sortState xmlns:xlrd2="http://schemas.microsoft.com/office/spreadsheetml/2017/richdata2" ref="A5:J43">
    <sortCondition ref="E5:E43"/>
    <sortCondition descending="1" ref="H5:H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</vt:lpstr>
      <vt:lpstr>Question 1</vt:lpstr>
      <vt:lpstr>Question 2-5</vt:lpstr>
      <vt:lpstr>Question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2024-10-25T06:02:14Z</dcterms:created>
  <dcterms:modified xsi:type="dcterms:W3CDTF">2024-10-25T06:31:22Z</dcterms:modified>
</cp:coreProperties>
</file>