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356D1F80-FEDD-4CF1-BFD0-1E876F70E1FB}" xr6:coauthVersionLast="47" xr6:coauthVersionMax="47" xr10:uidLastSave="{00000000-0000-0000-0000-000000000000}"/>
  <bookViews>
    <workbookView xWindow="-108" yWindow="-108" windowWidth="23256" windowHeight="12456" activeTab="1" xr2:uid="{482EF067-672B-4102-8CBF-9EC44E1EEA2D}"/>
  </bookViews>
  <sheets>
    <sheet name="datasheet" sheetId="1" r:id="rId1"/>
    <sheet name="Questions " sheetId="2" r:id="rId2"/>
    <sheet name="Sheet10" sheetId="10" r:id="rId3"/>
    <sheet name="Sheet8" sheetId="8" r:id="rId4"/>
    <sheet name="Sheet7" sheetId="7" r:id="rId5"/>
    <sheet name="Sheet6" sheetId="6" r:id="rId6"/>
    <sheet name="Sheet5" sheetId="5" r:id="rId7"/>
    <sheet name="Sheet3" sheetId="3" r:id="rId8"/>
    <sheet name="Sheet4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0" l="1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5" i="10"/>
  <c r="E7" i="10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C7" i="10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2" i="8"/>
  <c r="R9" i="7"/>
  <c r="R10" i="6"/>
  <c r="E7" i="7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C7" i="7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E7" i="6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E6" i="6"/>
  <c r="C6" i="6"/>
  <c r="R9" i="5"/>
  <c r="E7" i="5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C7" i="5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E6" i="5"/>
  <c r="C6" i="5"/>
  <c r="Q7" i="3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Q8" i="4"/>
  <c r="C7" i="4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C6" i="4"/>
  <c r="C28" i="1"/>
  <c r="C29" i="1"/>
  <c r="C3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4" i="1"/>
  <c r="E5" i="1"/>
  <c r="E6" i="1"/>
  <c r="E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4" i="1"/>
</calcChain>
</file>

<file path=xl/sharedStrings.xml><?xml version="1.0" encoding="utf-8"?>
<sst xmlns="http://schemas.openxmlformats.org/spreadsheetml/2006/main" count="1768" uniqueCount="79">
  <si>
    <t>Employee_Name</t>
  </si>
  <si>
    <t>EmpID</t>
  </si>
  <si>
    <t>MarriedID</t>
  </si>
  <si>
    <t>Salary</t>
  </si>
  <si>
    <t>Termd</t>
  </si>
  <si>
    <t>PositionID</t>
  </si>
  <si>
    <t>Position</t>
  </si>
  <si>
    <t>State</t>
  </si>
  <si>
    <t>Zip</t>
  </si>
  <si>
    <t>Sex</t>
  </si>
  <si>
    <t>MaritalDesc</t>
  </si>
  <si>
    <t>CitizenDesc</t>
  </si>
  <si>
    <t>HispanicLatino</t>
  </si>
  <si>
    <t>RaceDesc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</si>
  <si>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</si>
  <si>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</si>
  <si>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</si>
  <si>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</si>
  <si>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</si>
  <si>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</si>
  <si>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</si>
  <si>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</si>
  <si>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 xml:space="preserve">Ait Sidi, Karthikeyan   </t>
  </si>
  <si>
    <t>Sr. DBA</t>
  </si>
  <si>
    <t>Married</t>
  </si>
  <si>
    <t>Akinkuolie, Sarah</t>
  </si>
  <si>
    <t>Production Technician II</t>
  </si>
  <si>
    <t>F</t>
  </si>
  <si>
    <t>Alagbe,Trina</t>
  </si>
  <si>
    <t xml:space="preserve">Anderson, Carol </t>
  </si>
  <si>
    <t>Divorced</t>
  </si>
  <si>
    <t xml:space="preserve">Anderson, Linda  </t>
  </si>
  <si>
    <t>Andreola, Colby</t>
  </si>
  <si>
    <t>Software Engineer</t>
  </si>
  <si>
    <t>Athwal, Sam</t>
  </si>
  <si>
    <t>Widowed</t>
  </si>
  <si>
    <t>Bachiochi, Linda</t>
  </si>
  <si>
    <t>Black or African American</t>
  </si>
  <si>
    <t xml:space="preserve">Bacong, Alejandro </t>
  </si>
  <si>
    <t>IT Support</t>
  </si>
  <si>
    <t xml:space="preserve">Baczenski, Rachael  </t>
  </si>
  <si>
    <t>Yes</t>
  </si>
  <si>
    <t>Barbara, Thomas</t>
  </si>
  <si>
    <t>Barbossa, Hector</t>
  </si>
  <si>
    <t>Data Analyst</t>
  </si>
  <si>
    <t>TX</t>
  </si>
  <si>
    <t>Barone, Francesco  A</t>
  </si>
  <si>
    <t>Two or more races</t>
  </si>
  <si>
    <t>Barton, Nader</t>
  </si>
  <si>
    <t>Bates, Norman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</si>
  <si>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</si>
  <si>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</si>
  <si>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</si>
  <si>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</si>
  <si>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</si>
  <si>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Becker, Scott</t>
  </si>
  <si>
    <t>Asian</t>
  </si>
  <si>
    <t>Bernstein, Sean</t>
  </si>
  <si>
    <t>Biden, Lowan  M</t>
  </si>
  <si>
    <t>Billis, Helen</t>
  </si>
  <si>
    <t>Blount, Dianna</t>
  </si>
  <si>
    <t>Bondwell, Betsy</t>
  </si>
  <si>
    <t>Booth, Frank</t>
  </si>
  <si>
    <t>Enterprise Architect</t>
  </si>
  <si>
    <t>CT</t>
  </si>
  <si>
    <t>Boutwell, Bonalyn</t>
  </si>
  <si>
    <t>Sr. Accountant</t>
  </si>
  <si>
    <t>Bozzi, Charles</t>
  </si>
  <si>
    <t>Production Manager</t>
  </si>
  <si>
    <t>Brill, Donna</t>
  </si>
  <si>
    <t>Show the total salary for married people</t>
  </si>
  <si>
    <t>show the average of zip and for single people</t>
  </si>
  <si>
    <t>For TX show the total of married ID</t>
  </si>
  <si>
    <t>Show the minimum of salary</t>
  </si>
  <si>
    <t>show the maximum of salary</t>
  </si>
  <si>
    <t xml:space="preserve">Show the postion in lower case </t>
  </si>
  <si>
    <t>Show the concat function for employee name and marital status</t>
  </si>
  <si>
    <t>Lowercase position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</si>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</sst>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0866-BAF3-4EB8-95FF-0650F032D385}">
  <dimension ref="A1:N30"/>
  <sheetViews>
    <sheetView zoomScale="82" zoomScaleNormal="82" workbookViewId="0">
      <selection activeCell="D12" sqref="A1:N30"/>
    </sheetView>
  </sheetViews>
  <sheetFormatPr defaultRowHeight="14.4" x14ac:dyDescent="0.3"/>
  <cols>
    <col min="1" max="1" width="15.5546875" customWidth="1"/>
    <col min="7" max="7" width="16.6640625" customWidth="1"/>
    <col min="14" max="14" width="40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10026</v>
      </c>
      <c r="C2">
        <v>0</v>
      </c>
      <c r="D2">
        <v>62506</v>
      </c>
      <c r="E2">
        <v>0</v>
      </c>
      <c r="F2">
        <v>19</v>
      </c>
      <c r="G2" t="s">
        <v>15</v>
      </c>
      <c r="H2" t="s">
        <v>16</v>
      </c>
      <c r="I2">
        <v>1960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 t="s">
        <v>22</v>
      </c>
      <c r="B3">
        <v>10084</v>
      </c>
      <c r="C3">
        <v>1</v>
      </c>
      <c r="D3">
        <v>104437</v>
      </c>
      <c r="E3">
        <v>1</v>
      </c>
      <c r="F3">
        <v>27</v>
      </c>
      <c r="G3" t="s">
        <v>23</v>
      </c>
      <c r="H3" t="s">
        <v>16</v>
      </c>
      <c r="I3">
        <v>2148</v>
      </c>
      <c r="J3" t="s">
        <v>17</v>
      </c>
      <c r="K3" t="s">
        <v>24</v>
      </c>
      <c r="L3" t="s">
        <v>19</v>
      </c>
      <c r="M3" t="s">
        <v>20</v>
      </c>
      <c r="N3" t="s">
        <v>21</v>
      </c>
    </row>
    <row r="4" spans="1:14" x14ac:dyDescent="0.3">
      <c r="A4" t="s">
        <v>25</v>
      </c>
      <c r="B4">
        <v>10196</v>
      </c>
      <c r="C4">
        <f>C3+3</f>
        <v>4</v>
      </c>
      <c r="D4">
        <v>64955</v>
      </c>
      <c r="E4">
        <f>E3+3</f>
        <v>4</v>
      </c>
      <c r="F4">
        <v>20</v>
      </c>
      <c r="G4" t="s">
        <v>26</v>
      </c>
      <c r="H4" t="s">
        <v>16</v>
      </c>
      <c r="I4">
        <v>1810</v>
      </c>
      <c r="J4" t="s">
        <v>27</v>
      </c>
      <c r="K4" t="s">
        <v>24</v>
      </c>
      <c r="L4" t="s">
        <v>19</v>
      </c>
      <c r="M4" t="s">
        <v>20</v>
      </c>
      <c r="N4" t="s">
        <v>21</v>
      </c>
    </row>
    <row r="5" spans="1:14" x14ac:dyDescent="0.3">
      <c r="A5" t="s">
        <v>28</v>
      </c>
      <c r="B5">
        <v>10088</v>
      </c>
      <c r="C5">
        <f t="shared" ref="C5:C30" si="0">C4+3</f>
        <v>7</v>
      </c>
      <c r="D5">
        <v>64991</v>
      </c>
      <c r="E5">
        <f t="shared" ref="E5:E30" si="1">E4+3</f>
        <v>7</v>
      </c>
      <c r="F5">
        <v>19</v>
      </c>
      <c r="G5" t="s">
        <v>15</v>
      </c>
      <c r="H5" t="s">
        <v>16</v>
      </c>
      <c r="I5">
        <v>1886</v>
      </c>
      <c r="J5" t="s">
        <v>27</v>
      </c>
      <c r="K5" t="s">
        <v>24</v>
      </c>
      <c r="L5" t="s">
        <v>19</v>
      </c>
      <c r="M5" t="s">
        <v>20</v>
      </c>
      <c r="N5" t="s">
        <v>21</v>
      </c>
    </row>
    <row r="6" spans="1:14" x14ac:dyDescent="0.3">
      <c r="A6" t="s">
        <v>29</v>
      </c>
      <c r="B6">
        <v>10069</v>
      </c>
      <c r="C6">
        <f t="shared" si="0"/>
        <v>10</v>
      </c>
      <c r="D6">
        <v>50825</v>
      </c>
      <c r="E6">
        <f t="shared" si="1"/>
        <v>10</v>
      </c>
      <c r="F6">
        <v>19</v>
      </c>
      <c r="G6" t="s">
        <v>15</v>
      </c>
      <c r="H6" t="s">
        <v>45</v>
      </c>
      <c r="I6">
        <v>2169</v>
      </c>
      <c r="J6" t="s">
        <v>27</v>
      </c>
      <c r="K6" t="s">
        <v>30</v>
      </c>
      <c r="L6" t="s">
        <v>19</v>
      </c>
      <c r="M6" t="s">
        <v>20</v>
      </c>
      <c r="N6" t="s">
        <v>37</v>
      </c>
    </row>
    <row r="7" spans="1:14" x14ac:dyDescent="0.3">
      <c r="A7" t="s">
        <v>31</v>
      </c>
      <c r="B7">
        <v>10002</v>
      </c>
      <c r="C7">
        <f t="shared" si="0"/>
        <v>13</v>
      </c>
      <c r="D7">
        <v>57568</v>
      </c>
      <c r="E7">
        <f t="shared" si="1"/>
        <v>13</v>
      </c>
      <c r="F7">
        <v>19</v>
      </c>
      <c r="G7" t="s">
        <v>15</v>
      </c>
      <c r="H7" t="s">
        <v>45</v>
      </c>
      <c r="I7">
        <v>1844</v>
      </c>
      <c r="J7" t="s">
        <v>27</v>
      </c>
      <c r="K7" t="s">
        <v>18</v>
      </c>
      <c r="L7" t="s">
        <v>19</v>
      </c>
      <c r="M7" t="s">
        <v>20</v>
      </c>
      <c r="N7" t="s">
        <v>37</v>
      </c>
    </row>
    <row r="8" spans="1:14" x14ac:dyDescent="0.3">
      <c r="A8" t="s">
        <v>32</v>
      </c>
      <c r="B8">
        <v>10194</v>
      </c>
      <c r="C8">
        <f t="shared" si="0"/>
        <v>16</v>
      </c>
      <c r="D8">
        <v>95660</v>
      </c>
      <c r="E8">
        <f t="shared" si="1"/>
        <v>16</v>
      </c>
      <c r="F8">
        <v>24</v>
      </c>
      <c r="G8" t="s">
        <v>33</v>
      </c>
      <c r="H8" t="s">
        <v>45</v>
      </c>
      <c r="I8">
        <v>2110</v>
      </c>
      <c r="J8" t="s">
        <v>27</v>
      </c>
      <c r="K8" t="s">
        <v>18</v>
      </c>
      <c r="L8" t="s">
        <v>19</v>
      </c>
      <c r="M8" t="s">
        <v>20</v>
      </c>
      <c r="N8" t="s">
        <v>37</v>
      </c>
    </row>
    <row r="9" spans="1:14" x14ac:dyDescent="0.3">
      <c r="A9" t="s">
        <v>34</v>
      </c>
      <c r="B9">
        <v>10062</v>
      </c>
      <c r="C9">
        <f t="shared" si="0"/>
        <v>19</v>
      </c>
      <c r="D9">
        <v>59365</v>
      </c>
      <c r="E9">
        <f t="shared" si="1"/>
        <v>19</v>
      </c>
      <c r="F9">
        <v>19</v>
      </c>
      <c r="G9" t="s">
        <v>15</v>
      </c>
      <c r="H9" t="s">
        <v>45</v>
      </c>
      <c r="I9">
        <v>2199</v>
      </c>
      <c r="J9" t="s">
        <v>17</v>
      </c>
      <c r="K9" t="s">
        <v>35</v>
      </c>
      <c r="L9" t="s">
        <v>19</v>
      </c>
      <c r="M9" t="s">
        <v>20</v>
      </c>
      <c r="N9" t="s">
        <v>37</v>
      </c>
    </row>
    <row r="10" spans="1:14" x14ac:dyDescent="0.3">
      <c r="A10" t="s">
        <v>36</v>
      </c>
      <c r="B10">
        <v>10114</v>
      </c>
      <c r="C10">
        <f t="shared" si="0"/>
        <v>22</v>
      </c>
      <c r="D10">
        <v>47837</v>
      </c>
      <c r="E10">
        <f t="shared" si="1"/>
        <v>22</v>
      </c>
      <c r="F10">
        <v>19</v>
      </c>
      <c r="G10" t="s">
        <v>15</v>
      </c>
      <c r="H10" t="s">
        <v>45</v>
      </c>
      <c r="I10">
        <v>1902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</row>
    <row r="11" spans="1:14" x14ac:dyDescent="0.3">
      <c r="A11" t="s">
        <v>38</v>
      </c>
      <c r="B11">
        <v>10250</v>
      </c>
      <c r="C11">
        <f t="shared" si="0"/>
        <v>25</v>
      </c>
      <c r="D11">
        <v>50178</v>
      </c>
      <c r="E11">
        <f t="shared" si="1"/>
        <v>25</v>
      </c>
      <c r="F11">
        <v>14</v>
      </c>
      <c r="G11" t="s">
        <v>39</v>
      </c>
      <c r="H11" t="s">
        <v>45</v>
      </c>
      <c r="I11">
        <v>1886</v>
      </c>
      <c r="J11" t="s">
        <v>17</v>
      </c>
      <c r="K11" t="s">
        <v>30</v>
      </c>
      <c r="L11" t="s">
        <v>19</v>
      </c>
      <c r="M11" t="s">
        <v>20</v>
      </c>
      <c r="N11" t="s">
        <v>21</v>
      </c>
    </row>
    <row r="12" spans="1:14" x14ac:dyDescent="0.3">
      <c r="A12" t="s">
        <v>40</v>
      </c>
      <c r="B12">
        <v>10252</v>
      </c>
      <c r="C12">
        <f t="shared" si="0"/>
        <v>28</v>
      </c>
      <c r="D12">
        <v>54670</v>
      </c>
      <c r="E12">
        <f t="shared" si="1"/>
        <v>28</v>
      </c>
      <c r="F12">
        <v>19</v>
      </c>
      <c r="G12" t="s">
        <v>15</v>
      </c>
      <c r="H12" t="s">
        <v>45</v>
      </c>
      <c r="I12">
        <v>1902</v>
      </c>
      <c r="J12" t="s">
        <v>27</v>
      </c>
      <c r="K12" t="s">
        <v>24</v>
      </c>
      <c r="L12" t="s">
        <v>19</v>
      </c>
      <c r="M12" t="s">
        <v>41</v>
      </c>
      <c r="N12" t="s">
        <v>37</v>
      </c>
    </row>
    <row r="13" spans="1:14" x14ac:dyDescent="0.3">
      <c r="A13" t="s">
        <v>42</v>
      </c>
      <c r="B13">
        <v>10242</v>
      </c>
      <c r="C13">
        <f t="shared" si="0"/>
        <v>31</v>
      </c>
      <c r="D13">
        <v>47211</v>
      </c>
      <c r="E13">
        <f t="shared" si="1"/>
        <v>31</v>
      </c>
      <c r="F13">
        <v>19</v>
      </c>
      <c r="G13" t="s">
        <v>15</v>
      </c>
      <c r="H13" t="s">
        <v>45</v>
      </c>
      <c r="I13">
        <v>2062</v>
      </c>
      <c r="J13" t="s">
        <v>17</v>
      </c>
      <c r="K13" t="s">
        <v>24</v>
      </c>
      <c r="L13" t="s">
        <v>19</v>
      </c>
      <c r="M13" t="s">
        <v>41</v>
      </c>
      <c r="N13" t="s">
        <v>37</v>
      </c>
    </row>
    <row r="14" spans="1:14" x14ac:dyDescent="0.3">
      <c r="A14" t="s">
        <v>43</v>
      </c>
      <c r="B14">
        <v>10012</v>
      </c>
      <c r="C14">
        <f t="shared" si="0"/>
        <v>34</v>
      </c>
      <c r="D14">
        <v>92328</v>
      </c>
      <c r="E14">
        <f t="shared" si="1"/>
        <v>34</v>
      </c>
      <c r="F14">
        <v>9</v>
      </c>
      <c r="G14" t="s">
        <v>44</v>
      </c>
      <c r="H14" t="s">
        <v>45</v>
      </c>
      <c r="I14">
        <v>78230</v>
      </c>
      <c r="J14" t="s">
        <v>17</v>
      </c>
      <c r="K14" t="s">
        <v>30</v>
      </c>
      <c r="L14" t="s">
        <v>19</v>
      </c>
      <c r="M14" t="s">
        <v>20</v>
      </c>
      <c r="N14" t="s">
        <v>37</v>
      </c>
    </row>
    <row r="15" spans="1:14" x14ac:dyDescent="0.3">
      <c r="A15" t="s">
        <v>46</v>
      </c>
      <c r="B15">
        <v>10265</v>
      </c>
      <c r="C15">
        <f t="shared" si="0"/>
        <v>37</v>
      </c>
      <c r="D15">
        <v>58709</v>
      </c>
      <c r="E15">
        <f t="shared" si="1"/>
        <v>37</v>
      </c>
      <c r="F15">
        <v>19</v>
      </c>
      <c r="G15" t="s">
        <v>15</v>
      </c>
      <c r="H15" t="s">
        <v>16</v>
      </c>
      <c r="I15">
        <v>1810</v>
      </c>
      <c r="J15" t="s">
        <v>17</v>
      </c>
      <c r="K15" t="s">
        <v>18</v>
      </c>
      <c r="L15" t="s">
        <v>19</v>
      </c>
      <c r="M15" t="s">
        <v>41</v>
      </c>
      <c r="N15" t="s">
        <v>47</v>
      </c>
    </row>
    <row r="16" spans="1:14" x14ac:dyDescent="0.3">
      <c r="A16" t="s">
        <v>48</v>
      </c>
      <c r="B16">
        <v>10066</v>
      </c>
      <c r="C16">
        <f t="shared" si="0"/>
        <v>40</v>
      </c>
      <c r="D16">
        <v>52505</v>
      </c>
      <c r="E16">
        <f t="shared" si="1"/>
        <v>40</v>
      </c>
      <c r="F16">
        <v>19</v>
      </c>
      <c r="G16" t="s">
        <v>15</v>
      </c>
      <c r="H16" t="s">
        <v>16</v>
      </c>
      <c r="I16">
        <v>2747</v>
      </c>
      <c r="J16" t="s">
        <v>17</v>
      </c>
      <c r="K16" t="s">
        <v>30</v>
      </c>
      <c r="L16" t="s">
        <v>19</v>
      </c>
      <c r="M16" t="s">
        <v>41</v>
      </c>
      <c r="N16" t="s">
        <v>21</v>
      </c>
    </row>
    <row r="17" spans="1:14" x14ac:dyDescent="0.3">
      <c r="A17" t="s">
        <v>49</v>
      </c>
      <c r="B17">
        <v>10061</v>
      </c>
      <c r="C17">
        <f t="shared" si="0"/>
        <v>43</v>
      </c>
      <c r="D17">
        <v>57834</v>
      </c>
      <c r="E17">
        <f t="shared" si="1"/>
        <v>43</v>
      </c>
      <c r="F17">
        <v>19</v>
      </c>
      <c r="G17" t="s">
        <v>15</v>
      </c>
      <c r="H17" t="s">
        <v>16</v>
      </c>
      <c r="I17">
        <v>2050</v>
      </c>
      <c r="J17" t="s">
        <v>17</v>
      </c>
      <c r="K17" t="s">
        <v>18</v>
      </c>
      <c r="L17" t="s">
        <v>19</v>
      </c>
      <c r="M17" t="s">
        <v>41</v>
      </c>
      <c r="N17" t="s">
        <v>21</v>
      </c>
    </row>
    <row r="18" spans="1:14" x14ac:dyDescent="0.3">
      <c r="A18" t="s">
        <v>50</v>
      </c>
      <c r="B18">
        <v>10023</v>
      </c>
      <c r="C18">
        <f t="shared" si="0"/>
        <v>46</v>
      </c>
      <c r="D18">
        <v>70131</v>
      </c>
      <c r="E18">
        <f t="shared" si="1"/>
        <v>46</v>
      </c>
      <c r="F18">
        <v>20</v>
      </c>
      <c r="G18" t="s">
        <v>26</v>
      </c>
      <c r="H18" t="s">
        <v>64</v>
      </c>
      <c r="I18">
        <v>2145</v>
      </c>
      <c r="J18" t="s">
        <v>27</v>
      </c>
      <c r="K18" t="s">
        <v>24</v>
      </c>
      <c r="L18" t="s">
        <v>19</v>
      </c>
      <c r="M18" t="s">
        <v>41</v>
      </c>
      <c r="N18" t="s">
        <v>21</v>
      </c>
    </row>
    <row r="19" spans="1:14" x14ac:dyDescent="0.3">
      <c r="A19" t="s">
        <v>51</v>
      </c>
      <c r="B19">
        <v>10055</v>
      </c>
      <c r="C19">
        <f t="shared" si="0"/>
        <v>49</v>
      </c>
      <c r="D19">
        <v>59026</v>
      </c>
      <c r="E19">
        <f t="shared" si="1"/>
        <v>49</v>
      </c>
      <c r="F19">
        <v>19</v>
      </c>
      <c r="G19" t="s">
        <v>15</v>
      </c>
      <c r="H19" t="s">
        <v>64</v>
      </c>
      <c r="I19">
        <v>1915</v>
      </c>
      <c r="J19" t="s">
        <v>27</v>
      </c>
      <c r="K19" t="s">
        <v>18</v>
      </c>
      <c r="L19" t="s">
        <v>52</v>
      </c>
      <c r="M19" t="s">
        <v>41</v>
      </c>
      <c r="N19" t="s">
        <v>21</v>
      </c>
    </row>
    <row r="20" spans="1:14" x14ac:dyDescent="0.3">
      <c r="A20" t="s">
        <v>53</v>
      </c>
      <c r="B20">
        <v>10245</v>
      </c>
      <c r="C20">
        <f t="shared" si="0"/>
        <v>52</v>
      </c>
      <c r="D20">
        <v>110000</v>
      </c>
      <c r="E20">
        <f t="shared" si="1"/>
        <v>52</v>
      </c>
      <c r="F20">
        <v>8</v>
      </c>
      <c r="G20" t="s">
        <v>54</v>
      </c>
      <c r="H20" t="s">
        <v>64</v>
      </c>
      <c r="I20">
        <v>2026</v>
      </c>
      <c r="J20" t="s">
        <v>27</v>
      </c>
      <c r="K20" t="s">
        <v>18</v>
      </c>
      <c r="L20" t="s">
        <v>19</v>
      </c>
      <c r="M20" t="s">
        <v>41</v>
      </c>
      <c r="N20" t="s">
        <v>21</v>
      </c>
    </row>
    <row r="21" spans="1:14" x14ac:dyDescent="0.3">
      <c r="A21" t="s">
        <v>55</v>
      </c>
      <c r="B21">
        <v>10277</v>
      </c>
      <c r="C21">
        <f t="shared" si="0"/>
        <v>55</v>
      </c>
      <c r="D21">
        <v>53250</v>
      </c>
      <c r="E21">
        <f t="shared" si="1"/>
        <v>55</v>
      </c>
      <c r="F21">
        <v>19</v>
      </c>
      <c r="G21" t="s">
        <v>15</v>
      </c>
      <c r="H21" t="s">
        <v>64</v>
      </c>
      <c r="I21">
        <v>2452</v>
      </c>
      <c r="J21" t="s">
        <v>17</v>
      </c>
      <c r="K21" t="s">
        <v>18</v>
      </c>
      <c r="L21" t="s">
        <v>19</v>
      </c>
      <c r="M21" t="s">
        <v>20</v>
      </c>
      <c r="N21" t="s">
        <v>56</v>
      </c>
    </row>
    <row r="22" spans="1:14" x14ac:dyDescent="0.3">
      <c r="A22" t="s">
        <v>57</v>
      </c>
      <c r="B22">
        <v>10046</v>
      </c>
      <c r="C22">
        <f t="shared" si="0"/>
        <v>58</v>
      </c>
      <c r="D22">
        <v>51044</v>
      </c>
      <c r="E22">
        <f t="shared" si="1"/>
        <v>58</v>
      </c>
      <c r="F22">
        <v>19</v>
      </c>
      <c r="G22" t="s">
        <v>15</v>
      </c>
      <c r="H22" t="s">
        <v>64</v>
      </c>
      <c r="I22">
        <v>2072</v>
      </c>
      <c r="J22" t="s">
        <v>17</v>
      </c>
      <c r="K22" t="s">
        <v>18</v>
      </c>
      <c r="L22" t="s">
        <v>19</v>
      </c>
      <c r="M22" t="s">
        <v>41</v>
      </c>
      <c r="N22" t="s">
        <v>21</v>
      </c>
    </row>
    <row r="23" spans="1:14" x14ac:dyDescent="0.3">
      <c r="A23" t="s">
        <v>58</v>
      </c>
      <c r="B23">
        <v>10226</v>
      </c>
      <c r="C23">
        <f t="shared" si="0"/>
        <v>61</v>
      </c>
      <c r="D23">
        <v>64919</v>
      </c>
      <c r="E23">
        <f t="shared" si="1"/>
        <v>61</v>
      </c>
      <c r="F23">
        <v>19</v>
      </c>
      <c r="G23" t="s">
        <v>15</v>
      </c>
      <c r="H23" t="s">
        <v>64</v>
      </c>
      <c r="I23">
        <v>2027</v>
      </c>
      <c r="J23" t="s">
        <v>27</v>
      </c>
      <c r="K23" t="s">
        <v>30</v>
      </c>
      <c r="L23" t="s">
        <v>19</v>
      </c>
      <c r="M23" t="s">
        <v>20</v>
      </c>
      <c r="N23" t="s">
        <v>56</v>
      </c>
    </row>
    <row r="24" spans="1:14" x14ac:dyDescent="0.3">
      <c r="A24" t="s">
        <v>59</v>
      </c>
      <c r="B24">
        <v>10003</v>
      </c>
      <c r="C24">
        <f t="shared" si="0"/>
        <v>64</v>
      </c>
      <c r="D24">
        <v>62910</v>
      </c>
      <c r="E24">
        <f t="shared" si="1"/>
        <v>64</v>
      </c>
      <c r="F24">
        <v>19</v>
      </c>
      <c r="G24" t="s">
        <v>15</v>
      </c>
      <c r="H24" t="s">
        <v>64</v>
      </c>
      <c r="I24">
        <v>2031</v>
      </c>
      <c r="J24" t="s">
        <v>27</v>
      </c>
      <c r="K24" t="s">
        <v>24</v>
      </c>
      <c r="L24" t="s">
        <v>19</v>
      </c>
      <c r="M24" t="s">
        <v>20</v>
      </c>
      <c r="N24" t="s">
        <v>37</v>
      </c>
    </row>
    <row r="25" spans="1:14" x14ac:dyDescent="0.3">
      <c r="A25" t="s">
        <v>60</v>
      </c>
      <c r="B25">
        <v>10294</v>
      </c>
      <c r="C25">
        <f t="shared" si="0"/>
        <v>67</v>
      </c>
      <c r="D25">
        <v>66441</v>
      </c>
      <c r="E25">
        <f t="shared" si="1"/>
        <v>67</v>
      </c>
      <c r="F25">
        <v>20</v>
      </c>
      <c r="G25" t="s">
        <v>26</v>
      </c>
      <c r="H25" t="s">
        <v>64</v>
      </c>
      <c r="I25">
        <v>2171</v>
      </c>
      <c r="J25" t="s">
        <v>27</v>
      </c>
      <c r="K25" t="s">
        <v>18</v>
      </c>
      <c r="L25" t="s">
        <v>19</v>
      </c>
      <c r="M25" t="s">
        <v>20</v>
      </c>
      <c r="N25" t="s">
        <v>37</v>
      </c>
    </row>
    <row r="26" spans="1:14" x14ac:dyDescent="0.3">
      <c r="A26" t="s">
        <v>61</v>
      </c>
      <c r="B26">
        <v>10267</v>
      </c>
      <c r="C26">
        <f t="shared" si="0"/>
        <v>70</v>
      </c>
      <c r="D26">
        <v>57815</v>
      </c>
      <c r="E26">
        <f t="shared" si="1"/>
        <v>70</v>
      </c>
      <c r="F26">
        <v>20</v>
      </c>
      <c r="G26" t="s">
        <v>26</v>
      </c>
      <c r="H26" t="s">
        <v>64</v>
      </c>
      <c r="I26">
        <v>2210</v>
      </c>
      <c r="J26" t="s">
        <v>27</v>
      </c>
      <c r="K26" t="s">
        <v>18</v>
      </c>
      <c r="L26" t="s">
        <v>19</v>
      </c>
      <c r="M26" t="s">
        <v>20</v>
      </c>
      <c r="N26" t="s">
        <v>37</v>
      </c>
    </row>
    <row r="27" spans="1:14" x14ac:dyDescent="0.3">
      <c r="A27" t="s">
        <v>62</v>
      </c>
      <c r="B27">
        <v>10199</v>
      </c>
      <c r="C27">
        <f t="shared" si="0"/>
        <v>73</v>
      </c>
      <c r="D27">
        <v>103613</v>
      </c>
      <c r="E27">
        <f t="shared" si="1"/>
        <v>73</v>
      </c>
      <c r="F27">
        <v>30</v>
      </c>
      <c r="G27" t="s">
        <v>63</v>
      </c>
      <c r="H27" t="s">
        <v>64</v>
      </c>
      <c r="I27">
        <v>6033</v>
      </c>
      <c r="J27" t="s">
        <v>17</v>
      </c>
      <c r="K27" t="s">
        <v>18</v>
      </c>
      <c r="L27" t="s">
        <v>19</v>
      </c>
      <c r="M27" t="s">
        <v>20</v>
      </c>
      <c r="N27" t="s">
        <v>37</v>
      </c>
    </row>
    <row r="28" spans="1:14" x14ac:dyDescent="0.3">
      <c r="A28" t="s">
        <v>65</v>
      </c>
      <c r="B28">
        <v>10081</v>
      </c>
      <c r="C28">
        <f t="shared" si="0"/>
        <v>76</v>
      </c>
      <c r="D28">
        <v>106367</v>
      </c>
      <c r="E28">
        <f t="shared" si="1"/>
        <v>76</v>
      </c>
      <c r="F28">
        <v>26</v>
      </c>
      <c r="G28" t="s">
        <v>66</v>
      </c>
      <c r="H28" t="s">
        <v>16</v>
      </c>
      <c r="I28">
        <v>2468</v>
      </c>
      <c r="J28" t="s">
        <v>27</v>
      </c>
      <c r="K28" t="s">
        <v>24</v>
      </c>
      <c r="L28" t="s">
        <v>19</v>
      </c>
      <c r="M28" t="s">
        <v>20</v>
      </c>
      <c r="N28" t="s">
        <v>37</v>
      </c>
    </row>
    <row r="29" spans="1:14" x14ac:dyDescent="0.3">
      <c r="A29" t="s">
        <v>67</v>
      </c>
      <c r="B29">
        <v>10175</v>
      </c>
      <c r="C29">
        <f t="shared" si="0"/>
        <v>79</v>
      </c>
      <c r="D29">
        <v>74312</v>
      </c>
      <c r="E29">
        <f t="shared" si="1"/>
        <v>79</v>
      </c>
      <c r="F29">
        <v>18</v>
      </c>
      <c r="G29" t="s">
        <v>68</v>
      </c>
      <c r="H29" t="s">
        <v>16</v>
      </c>
      <c r="I29">
        <v>1901</v>
      </c>
      <c r="J29" t="s">
        <v>17</v>
      </c>
      <c r="K29" t="s">
        <v>18</v>
      </c>
      <c r="L29" t="s">
        <v>19</v>
      </c>
      <c r="M29" t="s">
        <v>20</v>
      </c>
      <c r="N29" t="s">
        <v>56</v>
      </c>
    </row>
    <row r="30" spans="1:14" x14ac:dyDescent="0.3">
      <c r="A30" t="s">
        <v>69</v>
      </c>
      <c r="B30">
        <v>10177</v>
      </c>
      <c r="C30">
        <f t="shared" si="0"/>
        <v>82</v>
      </c>
      <c r="D30">
        <v>53492</v>
      </c>
      <c r="E30">
        <f t="shared" si="1"/>
        <v>82</v>
      </c>
      <c r="F30">
        <v>19</v>
      </c>
      <c r="G30" t="s">
        <v>15</v>
      </c>
      <c r="H30" t="s">
        <v>16</v>
      </c>
      <c r="I30">
        <v>1701</v>
      </c>
      <c r="J30" t="s">
        <v>27</v>
      </c>
      <c r="K30" t="s">
        <v>24</v>
      </c>
      <c r="L30" t="s">
        <v>19</v>
      </c>
      <c r="M30" t="s">
        <v>20</v>
      </c>
      <c r="N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2904-274A-4951-90E8-72739FD7076B}">
  <dimension ref="A1:A7"/>
  <sheetViews>
    <sheetView tabSelected="1" workbookViewId="0">
      <selection activeCell="M26" sqref="M26"/>
    </sheetView>
  </sheetViews>
  <sheetFormatPr defaultRowHeight="14.4" x14ac:dyDescent="0.3"/>
  <sheetData>
    <row r="1" spans="1:1" x14ac:dyDescent="0.3">
      <c r="A1" t="s">
        <v>70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73</v>
      </c>
    </row>
    <row r="5" spans="1:1" x14ac:dyDescent="0.3">
      <c r="A5" t="s">
        <v>74</v>
      </c>
    </row>
    <row r="6" spans="1:1" x14ac:dyDescent="0.3">
      <c r="A6" t="s">
        <v>75</v>
      </c>
    </row>
    <row r="7" spans="1:1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785C-7EA5-4096-8D60-402FC18B1C8A}">
  <dimension ref="A1:Q33"/>
  <sheetViews>
    <sheetView workbookViewId="0">
      <selection activeCell="R29" sqref="R29"/>
    </sheetView>
  </sheetViews>
  <sheetFormatPr defaultRowHeight="14.4" x14ac:dyDescent="0.3"/>
  <cols>
    <col min="17" max="17" width="28.77734375" customWidth="1"/>
  </cols>
  <sheetData>
    <row r="1" spans="1:17" x14ac:dyDescent="0.3">
      <c r="A1" t="s">
        <v>76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Q4" t="s">
        <v>78</v>
      </c>
    </row>
    <row r="5" spans="1:17" x14ac:dyDescent="0.3">
      <c r="A5" t="s">
        <v>14</v>
      </c>
      <c r="B5">
        <v>10026</v>
      </c>
      <c r="C5">
        <v>0</v>
      </c>
      <c r="D5">
        <v>62506</v>
      </c>
      <c r="E5">
        <v>0</v>
      </c>
      <c r="F5">
        <v>19</v>
      </c>
      <c r="G5" t="s">
        <v>15</v>
      </c>
      <c r="H5" t="s">
        <v>16</v>
      </c>
      <c r="I5">
        <v>1960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Q5" t="str">
        <f>_xlfn.CONCAT(A5, " ",K5)</f>
        <v>Adinolfi, Wilson  K Single</v>
      </c>
    </row>
    <row r="6" spans="1:17" x14ac:dyDescent="0.3">
      <c r="A6" t="s">
        <v>22</v>
      </c>
      <c r="B6">
        <v>10084</v>
      </c>
      <c r="C6">
        <v>1</v>
      </c>
      <c r="D6">
        <v>104437</v>
      </c>
      <c r="E6">
        <v>1</v>
      </c>
      <c r="F6">
        <v>27</v>
      </c>
      <c r="G6" t="s">
        <v>23</v>
      </c>
      <c r="H6" t="s">
        <v>16</v>
      </c>
      <c r="I6">
        <v>2148</v>
      </c>
      <c r="J6" t="s">
        <v>17</v>
      </c>
      <c r="K6" t="s">
        <v>24</v>
      </c>
      <c r="L6" t="s">
        <v>19</v>
      </c>
      <c r="M6" t="s">
        <v>20</v>
      </c>
      <c r="N6" t="s">
        <v>21</v>
      </c>
      <c r="Q6" t="str">
        <f t="shared" ref="Q6:Q33" si="0">_xlfn.CONCAT(A6, " ",K6)</f>
        <v>Ait Sidi, Karthikeyan    Married</v>
      </c>
    </row>
    <row r="7" spans="1:17" x14ac:dyDescent="0.3">
      <c r="A7" t="s">
        <v>25</v>
      </c>
      <c r="B7">
        <v>10196</v>
      </c>
      <c r="C7">
        <f>C6+3</f>
        <v>4</v>
      </c>
      <c r="D7">
        <v>64955</v>
      </c>
      <c r="E7">
        <f>E6+3</f>
        <v>4</v>
      </c>
      <c r="F7">
        <v>20</v>
      </c>
      <c r="G7" t="s">
        <v>26</v>
      </c>
      <c r="H7" t="s">
        <v>16</v>
      </c>
      <c r="I7">
        <v>1810</v>
      </c>
      <c r="J7" t="s">
        <v>27</v>
      </c>
      <c r="K7" t="s">
        <v>24</v>
      </c>
      <c r="L7" t="s">
        <v>19</v>
      </c>
      <c r="M7" t="s">
        <v>20</v>
      </c>
      <c r="N7" t="s">
        <v>21</v>
      </c>
      <c r="Q7" t="str">
        <f t="shared" si="0"/>
        <v>Akinkuolie, Sarah Married</v>
      </c>
    </row>
    <row r="8" spans="1:17" x14ac:dyDescent="0.3">
      <c r="A8" t="s">
        <v>28</v>
      </c>
      <c r="B8">
        <v>10088</v>
      </c>
      <c r="C8">
        <f t="shared" ref="C8:C33" si="1">C7+3</f>
        <v>7</v>
      </c>
      <c r="D8">
        <v>64991</v>
      </c>
      <c r="E8">
        <f t="shared" ref="E8:E33" si="2">E7+3</f>
        <v>7</v>
      </c>
      <c r="F8">
        <v>19</v>
      </c>
      <c r="G8" t="s">
        <v>15</v>
      </c>
      <c r="H8" t="s">
        <v>16</v>
      </c>
      <c r="I8">
        <v>1886</v>
      </c>
      <c r="J8" t="s">
        <v>27</v>
      </c>
      <c r="K8" t="s">
        <v>24</v>
      </c>
      <c r="L8" t="s">
        <v>19</v>
      </c>
      <c r="M8" t="s">
        <v>20</v>
      </c>
      <c r="N8" t="s">
        <v>21</v>
      </c>
      <c r="Q8" t="str">
        <f t="shared" si="0"/>
        <v>Alagbe,Trina Married</v>
      </c>
    </row>
    <row r="9" spans="1:17" x14ac:dyDescent="0.3">
      <c r="A9" t="s">
        <v>29</v>
      </c>
      <c r="B9">
        <v>10069</v>
      </c>
      <c r="C9">
        <f t="shared" si="1"/>
        <v>10</v>
      </c>
      <c r="D9">
        <v>50825</v>
      </c>
      <c r="E9">
        <f t="shared" si="2"/>
        <v>10</v>
      </c>
      <c r="F9">
        <v>19</v>
      </c>
      <c r="G9" t="s">
        <v>15</v>
      </c>
      <c r="H9" t="s">
        <v>45</v>
      </c>
      <c r="I9">
        <v>2169</v>
      </c>
      <c r="J9" t="s">
        <v>27</v>
      </c>
      <c r="K9" t="s">
        <v>30</v>
      </c>
      <c r="L9" t="s">
        <v>19</v>
      </c>
      <c r="M9" t="s">
        <v>20</v>
      </c>
      <c r="N9" t="s">
        <v>37</v>
      </c>
      <c r="Q9" t="str">
        <f t="shared" si="0"/>
        <v>Anderson, Carol  Divorced</v>
      </c>
    </row>
    <row r="10" spans="1:17" x14ac:dyDescent="0.3">
      <c r="A10" t="s">
        <v>31</v>
      </c>
      <c r="B10">
        <v>10002</v>
      </c>
      <c r="C10">
        <f t="shared" si="1"/>
        <v>13</v>
      </c>
      <c r="D10">
        <v>57568</v>
      </c>
      <c r="E10">
        <f t="shared" si="2"/>
        <v>13</v>
      </c>
      <c r="F10">
        <v>19</v>
      </c>
      <c r="G10" t="s">
        <v>15</v>
      </c>
      <c r="H10" t="s">
        <v>45</v>
      </c>
      <c r="I10">
        <v>1844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  <c r="Q10" t="str">
        <f t="shared" si="0"/>
        <v>Anderson, Linda   Single</v>
      </c>
    </row>
    <row r="11" spans="1:17" x14ac:dyDescent="0.3">
      <c r="A11" t="s">
        <v>32</v>
      </c>
      <c r="B11">
        <v>10194</v>
      </c>
      <c r="C11">
        <f t="shared" si="1"/>
        <v>16</v>
      </c>
      <c r="D11">
        <v>95660</v>
      </c>
      <c r="E11">
        <f t="shared" si="2"/>
        <v>16</v>
      </c>
      <c r="F11">
        <v>24</v>
      </c>
      <c r="G11" t="s">
        <v>33</v>
      </c>
      <c r="H11" t="s">
        <v>45</v>
      </c>
      <c r="I11">
        <v>2110</v>
      </c>
      <c r="J11" t="s">
        <v>27</v>
      </c>
      <c r="K11" t="s">
        <v>18</v>
      </c>
      <c r="L11" t="s">
        <v>19</v>
      </c>
      <c r="M11" t="s">
        <v>20</v>
      </c>
      <c r="N11" t="s">
        <v>37</v>
      </c>
      <c r="Q11" t="str">
        <f t="shared" si="0"/>
        <v>Andreola, Colby Single</v>
      </c>
    </row>
    <row r="12" spans="1:17" x14ac:dyDescent="0.3">
      <c r="A12" t="s">
        <v>34</v>
      </c>
      <c r="B12">
        <v>10062</v>
      </c>
      <c r="C12">
        <f t="shared" si="1"/>
        <v>19</v>
      </c>
      <c r="D12">
        <v>59365</v>
      </c>
      <c r="E12">
        <f t="shared" si="2"/>
        <v>19</v>
      </c>
      <c r="F12">
        <v>19</v>
      </c>
      <c r="G12" t="s">
        <v>15</v>
      </c>
      <c r="H12" t="s">
        <v>45</v>
      </c>
      <c r="I12">
        <v>2199</v>
      </c>
      <c r="J12" t="s">
        <v>17</v>
      </c>
      <c r="K12" t="s">
        <v>35</v>
      </c>
      <c r="L12" t="s">
        <v>19</v>
      </c>
      <c r="M12" t="s">
        <v>20</v>
      </c>
      <c r="N12" t="s">
        <v>37</v>
      </c>
      <c r="Q12" t="str">
        <f t="shared" si="0"/>
        <v>Athwal, Sam Widowed</v>
      </c>
    </row>
    <row r="13" spans="1:17" x14ac:dyDescent="0.3">
      <c r="A13" t="s">
        <v>36</v>
      </c>
      <c r="B13">
        <v>10114</v>
      </c>
      <c r="C13">
        <f t="shared" si="1"/>
        <v>22</v>
      </c>
      <c r="D13">
        <v>47837</v>
      </c>
      <c r="E13">
        <f t="shared" si="2"/>
        <v>22</v>
      </c>
      <c r="F13">
        <v>19</v>
      </c>
      <c r="G13" t="s">
        <v>15</v>
      </c>
      <c r="H13" t="s">
        <v>45</v>
      </c>
      <c r="I13">
        <v>1902</v>
      </c>
      <c r="J13" t="s">
        <v>27</v>
      </c>
      <c r="K13" t="s">
        <v>18</v>
      </c>
      <c r="L13" t="s">
        <v>19</v>
      </c>
      <c r="M13" t="s">
        <v>20</v>
      </c>
      <c r="N13" t="s">
        <v>37</v>
      </c>
      <c r="Q13" t="str">
        <f t="shared" si="0"/>
        <v>Bachiochi, Linda Single</v>
      </c>
    </row>
    <row r="14" spans="1:17" x14ac:dyDescent="0.3">
      <c r="A14" t="s">
        <v>38</v>
      </c>
      <c r="B14">
        <v>10250</v>
      </c>
      <c r="C14">
        <f t="shared" si="1"/>
        <v>25</v>
      </c>
      <c r="D14">
        <v>50178</v>
      </c>
      <c r="E14">
        <f t="shared" si="2"/>
        <v>25</v>
      </c>
      <c r="F14">
        <v>14</v>
      </c>
      <c r="G14" t="s">
        <v>39</v>
      </c>
      <c r="H14" t="s">
        <v>45</v>
      </c>
      <c r="I14">
        <v>1886</v>
      </c>
      <c r="J14" t="s">
        <v>17</v>
      </c>
      <c r="K14" t="s">
        <v>30</v>
      </c>
      <c r="L14" t="s">
        <v>19</v>
      </c>
      <c r="M14" t="s">
        <v>20</v>
      </c>
      <c r="N14" t="s">
        <v>21</v>
      </c>
      <c r="Q14" t="str">
        <f t="shared" si="0"/>
        <v>Bacong, Alejandro  Divorced</v>
      </c>
    </row>
    <row r="15" spans="1:17" x14ac:dyDescent="0.3">
      <c r="A15" t="s">
        <v>40</v>
      </c>
      <c r="B15">
        <v>10252</v>
      </c>
      <c r="C15">
        <f t="shared" si="1"/>
        <v>28</v>
      </c>
      <c r="D15">
        <v>54670</v>
      </c>
      <c r="E15">
        <f t="shared" si="2"/>
        <v>28</v>
      </c>
      <c r="F15">
        <v>19</v>
      </c>
      <c r="G15" t="s">
        <v>15</v>
      </c>
      <c r="H15" t="s">
        <v>45</v>
      </c>
      <c r="I15">
        <v>1902</v>
      </c>
      <c r="J15" t="s">
        <v>27</v>
      </c>
      <c r="K15" t="s">
        <v>24</v>
      </c>
      <c r="L15" t="s">
        <v>19</v>
      </c>
      <c r="M15" t="s">
        <v>41</v>
      </c>
      <c r="N15" t="s">
        <v>37</v>
      </c>
      <c r="Q15" t="str">
        <f t="shared" si="0"/>
        <v>Baczenski, Rachael   Married</v>
      </c>
    </row>
    <row r="16" spans="1:17" x14ac:dyDescent="0.3">
      <c r="A16" t="s">
        <v>42</v>
      </c>
      <c r="B16">
        <v>10242</v>
      </c>
      <c r="C16">
        <f t="shared" si="1"/>
        <v>31</v>
      </c>
      <c r="D16">
        <v>47211</v>
      </c>
      <c r="E16">
        <f t="shared" si="2"/>
        <v>31</v>
      </c>
      <c r="F16">
        <v>19</v>
      </c>
      <c r="G16" t="s">
        <v>15</v>
      </c>
      <c r="H16" t="s">
        <v>45</v>
      </c>
      <c r="I16">
        <v>2062</v>
      </c>
      <c r="J16" t="s">
        <v>17</v>
      </c>
      <c r="K16" t="s">
        <v>24</v>
      </c>
      <c r="L16" t="s">
        <v>19</v>
      </c>
      <c r="M16" t="s">
        <v>41</v>
      </c>
      <c r="N16" t="s">
        <v>37</v>
      </c>
      <c r="Q16" t="str">
        <f t="shared" si="0"/>
        <v>Barbara, Thomas Married</v>
      </c>
    </row>
    <row r="17" spans="1:17" x14ac:dyDescent="0.3">
      <c r="A17" t="s">
        <v>43</v>
      </c>
      <c r="B17">
        <v>10012</v>
      </c>
      <c r="C17">
        <f t="shared" si="1"/>
        <v>34</v>
      </c>
      <c r="D17">
        <v>92328</v>
      </c>
      <c r="E17">
        <f t="shared" si="2"/>
        <v>34</v>
      </c>
      <c r="F17">
        <v>9</v>
      </c>
      <c r="G17" t="s">
        <v>44</v>
      </c>
      <c r="H17" t="s">
        <v>45</v>
      </c>
      <c r="I17">
        <v>78230</v>
      </c>
      <c r="J17" t="s">
        <v>17</v>
      </c>
      <c r="K17" t="s">
        <v>30</v>
      </c>
      <c r="L17" t="s">
        <v>19</v>
      </c>
      <c r="M17" t="s">
        <v>20</v>
      </c>
      <c r="N17" t="s">
        <v>37</v>
      </c>
      <c r="Q17" t="str">
        <f t="shared" si="0"/>
        <v>Barbossa, Hector Divorced</v>
      </c>
    </row>
    <row r="18" spans="1:17" x14ac:dyDescent="0.3">
      <c r="A18" t="s">
        <v>46</v>
      </c>
      <c r="B18">
        <v>10265</v>
      </c>
      <c r="C18">
        <f t="shared" si="1"/>
        <v>37</v>
      </c>
      <c r="D18">
        <v>58709</v>
      </c>
      <c r="E18">
        <f t="shared" si="2"/>
        <v>37</v>
      </c>
      <c r="F18">
        <v>19</v>
      </c>
      <c r="G18" t="s">
        <v>15</v>
      </c>
      <c r="H18" t="s">
        <v>16</v>
      </c>
      <c r="I18">
        <v>1810</v>
      </c>
      <c r="J18" t="s">
        <v>17</v>
      </c>
      <c r="K18" t="s">
        <v>18</v>
      </c>
      <c r="L18" t="s">
        <v>19</v>
      </c>
      <c r="M18" t="s">
        <v>41</v>
      </c>
      <c r="N18" t="s">
        <v>47</v>
      </c>
      <c r="Q18" t="str">
        <f t="shared" si="0"/>
        <v>Barone, Francesco  A Single</v>
      </c>
    </row>
    <row r="19" spans="1:17" x14ac:dyDescent="0.3">
      <c r="A19" t="s">
        <v>48</v>
      </c>
      <c r="B19">
        <v>10066</v>
      </c>
      <c r="C19">
        <f t="shared" si="1"/>
        <v>40</v>
      </c>
      <c r="D19">
        <v>52505</v>
      </c>
      <c r="E19">
        <f t="shared" si="2"/>
        <v>40</v>
      </c>
      <c r="F19">
        <v>19</v>
      </c>
      <c r="G19" t="s">
        <v>15</v>
      </c>
      <c r="H19" t="s">
        <v>16</v>
      </c>
      <c r="I19">
        <v>2747</v>
      </c>
      <c r="J19" t="s">
        <v>17</v>
      </c>
      <c r="K19" t="s">
        <v>30</v>
      </c>
      <c r="L19" t="s">
        <v>19</v>
      </c>
      <c r="M19" t="s">
        <v>41</v>
      </c>
      <c r="N19" t="s">
        <v>21</v>
      </c>
      <c r="Q19" t="str">
        <f t="shared" si="0"/>
        <v>Barton, Nader Divorced</v>
      </c>
    </row>
    <row r="20" spans="1:17" x14ac:dyDescent="0.3">
      <c r="A20" t="s">
        <v>49</v>
      </c>
      <c r="B20">
        <v>10061</v>
      </c>
      <c r="C20">
        <f t="shared" si="1"/>
        <v>43</v>
      </c>
      <c r="D20">
        <v>57834</v>
      </c>
      <c r="E20">
        <f t="shared" si="2"/>
        <v>43</v>
      </c>
      <c r="F20">
        <v>19</v>
      </c>
      <c r="G20" t="s">
        <v>15</v>
      </c>
      <c r="H20" t="s">
        <v>16</v>
      </c>
      <c r="I20">
        <v>2050</v>
      </c>
      <c r="J20" t="s">
        <v>17</v>
      </c>
      <c r="K20" t="s">
        <v>18</v>
      </c>
      <c r="L20" t="s">
        <v>19</v>
      </c>
      <c r="M20" t="s">
        <v>41</v>
      </c>
      <c r="N20" t="s">
        <v>21</v>
      </c>
      <c r="Q20" t="str">
        <f t="shared" si="0"/>
        <v>Bates, Norman Single</v>
      </c>
    </row>
    <row r="21" spans="1:17" x14ac:dyDescent="0.3">
      <c r="A21" t="s">
        <v>50</v>
      </c>
      <c r="B21">
        <v>10023</v>
      </c>
      <c r="C21">
        <f t="shared" si="1"/>
        <v>46</v>
      </c>
      <c r="D21">
        <v>70131</v>
      </c>
      <c r="E21">
        <f t="shared" si="2"/>
        <v>46</v>
      </c>
      <c r="F21">
        <v>20</v>
      </c>
      <c r="G21" t="s">
        <v>26</v>
      </c>
      <c r="H21" t="s">
        <v>64</v>
      </c>
      <c r="I21">
        <v>2145</v>
      </c>
      <c r="J21" t="s">
        <v>27</v>
      </c>
      <c r="K21" t="s">
        <v>24</v>
      </c>
      <c r="L21" t="s">
        <v>19</v>
      </c>
      <c r="M21" t="s">
        <v>41</v>
      </c>
      <c r="N21" t="s">
        <v>21</v>
      </c>
      <c r="Q21" t="str">
        <f t="shared" si="0"/>
        <v>Beak, Kimberly   Married</v>
      </c>
    </row>
    <row r="22" spans="1:17" x14ac:dyDescent="0.3">
      <c r="A22" t="s">
        <v>51</v>
      </c>
      <c r="B22">
        <v>10055</v>
      </c>
      <c r="C22">
        <f t="shared" si="1"/>
        <v>49</v>
      </c>
      <c r="D22">
        <v>59026</v>
      </c>
      <c r="E22">
        <f t="shared" si="2"/>
        <v>49</v>
      </c>
      <c r="F22">
        <v>19</v>
      </c>
      <c r="G22" t="s">
        <v>15</v>
      </c>
      <c r="H22" t="s">
        <v>64</v>
      </c>
      <c r="I22">
        <v>1915</v>
      </c>
      <c r="J22" t="s">
        <v>27</v>
      </c>
      <c r="K22" t="s">
        <v>18</v>
      </c>
      <c r="L22" t="s">
        <v>52</v>
      </c>
      <c r="M22" t="s">
        <v>41</v>
      </c>
      <c r="N22" t="s">
        <v>21</v>
      </c>
      <c r="Q22" t="str">
        <f t="shared" si="0"/>
        <v>Beatrice, Courtney  Single</v>
      </c>
    </row>
    <row r="23" spans="1:17" x14ac:dyDescent="0.3">
      <c r="A23" t="s">
        <v>53</v>
      </c>
      <c r="B23">
        <v>10245</v>
      </c>
      <c r="C23">
        <f t="shared" si="1"/>
        <v>52</v>
      </c>
      <c r="D23">
        <v>110000</v>
      </c>
      <c r="E23">
        <f t="shared" si="2"/>
        <v>52</v>
      </c>
      <c r="F23">
        <v>8</v>
      </c>
      <c r="G23" t="s">
        <v>54</v>
      </c>
      <c r="H23" t="s">
        <v>64</v>
      </c>
      <c r="I23">
        <v>2026</v>
      </c>
      <c r="J23" t="s">
        <v>27</v>
      </c>
      <c r="K23" t="s">
        <v>18</v>
      </c>
      <c r="L23" t="s">
        <v>19</v>
      </c>
      <c r="M23" t="s">
        <v>41</v>
      </c>
      <c r="N23" t="s">
        <v>21</v>
      </c>
      <c r="Q23" t="str">
        <f t="shared" si="0"/>
        <v>Becker, Renee Single</v>
      </c>
    </row>
    <row r="24" spans="1:17" x14ac:dyDescent="0.3">
      <c r="A24" t="s">
        <v>55</v>
      </c>
      <c r="B24">
        <v>10277</v>
      </c>
      <c r="C24">
        <f t="shared" si="1"/>
        <v>55</v>
      </c>
      <c r="D24">
        <v>53250</v>
      </c>
      <c r="E24">
        <f t="shared" si="2"/>
        <v>55</v>
      </c>
      <c r="F24">
        <v>19</v>
      </c>
      <c r="G24" t="s">
        <v>15</v>
      </c>
      <c r="H24" t="s">
        <v>64</v>
      </c>
      <c r="I24">
        <v>2452</v>
      </c>
      <c r="J24" t="s">
        <v>17</v>
      </c>
      <c r="K24" t="s">
        <v>18</v>
      </c>
      <c r="L24" t="s">
        <v>19</v>
      </c>
      <c r="M24" t="s">
        <v>20</v>
      </c>
      <c r="N24" t="s">
        <v>56</v>
      </c>
      <c r="Q24" t="str">
        <f t="shared" si="0"/>
        <v>Becker, Scott Single</v>
      </c>
    </row>
    <row r="25" spans="1:17" x14ac:dyDescent="0.3">
      <c r="A25" t="s">
        <v>57</v>
      </c>
      <c r="B25">
        <v>10046</v>
      </c>
      <c r="C25">
        <f t="shared" si="1"/>
        <v>58</v>
      </c>
      <c r="D25">
        <v>51044</v>
      </c>
      <c r="E25">
        <f t="shared" si="2"/>
        <v>58</v>
      </c>
      <c r="F25">
        <v>19</v>
      </c>
      <c r="G25" t="s">
        <v>15</v>
      </c>
      <c r="H25" t="s">
        <v>64</v>
      </c>
      <c r="I25">
        <v>2072</v>
      </c>
      <c r="J25" t="s">
        <v>17</v>
      </c>
      <c r="K25" t="s">
        <v>18</v>
      </c>
      <c r="L25" t="s">
        <v>19</v>
      </c>
      <c r="M25" t="s">
        <v>41</v>
      </c>
      <c r="N25" t="s">
        <v>21</v>
      </c>
      <c r="Q25" t="str">
        <f t="shared" si="0"/>
        <v>Bernstein, Sean Single</v>
      </c>
    </row>
    <row r="26" spans="1:17" x14ac:dyDescent="0.3">
      <c r="A26" t="s">
        <v>58</v>
      </c>
      <c r="B26">
        <v>10226</v>
      </c>
      <c r="C26">
        <f t="shared" si="1"/>
        <v>61</v>
      </c>
      <c r="D26">
        <v>64919</v>
      </c>
      <c r="E26">
        <f t="shared" si="2"/>
        <v>61</v>
      </c>
      <c r="F26">
        <v>19</v>
      </c>
      <c r="G26" t="s">
        <v>15</v>
      </c>
      <c r="H26" t="s">
        <v>64</v>
      </c>
      <c r="I26">
        <v>2027</v>
      </c>
      <c r="J26" t="s">
        <v>27</v>
      </c>
      <c r="K26" t="s">
        <v>30</v>
      </c>
      <c r="L26" t="s">
        <v>19</v>
      </c>
      <c r="M26" t="s">
        <v>20</v>
      </c>
      <c r="N26" t="s">
        <v>56</v>
      </c>
      <c r="Q26" t="str">
        <f t="shared" si="0"/>
        <v>Biden, Lowan  M Divorced</v>
      </c>
    </row>
    <row r="27" spans="1:17" x14ac:dyDescent="0.3">
      <c r="A27" t="s">
        <v>59</v>
      </c>
      <c r="B27">
        <v>10003</v>
      </c>
      <c r="C27">
        <f t="shared" si="1"/>
        <v>64</v>
      </c>
      <c r="D27">
        <v>62910</v>
      </c>
      <c r="E27">
        <f t="shared" si="2"/>
        <v>64</v>
      </c>
      <c r="F27">
        <v>19</v>
      </c>
      <c r="G27" t="s">
        <v>15</v>
      </c>
      <c r="H27" t="s">
        <v>64</v>
      </c>
      <c r="I27">
        <v>2031</v>
      </c>
      <c r="J27" t="s">
        <v>27</v>
      </c>
      <c r="K27" t="s">
        <v>24</v>
      </c>
      <c r="L27" t="s">
        <v>19</v>
      </c>
      <c r="M27" t="s">
        <v>20</v>
      </c>
      <c r="N27" t="s">
        <v>37</v>
      </c>
      <c r="Q27" t="str">
        <f t="shared" si="0"/>
        <v>Billis, Helen Married</v>
      </c>
    </row>
    <row r="28" spans="1:17" x14ac:dyDescent="0.3">
      <c r="A28" t="s">
        <v>60</v>
      </c>
      <c r="B28">
        <v>10294</v>
      </c>
      <c r="C28">
        <f t="shared" si="1"/>
        <v>67</v>
      </c>
      <c r="D28">
        <v>66441</v>
      </c>
      <c r="E28">
        <f t="shared" si="2"/>
        <v>67</v>
      </c>
      <c r="F28">
        <v>20</v>
      </c>
      <c r="G28" t="s">
        <v>26</v>
      </c>
      <c r="H28" t="s">
        <v>64</v>
      </c>
      <c r="I28">
        <v>2171</v>
      </c>
      <c r="J28" t="s">
        <v>27</v>
      </c>
      <c r="K28" t="s">
        <v>18</v>
      </c>
      <c r="L28" t="s">
        <v>19</v>
      </c>
      <c r="M28" t="s">
        <v>20</v>
      </c>
      <c r="N28" t="s">
        <v>37</v>
      </c>
      <c r="Q28" t="str">
        <f t="shared" si="0"/>
        <v>Blount, Dianna Single</v>
      </c>
    </row>
    <row r="29" spans="1:17" x14ac:dyDescent="0.3">
      <c r="A29" t="s">
        <v>61</v>
      </c>
      <c r="B29">
        <v>10267</v>
      </c>
      <c r="C29">
        <f t="shared" si="1"/>
        <v>70</v>
      </c>
      <c r="D29">
        <v>57815</v>
      </c>
      <c r="E29">
        <f t="shared" si="2"/>
        <v>70</v>
      </c>
      <c r="F29">
        <v>20</v>
      </c>
      <c r="G29" t="s">
        <v>26</v>
      </c>
      <c r="H29" t="s">
        <v>64</v>
      </c>
      <c r="I29">
        <v>2210</v>
      </c>
      <c r="J29" t="s">
        <v>27</v>
      </c>
      <c r="K29" t="s">
        <v>18</v>
      </c>
      <c r="L29" t="s">
        <v>19</v>
      </c>
      <c r="M29" t="s">
        <v>20</v>
      </c>
      <c r="N29" t="s">
        <v>37</v>
      </c>
      <c r="Q29" t="str">
        <f t="shared" si="0"/>
        <v>Bondwell, Betsy Single</v>
      </c>
    </row>
    <row r="30" spans="1:17" x14ac:dyDescent="0.3">
      <c r="A30" t="s">
        <v>62</v>
      </c>
      <c r="B30">
        <v>10199</v>
      </c>
      <c r="C30">
        <f t="shared" si="1"/>
        <v>73</v>
      </c>
      <c r="D30">
        <v>103613</v>
      </c>
      <c r="E30">
        <f t="shared" si="2"/>
        <v>73</v>
      </c>
      <c r="F30">
        <v>30</v>
      </c>
      <c r="G30" t="s">
        <v>63</v>
      </c>
      <c r="H30" t="s">
        <v>64</v>
      </c>
      <c r="I30">
        <v>6033</v>
      </c>
      <c r="J30" t="s">
        <v>17</v>
      </c>
      <c r="K30" t="s">
        <v>18</v>
      </c>
      <c r="L30" t="s">
        <v>19</v>
      </c>
      <c r="M30" t="s">
        <v>20</v>
      </c>
      <c r="N30" t="s">
        <v>37</v>
      </c>
      <c r="Q30" t="str">
        <f t="shared" si="0"/>
        <v>Booth, Frank Single</v>
      </c>
    </row>
    <row r="31" spans="1:17" x14ac:dyDescent="0.3">
      <c r="A31" t="s">
        <v>65</v>
      </c>
      <c r="B31">
        <v>10081</v>
      </c>
      <c r="C31">
        <f t="shared" si="1"/>
        <v>76</v>
      </c>
      <c r="D31">
        <v>106367</v>
      </c>
      <c r="E31">
        <f t="shared" si="2"/>
        <v>76</v>
      </c>
      <c r="F31">
        <v>26</v>
      </c>
      <c r="G31" t="s">
        <v>66</v>
      </c>
      <c r="H31" t="s">
        <v>16</v>
      </c>
      <c r="I31">
        <v>2468</v>
      </c>
      <c r="J31" t="s">
        <v>27</v>
      </c>
      <c r="K31" t="s">
        <v>24</v>
      </c>
      <c r="L31" t="s">
        <v>19</v>
      </c>
      <c r="M31" t="s">
        <v>20</v>
      </c>
      <c r="N31" t="s">
        <v>37</v>
      </c>
      <c r="Q31" t="str">
        <f t="shared" si="0"/>
        <v>Boutwell, Bonalyn Married</v>
      </c>
    </row>
    <row r="32" spans="1:17" x14ac:dyDescent="0.3">
      <c r="A32" t="s">
        <v>67</v>
      </c>
      <c r="B32">
        <v>10175</v>
      </c>
      <c r="C32">
        <f t="shared" si="1"/>
        <v>79</v>
      </c>
      <c r="D32">
        <v>74312</v>
      </c>
      <c r="E32">
        <f t="shared" si="2"/>
        <v>79</v>
      </c>
      <c r="F32">
        <v>18</v>
      </c>
      <c r="G32" t="s">
        <v>68</v>
      </c>
      <c r="H32" t="s">
        <v>16</v>
      </c>
      <c r="I32">
        <v>1901</v>
      </c>
      <c r="J32" t="s">
        <v>17</v>
      </c>
      <c r="K32" t="s">
        <v>18</v>
      </c>
      <c r="L32" t="s">
        <v>19</v>
      </c>
      <c r="M32" t="s">
        <v>20</v>
      </c>
      <c r="N32" t="s">
        <v>56</v>
      </c>
      <c r="Q32" t="str">
        <f t="shared" si="0"/>
        <v>Bozzi, Charles Single</v>
      </c>
    </row>
    <row r="33" spans="1:17" x14ac:dyDescent="0.3">
      <c r="A33" t="s">
        <v>69</v>
      </c>
      <c r="B33">
        <v>10177</v>
      </c>
      <c r="C33">
        <f t="shared" si="1"/>
        <v>82</v>
      </c>
      <c r="D33">
        <v>53492</v>
      </c>
      <c r="E33">
        <f t="shared" si="2"/>
        <v>82</v>
      </c>
      <c r="F33">
        <v>19</v>
      </c>
      <c r="G33" t="s">
        <v>15</v>
      </c>
      <c r="H33" t="s">
        <v>16</v>
      </c>
      <c r="I33">
        <v>1701</v>
      </c>
      <c r="J33" t="s">
        <v>27</v>
      </c>
      <c r="K33" t="s">
        <v>24</v>
      </c>
      <c r="L33" t="s">
        <v>19</v>
      </c>
      <c r="M33" t="s">
        <v>20</v>
      </c>
      <c r="N33" t="s">
        <v>21</v>
      </c>
      <c r="Q33" t="str">
        <f t="shared" si="0"/>
        <v>Brill, Donna Married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4FA-F3F2-443C-8DB3-47A7A36205E3}">
  <dimension ref="A1:G30"/>
  <sheetViews>
    <sheetView topLeftCell="A4" workbookViewId="0">
      <selection activeCell="L24" sqref="L24"/>
    </sheetView>
  </sheetViews>
  <sheetFormatPr defaultRowHeight="14.4" x14ac:dyDescent="0.3"/>
  <cols>
    <col min="5" max="5" width="16.6640625" customWidth="1"/>
  </cols>
  <sheetData>
    <row r="1" spans="1:7" x14ac:dyDescent="0.3">
      <c r="A1" t="s">
        <v>75</v>
      </c>
      <c r="E1" t="s">
        <v>6</v>
      </c>
      <c r="G1" t="s">
        <v>77</v>
      </c>
    </row>
    <row r="2" spans="1:7" x14ac:dyDescent="0.3">
      <c r="E2" t="s">
        <v>15</v>
      </c>
      <c r="G2" t="str">
        <f>LOWER(E2)</f>
        <v>production technician i</v>
      </c>
    </row>
    <row r="3" spans="1:7" x14ac:dyDescent="0.3">
      <c r="E3" t="s">
        <v>23</v>
      </c>
      <c r="G3" t="str">
        <f t="shared" ref="G3:G30" si="0">LOWER(E3)</f>
        <v>sr. dba</v>
      </c>
    </row>
    <row r="4" spans="1:7" x14ac:dyDescent="0.3">
      <c r="E4" t="s">
        <v>26</v>
      </c>
      <c r="G4" t="str">
        <f t="shared" si="0"/>
        <v>production technician ii</v>
      </c>
    </row>
    <row r="5" spans="1:7" x14ac:dyDescent="0.3">
      <c r="E5" t="s">
        <v>15</v>
      </c>
      <c r="G5" t="str">
        <f t="shared" si="0"/>
        <v>production technician i</v>
      </c>
    </row>
    <row r="6" spans="1:7" x14ac:dyDescent="0.3">
      <c r="E6" t="s">
        <v>15</v>
      </c>
      <c r="G6" t="str">
        <f t="shared" si="0"/>
        <v>production technician i</v>
      </c>
    </row>
    <row r="7" spans="1:7" x14ac:dyDescent="0.3">
      <c r="E7" t="s">
        <v>15</v>
      </c>
      <c r="G7" t="str">
        <f t="shared" si="0"/>
        <v>production technician i</v>
      </c>
    </row>
    <row r="8" spans="1:7" x14ac:dyDescent="0.3">
      <c r="E8" t="s">
        <v>33</v>
      </c>
      <c r="G8" t="str">
        <f t="shared" si="0"/>
        <v>software engineer</v>
      </c>
    </row>
    <row r="9" spans="1:7" x14ac:dyDescent="0.3">
      <c r="E9" t="s">
        <v>15</v>
      </c>
      <c r="G9" t="str">
        <f t="shared" si="0"/>
        <v>production technician i</v>
      </c>
    </row>
    <row r="10" spans="1:7" x14ac:dyDescent="0.3">
      <c r="E10" t="s">
        <v>15</v>
      </c>
      <c r="G10" t="str">
        <f t="shared" si="0"/>
        <v>production technician i</v>
      </c>
    </row>
    <row r="11" spans="1:7" x14ac:dyDescent="0.3">
      <c r="E11" t="s">
        <v>39</v>
      </c>
      <c r="G11" t="str">
        <f t="shared" si="0"/>
        <v>it support</v>
      </c>
    </row>
    <row r="12" spans="1:7" x14ac:dyDescent="0.3">
      <c r="E12" t="s">
        <v>15</v>
      </c>
      <c r="G12" t="str">
        <f t="shared" si="0"/>
        <v>production technician i</v>
      </c>
    </row>
    <row r="13" spans="1:7" x14ac:dyDescent="0.3">
      <c r="E13" t="s">
        <v>15</v>
      </c>
      <c r="G13" t="str">
        <f t="shared" si="0"/>
        <v>production technician i</v>
      </c>
    </row>
    <row r="14" spans="1:7" x14ac:dyDescent="0.3">
      <c r="E14" t="s">
        <v>44</v>
      </c>
      <c r="G14" t="str">
        <f t="shared" si="0"/>
        <v>data analyst</v>
      </c>
    </row>
    <row r="15" spans="1:7" x14ac:dyDescent="0.3">
      <c r="E15" t="s">
        <v>15</v>
      </c>
      <c r="G15" t="str">
        <f t="shared" si="0"/>
        <v>production technician i</v>
      </c>
    </row>
    <row r="16" spans="1:7" x14ac:dyDescent="0.3">
      <c r="E16" t="s">
        <v>15</v>
      </c>
      <c r="G16" t="str">
        <f t="shared" si="0"/>
        <v>production technician i</v>
      </c>
    </row>
    <row r="17" spans="5:7" x14ac:dyDescent="0.3">
      <c r="E17" t="s">
        <v>15</v>
      </c>
      <c r="G17" t="str">
        <f t="shared" si="0"/>
        <v>production technician i</v>
      </c>
    </row>
    <row r="18" spans="5:7" x14ac:dyDescent="0.3">
      <c r="E18" t="s">
        <v>26</v>
      </c>
      <c r="G18" t="str">
        <f t="shared" si="0"/>
        <v>production technician ii</v>
      </c>
    </row>
    <row r="19" spans="5:7" x14ac:dyDescent="0.3">
      <c r="E19" t="s">
        <v>15</v>
      </c>
      <c r="G19" t="str">
        <f t="shared" si="0"/>
        <v>production technician i</v>
      </c>
    </row>
    <row r="20" spans="5:7" x14ac:dyDescent="0.3">
      <c r="E20" t="s">
        <v>54</v>
      </c>
      <c r="G20" t="str">
        <f t="shared" si="0"/>
        <v>database administrator</v>
      </c>
    </row>
    <row r="21" spans="5:7" x14ac:dyDescent="0.3">
      <c r="E21" t="s">
        <v>15</v>
      </c>
      <c r="G21" t="str">
        <f t="shared" si="0"/>
        <v>production technician i</v>
      </c>
    </row>
    <row r="22" spans="5:7" x14ac:dyDescent="0.3">
      <c r="E22" t="s">
        <v>15</v>
      </c>
      <c r="G22" t="str">
        <f t="shared" si="0"/>
        <v>production technician i</v>
      </c>
    </row>
    <row r="23" spans="5:7" x14ac:dyDescent="0.3">
      <c r="E23" t="s">
        <v>15</v>
      </c>
      <c r="G23" t="str">
        <f t="shared" si="0"/>
        <v>production technician i</v>
      </c>
    </row>
    <row r="24" spans="5:7" x14ac:dyDescent="0.3">
      <c r="E24" t="s">
        <v>15</v>
      </c>
      <c r="G24" t="str">
        <f t="shared" si="0"/>
        <v>production technician i</v>
      </c>
    </row>
    <row r="25" spans="5:7" x14ac:dyDescent="0.3">
      <c r="E25" t="s">
        <v>26</v>
      </c>
      <c r="G25" t="str">
        <f t="shared" si="0"/>
        <v>production technician ii</v>
      </c>
    </row>
    <row r="26" spans="5:7" x14ac:dyDescent="0.3">
      <c r="E26" t="s">
        <v>26</v>
      </c>
      <c r="G26" t="str">
        <f t="shared" si="0"/>
        <v>production technician ii</v>
      </c>
    </row>
    <row r="27" spans="5:7" x14ac:dyDescent="0.3">
      <c r="E27" t="s">
        <v>63</v>
      </c>
      <c r="G27" t="str">
        <f t="shared" si="0"/>
        <v>enterprise architect</v>
      </c>
    </row>
    <row r="28" spans="5:7" x14ac:dyDescent="0.3">
      <c r="E28" t="s">
        <v>66</v>
      </c>
      <c r="G28" t="str">
        <f t="shared" si="0"/>
        <v>sr. accountant</v>
      </c>
    </row>
    <row r="29" spans="5:7" x14ac:dyDescent="0.3">
      <c r="E29" t="s">
        <v>68</v>
      </c>
      <c r="G29" t="str">
        <f t="shared" si="0"/>
        <v>production manager</v>
      </c>
    </row>
    <row r="30" spans="5:7" x14ac:dyDescent="0.3">
      <c r="E30" t="s">
        <v>15</v>
      </c>
      <c r="G30" t="str">
        <f t="shared" si="0"/>
        <v>production technician 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A9B9-AE9F-4F65-87F2-51040DB44ECE}">
  <dimension ref="A1:R33"/>
  <sheetViews>
    <sheetView workbookViewId="0">
      <selection activeCell="R10" sqref="R10"/>
    </sheetView>
  </sheetViews>
  <sheetFormatPr defaultRowHeight="14.4" x14ac:dyDescent="0.3"/>
  <sheetData>
    <row r="1" spans="1:18" x14ac:dyDescent="0.3">
      <c r="A1" t="s">
        <v>74</v>
      </c>
    </row>
    <row r="4" spans="1:1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8" x14ac:dyDescent="0.3">
      <c r="A5" t="s">
        <v>14</v>
      </c>
      <c r="B5">
        <v>10026</v>
      </c>
      <c r="C5">
        <v>0</v>
      </c>
      <c r="D5">
        <v>62506</v>
      </c>
      <c r="E5">
        <v>0</v>
      </c>
      <c r="F5">
        <v>19</v>
      </c>
      <c r="G5" t="s">
        <v>15</v>
      </c>
      <c r="H5" t="s">
        <v>16</v>
      </c>
      <c r="I5">
        <v>1960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8" x14ac:dyDescent="0.3">
      <c r="A6" t="s">
        <v>22</v>
      </c>
      <c r="B6">
        <v>10084</v>
      </c>
      <c r="C6">
        <v>1</v>
      </c>
      <c r="D6">
        <v>104437</v>
      </c>
      <c r="E6">
        <v>1</v>
      </c>
      <c r="F6">
        <v>27</v>
      </c>
      <c r="G6" t="s">
        <v>23</v>
      </c>
      <c r="H6" t="s">
        <v>16</v>
      </c>
      <c r="I6">
        <v>2148</v>
      </c>
      <c r="J6" t="s">
        <v>17</v>
      </c>
      <c r="K6" t="s">
        <v>24</v>
      </c>
      <c r="L6" t="s">
        <v>19</v>
      </c>
      <c r="M6" t="s">
        <v>20</v>
      </c>
      <c r="N6" t="s">
        <v>21</v>
      </c>
    </row>
    <row r="7" spans="1:18" x14ac:dyDescent="0.3">
      <c r="A7" t="s">
        <v>25</v>
      </c>
      <c r="B7">
        <v>10196</v>
      </c>
      <c r="C7">
        <f>C6+3</f>
        <v>4</v>
      </c>
      <c r="D7">
        <v>64955</v>
      </c>
      <c r="E7">
        <f>E6+3</f>
        <v>4</v>
      </c>
      <c r="F7">
        <v>20</v>
      </c>
      <c r="G7" t="s">
        <v>26</v>
      </c>
      <c r="H7" t="s">
        <v>16</v>
      </c>
      <c r="I7">
        <v>1810</v>
      </c>
      <c r="J7" t="s">
        <v>27</v>
      </c>
      <c r="K7" t="s">
        <v>24</v>
      </c>
      <c r="L7" t="s">
        <v>19</v>
      </c>
      <c r="M7" t="s">
        <v>20</v>
      </c>
      <c r="N7" t="s">
        <v>21</v>
      </c>
    </row>
    <row r="8" spans="1:18" x14ac:dyDescent="0.3">
      <c r="A8" t="s">
        <v>28</v>
      </c>
      <c r="B8">
        <v>10088</v>
      </c>
      <c r="C8">
        <f t="shared" ref="C8:C33" si="0">C7+3</f>
        <v>7</v>
      </c>
      <c r="D8">
        <v>64991</v>
      </c>
      <c r="E8">
        <f t="shared" ref="E8:E33" si="1">E7+3</f>
        <v>7</v>
      </c>
      <c r="F8">
        <v>19</v>
      </c>
      <c r="G8" t="s">
        <v>15</v>
      </c>
      <c r="H8" t="s">
        <v>16</v>
      </c>
      <c r="I8">
        <v>1886</v>
      </c>
      <c r="J8" t="s">
        <v>27</v>
      </c>
      <c r="K8" t="s">
        <v>24</v>
      </c>
      <c r="L8" t="s">
        <v>19</v>
      </c>
      <c r="M8" t="s">
        <v>20</v>
      </c>
      <c r="N8" t="s">
        <v>21</v>
      </c>
    </row>
    <row r="9" spans="1:18" x14ac:dyDescent="0.3">
      <c r="A9" t="s">
        <v>29</v>
      </c>
      <c r="B9">
        <v>10069</v>
      </c>
      <c r="C9">
        <f t="shared" si="0"/>
        <v>10</v>
      </c>
      <c r="D9">
        <v>50825</v>
      </c>
      <c r="E9">
        <f t="shared" si="1"/>
        <v>10</v>
      </c>
      <c r="F9">
        <v>19</v>
      </c>
      <c r="G9" t="s">
        <v>15</v>
      </c>
      <c r="H9" t="s">
        <v>45</v>
      </c>
      <c r="I9">
        <v>2169</v>
      </c>
      <c r="J9" t="s">
        <v>27</v>
      </c>
      <c r="K9" t="s">
        <v>30</v>
      </c>
      <c r="L9" t="s">
        <v>19</v>
      </c>
      <c r="M9" t="s">
        <v>20</v>
      </c>
      <c r="N9" t="s">
        <v>37</v>
      </c>
      <c r="R9">
        <f>MAX(D5:D33)</f>
        <v>110000</v>
      </c>
    </row>
    <row r="10" spans="1:18" x14ac:dyDescent="0.3">
      <c r="A10" t="s">
        <v>31</v>
      </c>
      <c r="B10">
        <v>10002</v>
      </c>
      <c r="C10">
        <f t="shared" si="0"/>
        <v>13</v>
      </c>
      <c r="D10">
        <v>57568</v>
      </c>
      <c r="E10">
        <f t="shared" si="1"/>
        <v>13</v>
      </c>
      <c r="F10">
        <v>19</v>
      </c>
      <c r="G10" t="s">
        <v>15</v>
      </c>
      <c r="H10" t="s">
        <v>45</v>
      </c>
      <c r="I10">
        <v>1844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</row>
    <row r="11" spans="1:18" x14ac:dyDescent="0.3">
      <c r="A11" t="s">
        <v>32</v>
      </c>
      <c r="B11">
        <v>10194</v>
      </c>
      <c r="C11">
        <f t="shared" si="0"/>
        <v>16</v>
      </c>
      <c r="D11">
        <v>95660</v>
      </c>
      <c r="E11">
        <f t="shared" si="1"/>
        <v>16</v>
      </c>
      <c r="F11">
        <v>24</v>
      </c>
      <c r="G11" t="s">
        <v>33</v>
      </c>
      <c r="H11" t="s">
        <v>45</v>
      </c>
      <c r="I11">
        <v>2110</v>
      </c>
      <c r="J11" t="s">
        <v>27</v>
      </c>
      <c r="K11" t="s">
        <v>18</v>
      </c>
      <c r="L11" t="s">
        <v>19</v>
      </c>
      <c r="M11" t="s">
        <v>20</v>
      </c>
      <c r="N11" t="s">
        <v>37</v>
      </c>
    </row>
    <row r="12" spans="1:18" x14ac:dyDescent="0.3">
      <c r="A12" t="s">
        <v>34</v>
      </c>
      <c r="B12">
        <v>10062</v>
      </c>
      <c r="C12">
        <f t="shared" si="0"/>
        <v>19</v>
      </c>
      <c r="D12">
        <v>59365</v>
      </c>
      <c r="E12">
        <f t="shared" si="1"/>
        <v>19</v>
      </c>
      <c r="F12">
        <v>19</v>
      </c>
      <c r="G12" t="s">
        <v>15</v>
      </c>
      <c r="H12" t="s">
        <v>45</v>
      </c>
      <c r="I12">
        <v>2199</v>
      </c>
      <c r="J12" t="s">
        <v>17</v>
      </c>
      <c r="K12" t="s">
        <v>35</v>
      </c>
      <c r="L12" t="s">
        <v>19</v>
      </c>
      <c r="M12" t="s">
        <v>20</v>
      </c>
      <c r="N12" t="s">
        <v>37</v>
      </c>
    </row>
    <row r="13" spans="1:18" x14ac:dyDescent="0.3">
      <c r="A13" t="s">
        <v>36</v>
      </c>
      <c r="B13">
        <v>10114</v>
      </c>
      <c r="C13">
        <f t="shared" si="0"/>
        <v>22</v>
      </c>
      <c r="D13">
        <v>47837</v>
      </c>
      <c r="E13">
        <f t="shared" si="1"/>
        <v>22</v>
      </c>
      <c r="F13">
        <v>19</v>
      </c>
      <c r="G13" t="s">
        <v>15</v>
      </c>
      <c r="H13" t="s">
        <v>45</v>
      </c>
      <c r="I13">
        <v>1902</v>
      </c>
      <c r="J13" t="s">
        <v>27</v>
      </c>
      <c r="K13" t="s">
        <v>18</v>
      </c>
      <c r="L13" t="s">
        <v>19</v>
      </c>
      <c r="M13" t="s">
        <v>20</v>
      </c>
      <c r="N13" t="s">
        <v>37</v>
      </c>
    </row>
    <row r="14" spans="1:18" x14ac:dyDescent="0.3">
      <c r="A14" t="s">
        <v>38</v>
      </c>
      <c r="B14">
        <v>10250</v>
      </c>
      <c r="C14">
        <f t="shared" si="0"/>
        <v>25</v>
      </c>
      <c r="D14">
        <v>50178</v>
      </c>
      <c r="E14">
        <f t="shared" si="1"/>
        <v>25</v>
      </c>
      <c r="F14">
        <v>14</v>
      </c>
      <c r="G14" t="s">
        <v>39</v>
      </c>
      <c r="H14" t="s">
        <v>45</v>
      </c>
      <c r="I14">
        <v>1886</v>
      </c>
      <c r="J14" t="s">
        <v>17</v>
      </c>
      <c r="K14" t="s">
        <v>30</v>
      </c>
      <c r="L14" t="s">
        <v>19</v>
      </c>
      <c r="M14" t="s">
        <v>20</v>
      </c>
      <c r="N14" t="s">
        <v>21</v>
      </c>
    </row>
    <row r="15" spans="1:18" x14ac:dyDescent="0.3">
      <c r="A15" t="s">
        <v>40</v>
      </c>
      <c r="B15">
        <v>10252</v>
      </c>
      <c r="C15">
        <f t="shared" si="0"/>
        <v>28</v>
      </c>
      <c r="D15">
        <v>54670</v>
      </c>
      <c r="E15">
        <f t="shared" si="1"/>
        <v>28</v>
      </c>
      <c r="F15">
        <v>19</v>
      </c>
      <c r="G15" t="s">
        <v>15</v>
      </c>
      <c r="H15" t="s">
        <v>45</v>
      </c>
      <c r="I15">
        <v>1902</v>
      </c>
      <c r="J15" t="s">
        <v>27</v>
      </c>
      <c r="K15" t="s">
        <v>24</v>
      </c>
      <c r="L15" t="s">
        <v>19</v>
      </c>
      <c r="M15" t="s">
        <v>41</v>
      </c>
      <c r="N15" t="s">
        <v>37</v>
      </c>
    </row>
    <row r="16" spans="1:18" x14ac:dyDescent="0.3">
      <c r="A16" t="s">
        <v>42</v>
      </c>
      <c r="B16">
        <v>10242</v>
      </c>
      <c r="C16">
        <f t="shared" si="0"/>
        <v>31</v>
      </c>
      <c r="D16">
        <v>47211</v>
      </c>
      <c r="E16">
        <f t="shared" si="1"/>
        <v>31</v>
      </c>
      <c r="F16">
        <v>19</v>
      </c>
      <c r="G16" t="s">
        <v>15</v>
      </c>
      <c r="H16" t="s">
        <v>45</v>
      </c>
      <c r="I16">
        <v>2062</v>
      </c>
      <c r="J16" t="s">
        <v>17</v>
      </c>
      <c r="K16" t="s">
        <v>24</v>
      </c>
      <c r="L16" t="s">
        <v>19</v>
      </c>
      <c r="M16" t="s">
        <v>41</v>
      </c>
      <c r="N16" t="s">
        <v>37</v>
      </c>
    </row>
    <row r="17" spans="1:14" x14ac:dyDescent="0.3">
      <c r="A17" t="s">
        <v>43</v>
      </c>
      <c r="B17">
        <v>10012</v>
      </c>
      <c r="C17">
        <f t="shared" si="0"/>
        <v>34</v>
      </c>
      <c r="D17">
        <v>92328</v>
      </c>
      <c r="E17">
        <f t="shared" si="1"/>
        <v>34</v>
      </c>
      <c r="F17">
        <v>9</v>
      </c>
      <c r="G17" t="s">
        <v>44</v>
      </c>
      <c r="H17" t="s">
        <v>45</v>
      </c>
      <c r="I17">
        <v>78230</v>
      </c>
      <c r="J17" t="s">
        <v>17</v>
      </c>
      <c r="K17" t="s">
        <v>30</v>
      </c>
      <c r="L17" t="s">
        <v>19</v>
      </c>
      <c r="M17" t="s">
        <v>20</v>
      </c>
      <c r="N17" t="s">
        <v>37</v>
      </c>
    </row>
    <row r="18" spans="1:14" x14ac:dyDescent="0.3">
      <c r="A18" t="s">
        <v>46</v>
      </c>
      <c r="B18">
        <v>10265</v>
      </c>
      <c r="C18">
        <f t="shared" si="0"/>
        <v>37</v>
      </c>
      <c r="D18">
        <v>58709</v>
      </c>
      <c r="E18">
        <f t="shared" si="1"/>
        <v>37</v>
      </c>
      <c r="F18">
        <v>19</v>
      </c>
      <c r="G18" t="s">
        <v>15</v>
      </c>
      <c r="H18" t="s">
        <v>16</v>
      </c>
      <c r="I18">
        <v>1810</v>
      </c>
      <c r="J18" t="s">
        <v>17</v>
      </c>
      <c r="K18" t="s">
        <v>18</v>
      </c>
      <c r="L18" t="s">
        <v>19</v>
      </c>
      <c r="M18" t="s">
        <v>41</v>
      </c>
      <c r="N18" t="s">
        <v>47</v>
      </c>
    </row>
    <row r="19" spans="1:14" x14ac:dyDescent="0.3">
      <c r="A19" t="s">
        <v>48</v>
      </c>
      <c r="B19">
        <v>10066</v>
      </c>
      <c r="C19">
        <f t="shared" si="0"/>
        <v>40</v>
      </c>
      <c r="D19">
        <v>52505</v>
      </c>
      <c r="E19">
        <f t="shared" si="1"/>
        <v>40</v>
      </c>
      <c r="F19">
        <v>19</v>
      </c>
      <c r="G19" t="s">
        <v>15</v>
      </c>
      <c r="H19" t="s">
        <v>16</v>
      </c>
      <c r="I19">
        <v>2747</v>
      </c>
      <c r="J19" t="s">
        <v>17</v>
      </c>
      <c r="K19" t="s">
        <v>30</v>
      </c>
      <c r="L19" t="s">
        <v>19</v>
      </c>
      <c r="M19" t="s">
        <v>41</v>
      </c>
      <c r="N19" t="s">
        <v>21</v>
      </c>
    </row>
    <row r="20" spans="1:14" x14ac:dyDescent="0.3">
      <c r="A20" t="s">
        <v>49</v>
      </c>
      <c r="B20">
        <v>10061</v>
      </c>
      <c r="C20">
        <f t="shared" si="0"/>
        <v>43</v>
      </c>
      <c r="D20">
        <v>57834</v>
      </c>
      <c r="E20">
        <f t="shared" si="1"/>
        <v>43</v>
      </c>
      <c r="F20">
        <v>19</v>
      </c>
      <c r="G20" t="s">
        <v>15</v>
      </c>
      <c r="H20" t="s">
        <v>16</v>
      </c>
      <c r="I20">
        <v>2050</v>
      </c>
      <c r="J20" t="s">
        <v>17</v>
      </c>
      <c r="K20" t="s">
        <v>18</v>
      </c>
      <c r="L20" t="s">
        <v>19</v>
      </c>
      <c r="M20" t="s">
        <v>41</v>
      </c>
      <c r="N20" t="s">
        <v>21</v>
      </c>
    </row>
    <row r="21" spans="1:14" x14ac:dyDescent="0.3">
      <c r="A21" t="s">
        <v>50</v>
      </c>
      <c r="B21">
        <v>10023</v>
      </c>
      <c r="C21">
        <f t="shared" si="0"/>
        <v>46</v>
      </c>
      <c r="D21">
        <v>70131</v>
      </c>
      <c r="E21">
        <f t="shared" si="1"/>
        <v>46</v>
      </c>
      <c r="F21">
        <v>20</v>
      </c>
      <c r="G21" t="s">
        <v>26</v>
      </c>
      <c r="H21" t="s">
        <v>64</v>
      </c>
      <c r="I21">
        <v>2145</v>
      </c>
      <c r="J21" t="s">
        <v>27</v>
      </c>
      <c r="K21" t="s">
        <v>24</v>
      </c>
      <c r="L21" t="s">
        <v>19</v>
      </c>
      <c r="M21" t="s">
        <v>41</v>
      </c>
      <c r="N21" t="s">
        <v>21</v>
      </c>
    </row>
    <row r="22" spans="1:14" x14ac:dyDescent="0.3">
      <c r="A22" t="s">
        <v>51</v>
      </c>
      <c r="B22">
        <v>10055</v>
      </c>
      <c r="C22">
        <f t="shared" si="0"/>
        <v>49</v>
      </c>
      <c r="D22">
        <v>59026</v>
      </c>
      <c r="E22">
        <f t="shared" si="1"/>
        <v>49</v>
      </c>
      <c r="F22">
        <v>19</v>
      </c>
      <c r="G22" t="s">
        <v>15</v>
      </c>
      <c r="H22" t="s">
        <v>64</v>
      </c>
      <c r="I22">
        <v>1915</v>
      </c>
      <c r="J22" t="s">
        <v>27</v>
      </c>
      <c r="K22" t="s">
        <v>18</v>
      </c>
      <c r="L22" t="s">
        <v>52</v>
      </c>
      <c r="M22" t="s">
        <v>41</v>
      </c>
      <c r="N22" t="s">
        <v>21</v>
      </c>
    </row>
    <row r="23" spans="1:14" x14ac:dyDescent="0.3">
      <c r="A23" t="s">
        <v>53</v>
      </c>
      <c r="B23">
        <v>10245</v>
      </c>
      <c r="C23">
        <f t="shared" si="0"/>
        <v>52</v>
      </c>
      <c r="D23">
        <v>110000</v>
      </c>
      <c r="E23">
        <f t="shared" si="1"/>
        <v>52</v>
      </c>
      <c r="F23">
        <v>8</v>
      </c>
      <c r="G23" t="s">
        <v>54</v>
      </c>
      <c r="H23" t="s">
        <v>64</v>
      </c>
      <c r="I23">
        <v>2026</v>
      </c>
      <c r="J23" t="s">
        <v>27</v>
      </c>
      <c r="K23" t="s">
        <v>18</v>
      </c>
      <c r="L23" t="s">
        <v>19</v>
      </c>
      <c r="M23" t="s">
        <v>41</v>
      </c>
      <c r="N23" t="s">
        <v>21</v>
      </c>
    </row>
    <row r="24" spans="1:14" x14ac:dyDescent="0.3">
      <c r="A24" t="s">
        <v>55</v>
      </c>
      <c r="B24">
        <v>10277</v>
      </c>
      <c r="C24">
        <f t="shared" si="0"/>
        <v>55</v>
      </c>
      <c r="D24">
        <v>53250</v>
      </c>
      <c r="E24">
        <f t="shared" si="1"/>
        <v>55</v>
      </c>
      <c r="F24">
        <v>19</v>
      </c>
      <c r="G24" t="s">
        <v>15</v>
      </c>
      <c r="H24" t="s">
        <v>64</v>
      </c>
      <c r="I24">
        <v>2452</v>
      </c>
      <c r="J24" t="s">
        <v>17</v>
      </c>
      <c r="K24" t="s">
        <v>18</v>
      </c>
      <c r="L24" t="s">
        <v>19</v>
      </c>
      <c r="M24" t="s">
        <v>20</v>
      </c>
      <c r="N24" t="s">
        <v>56</v>
      </c>
    </row>
    <row r="25" spans="1:14" x14ac:dyDescent="0.3">
      <c r="A25" t="s">
        <v>57</v>
      </c>
      <c r="B25">
        <v>10046</v>
      </c>
      <c r="C25">
        <f t="shared" si="0"/>
        <v>58</v>
      </c>
      <c r="D25">
        <v>51044</v>
      </c>
      <c r="E25">
        <f t="shared" si="1"/>
        <v>58</v>
      </c>
      <c r="F25">
        <v>19</v>
      </c>
      <c r="G25" t="s">
        <v>15</v>
      </c>
      <c r="H25" t="s">
        <v>64</v>
      </c>
      <c r="I25">
        <v>2072</v>
      </c>
      <c r="J25" t="s">
        <v>17</v>
      </c>
      <c r="K25" t="s">
        <v>18</v>
      </c>
      <c r="L25" t="s">
        <v>19</v>
      </c>
      <c r="M25" t="s">
        <v>41</v>
      </c>
      <c r="N25" t="s">
        <v>21</v>
      </c>
    </row>
    <row r="26" spans="1:14" x14ac:dyDescent="0.3">
      <c r="A26" t="s">
        <v>58</v>
      </c>
      <c r="B26">
        <v>10226</v>
      </c>
      <c r="C26">
        <f t="shared" si="0"/>
        <v>61</v>
      </c>
      <c r="D26">
        <v>64919</v>
      </c>
      <c r="E26">
        <f t="shared" si="1"/>
        <v>61</v>
      </c>
      <c r="F26">
        <v>19</v>
      </c>
      <c r="G26" t="s">
        <v>15</v>
      </c>
      <c r="H26" t="s">
        <v>64</v>
      </c>
      <c r="I26">
        <v>2027</v>
      </c>
      <c r="J26" t="s">
        <v>27</v>
      </c>
      <c r="K26" t="s">
        <v>30</v>
      </c>
      <c r="L26" t="s">
        <v>19</v>
      </c>
      <c r="M26" t="s">
        <v>20</v>
      </c>
      <c r="N26" t="s">
        <v>56</v>
      </c>
    </row>
    <row r="27" spans="1:14" x14ac:dyDescent="0.3">
      <c r="A27" t="s">
        <v>59</v>
      </c>
      <c r="B27">
        <v>10003</v>
      </c>
      <c r="C27">
        <f t="shared" si="0"/>
        <v>64</v>
      </c>
      <c r="D27">
        <v>62910</v>
      </c>
      <c r="E27">
        <f t="shared" si="1"/>
        <v>64</v>
      </c>
      <c r="F27">
        <v>19</v>
      </c>
      <c r="G27" t="s">
        <v>15</v>
      </c>
      <c r="H27" t="s">
        <v>64</v>
      </c>
      <c r="I27">
        <v>2031</v>
      </c>
      <c r="J27" t="s">
        <v>27</v>
      </c>
      <c r="K27" t="s">
        <v>24</v>
      </c>
      <c r="L27" t="s">
        <v>19</v>
      </c>
      <c r="M27" t="s">
        <v>20</v>
      </c>
      <c r="N27" t="s">
        <v>37</v>
      </c>
    </row>
    <row r="28" spans="1:14" x14ac:dyDescent="0.3">
      <c r="A28" t="s">
        <v>60</v>
      </c>
      <c r="B28">
        <v>10294</v>
      </c>
      <c r="C28">
        <f t="shared" si="0"/>
        <v>67</v>
      </c>
      <c r="D28">
        <v>66441</v>
      </c>
      <c r="E28">
        <f t="shared" si="1"/>
        <v>67</v>
      </c>
      <c r="F28">
        <v>20</v>
      </c>
      <c r="G28" t="s">
        <v>26</v>
      </c>
      <c r="H28" t="s">
        <v>64</v>
      </c>
      <c r="I28">
        <v>2171</v>
      </c>
      <c r="J28" t="s">
        <v>27</v>
      </c>
      <c r="K28" t="s">
        <v>18</v>
      </c>
      <c r="L28" t="s">
        <v>19</v>
      </c>
      <c r="M28" t="s">
        <v>20</v>
      </c>
      <c r="N28" t="s">
        <v>37</v>
      </c>
    </row>
    <row r="29" spans="1:14" x14ac:dyDescent="0.3">
      <c r="A29" t="s">
        <v>61</v>
      </c>
      <c r="B29">
        <v>10267</v>
      </c>
      <c r="C29">
        <f t="shared" si="0"/>
        <v>70</v>
      </c>
      <c r="D29">
        <v>57815</v>
      </c>
      <c r="E29">
        <f t="shared" si="1"/>
        <v>70</v>
      </c>
      <c r="F29">
        <v>20</v>
      </c>
      <c r="G29" t="s">
        <v>26</v>
      </c>
      <c r="H29" t="s">
        <v>64</v>
      </c>
      <c r="I29">
        <v>2210</v>
      </c>
      <c r="J29" t="s">
        <v>27</v>
      </c>
      <c r="K29" t="s">
        <v>18</v>
      </c>
      <c r="L29" t="s">
        <v>19</v>
      </c>
      <c r="M29" t="s">
        <v>20</v>
      </c>
      <c r="N29" t="s">
        <v>37</v>
      </c>
    </row>
    <row r="30" spans="1:14" x14ac:dyDescent="0.3">
      <c r="A30" t="s">
        <v>62</v>
      </c>
      <c r="B30">
        <v>10199</v>
      </c>
      <c r="C30">
        <f t="shared" si="0"/>
        <v>73</v>
      </c>
      <c r="D30">
        <v>103613</v>
      </c>
      <c r="E30">
        <f t="shared" si="1"/>
        <v>73</v>
      </c>
      <c r="F30">
        <v>30</v>
      </c>
      <c r="G30" t="s">
        <v>63</v>
      </c>
      <c r="H30" t="s">
        <v>64</v>
      </c>
      <c r="I30">
        <v>6033</v>
      </c>
      <c r="J30" t="s">
        <v>17</v>
      </c>
      <c r="K30" t="s">
        <v>18</v>
      </c>
      <c r="L30" t="s">
        <v>19</v>
      </c>
      <c r="M30" t="s">
        <v>20</v>
      </c>
      <c r="N30" t="s">
        <v>37</v>
      </c>
    </row>
    <row r="31" spans="1:14" x14ac:dyDescent="0.3">
      <c r="A31" t="s">
        <v>65</v>
      </c>
      <c r="B31">
        <v>10081</v>
      </c>
      <c r="C31">
        <f t="shared" si="0"/>
        <v>76</v>
      </c>
      <c r="D31">
        <v>106367</v>
      </c>
      <c r="E31">
        <f t="shared" si="1"/>
        <v>76</v>
      </c>
      <c r="F31">
        <v>26</v>
      </c>
      <c r="G31" t="s">
        <v>66</v>
      </c>
      <c r="H31" t="s">
        <v>16</v>
      </c>
      <c r="I31">
        <v>2468</v>
      </c>
      <c r="J31" t="s">
        <v>27</v>
      </c>
      <c r="K31" t="s">
        <v>24</v>
      </c>
      <c r="L31" t="s">
        <v>19</v>
      </c>
      <c r="M31" t="s">
        <v>20</v>
      </c>
      <c r="N31" t="s">
        <v>37</v>
      </c>
    </row>
    <row r="32" spans="1:14" x14ac:dyDescent="0.3">
      <c r="A32" t="s">
        <v>67</v>
      </c>
      <c r="B32">
        <v>10175</v>
      </c>
      <c r="C32">
        <f t="shared" si="0"/>
        <v>79</v>
      </c>
      <c r="D32">
        <v>74312</v>
      </c>
      <c r="E32">
        <f t="shared" si="1"/>
        <v>79</v>
      </c>
      <c r="F32">
        <v>18</v>
      </c>
      <c r="G32" t="s">
        <v>68</v>
      </c>
      <c r="H32" t="s">
        <v>16</v>
      </c>
      <c r="I32">
        <v>1901</v>
      </c>
      <c r="J32" t="s">
        <v>17</v>
      </c>
      <c r="K32" t="s">
        <v>18</v>
      </c>
      <c r="L32" t="s">
        <v>19</v>
      </c>
      <c r="M32" t="s">
        <v>20</v>
      </c>
      <c r="N32" t="s">
        <v>56</v>
      </c>
    </row>
    <row r="33" spans="1:14" x14ac:dyDescent="0.3">
      <c r="A33" t="s">
        <v>69</v>
      </c>
      <c r="B33">
        <v>10177</v>
      </c>
      <c r="C33">
        <f t="shared" si="0"/>
        <v>82</v>
      </c>
      <c r="D33">
        <v>53492</v>
      </c>
      <c r="E33">
        <f t="shared" si="1"/>
        <v>82</v>
      </c>
      <c r="F33">
        <v>19</v>
      </c>
      <c r="G33" t="s">
        <v>15</v>
      </c>
      <c r="H33" t="s">
        <v>16</v>
      </c>
      <c r="I33">
        <v>1701</v>
      </c>
      <c r="J33" t="s">
        <v>27</v>
      </c>
      <c r="K33" t="s">
        <v>24</v>
      </c>
      <c r="L33" t="s">
        <v>19</v>
      </c>
      <c r="M33" t="s">
        <v>20</v>
      </c>
      <c r="N3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43CC-0DE1-4D7D-8A43-0B7F15DEDC71}">
  <dimension ref="A1:R32"/>
  <sheetViews>
    <sheetView workbookViewId="0">
      <selection activeCell="R11" sqref="R11"/>
    </sheetView>
  </sheetViews>
  <sheetFormatPr defaultRowHeight="14.4" x14ac:dyDescent="0.3"/>
  <sheetData>
    <row r="1" spans="1:18" x14ac:dyDescent="0.3">
      <c r="A1" t="s">
        <v>73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8" x14ac:dyDescent="0.3">
      <c r="A4" t="s">
        <v>14</v>
      </c>
      <c r="B4">
        <v>10026</v>
      </c>
      <c r="C4">
        <v>0</v>
      </c>
      <c r="D4">
        <v>62506</v>
      </c>
      <c r="E4">
        <v>0</v>
      </c>
      <c r="F4">
        <v>19</v>
      </c>
      <c r="G4" t="s">
        <v>15</v>
      </c>
      <c r="H4" t="s">
        <v>16</v>
      </c>
      <c r="I4">
        <v>1960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8" x14ac:dyDescent="0.3">
      <c r="A5" t="s">
        <v>22</v>
      </c>
      <c r="B5">
        <v>10084</v>
      </c>
      <c r="C5">
        <v>1</v>
      </c>
      <c r="D5">
        <v>104437</v>
      </c>
      <c r="E5">
        <v>1</v>
      </c>
      <c r="F5">
        <v>27</v>
      </c>
      <c r="G5" t="s">
        <v>23</v>
      </c>
      <c r="H5" t="s">
        <v>16</v>
      </c>
      <c r="I5">
        <v>2148</v>
      </c>
      <c r="J5" t="s">
        <v>17</v>
      </c>
      <c r="K5" t="s">
        <v>24</v>
      </c>
      <c r="L5" t="s">
        <v>19</v>
      </c>
      <c r="M5" t="s">
        <v>20</v>
      </c>
      <c r="N5" t="s">
        <v>21</v>
      </c>
    </row>
    <row r="6" spans="1:18" x14ac:dyDescent="0.3">
      <c r="A6" t="s">
        <v>25</v>
      </c>
      <c r="B6">
        <v>10196</v>
      </c>
      <c r="C6">
        <f>C5+3</f>
        <v>4</v>
      </c>
      <c r="D6">
        <v>64955</v>
      </c>
      <c r="E6">
        <f>E5+3</f>
        <v>4</v>
      </c>
      <c r="F6">
        <v>20</v>
      </c>
      <c r="G6" t="s">
        <v>26</v>
      </c>
      <c r="H6" t="s">
        <v>16</v>
      </c>
      <c r="I6">
        <v>1810</v>
      </c>
      <c r="J6" t="s">
        <v>27</v>
      </c>
      <c r="K6" t="s">
        <v>24</v>
      </c>
      <c r="L6" t="s">
        <v>19</v>
      </c>
      <c r="M6" t="s">
        <v>20</v>
      </c>
      <c r="N6" t="s">
        <v>21</v>
      </c>
    </row>
    <row r="7" spans="1:18" x14ac:dyDescent="0.3">
      <c r="A7" t="s">
        <v>28</v>
      </c>
      <c r="B7">
        <v>10088</v>
      </c>
      <c r="C7">
        <f t="shared" ref="C7:C32" si="0">C6+3</f>
        <v>7</v>
      </c>
      <c r="D7">
        <v>64991</v>
      </c>
      <c r="E7">
        <f t="shared" ref="E7:E32" si="1">E6+3</f>
        <v>7</v>
      </c>
      <c r="F7">
        <v>19</v>
      </c>
      <c r="G7" t="s">
        <v>15</v>
      </c>
      <c r="H7" t="s">
        <v>16</v>
      </c>
      <c r="I7">
        <v>1886</v>
      </c>
      <c r="J7" t="s">
        <v>27</v>
      </c>
      <c r="K7" t="s">
        <v>24</v>
      </c>
      <c r="L7" t="s">
        <v>19</v>
      </c>
      <c r="M7" t="s">
        <v>20</v>
      </c>
      <c r="N7" t="s">
        <v>21</v>
      </c>
    </row>
    <row r="8" spans="1:18" x14ac:dyDescent="0.3">
      <c r="A8" t="s">
        <v>29</v>
      </c>
      <c r="B8">
        <v>10069</v>
      </c>
      <c r="C8">
        <f t="shared" si="0"/>
        <v>10</v>
      </c>
      <c r="D8">
        <v>50825</v>
      </c>
      <c r="E8">
        <f t="shared" si="1"/>
        <v>10</v>
      </c>
      <c r="F8">
        <v>19</v>
      </c>
      <c r="G8" t="s">
        <v>15</v>
      </c>
      <c r="H8" t="s">
        <v>45</v>
      </c>
      <c r="I8">
        <v>2169</v>
      </c>
      <c r="J8" t="s">
        <v>27</v>
      </c>
      <c r="K8" t="s">
        <v>30</v>
      </c>
      <c r="L8" t="s">
        <v>19</v>
      </c>
      <c r="M8" t="s">
        <v>20</v>
      </c>
      <c r="N8" t="s">
        <v>37</v>
      </c>
    </row>
    <row r="9" spans="1:18" x14ac:dyDescent="0.3">
      <c r="A9" t="s">
        <v>31</v>
      </c>
      <c r="B9">
        <v>10002</v>
      </c>
      <c r="C9">
        <f t="shared" si="0"/>
        <v>13</v>
      </c>
      <c r="D9">
        <v>57568</v>
      </c>
      <c r="E9">
        <f t="shared" si="1"/>
        <v>13</v>
      </c>
      <c r="F9">
        <v>19</v>
      </c>
      <c r="G9" t="s">
        <v>15</v>
      </c>
      <c r="H9" t="s">
        <v>45</v>
      </c>
      <c r="I9">
        <v>1844</v>
      </c>
      <c r="J9" t="s">
        <v>27</v>
      </c>
      <c r="K9" t="s">
        <v>18</v>
      </c>
      <c r="L9" t="s">
        <v>19</v>
      </c>
      <c r="M9" t="s">
        <v>20</v>
      </c>
      <c r="N9" t="s">
        <v>37</v>
      </c>
    </row>
    <row r="10" spans="1:18" x14ac:dyDescent="0.3">
      <c r="A10" t="s">
        <v>32</v>
      </c>
      <c r="B10">
        <v>10194</v>
      </c>
      <c r="C10">
        <f t="shared" si="0"/>
        <v>16</v>
      </c>
      <c r="D10">
        <v>95660</v>
      </c>
      <c r="E10">
        <f t="shared" si="1"/>
        <v>16</v>
      </c>
      <c r="F10">
        <v>24</v>
      </c>
      <c r="G10" t="s">
        <v>33</v>
      </c>
      <c r="H10" t="s">
        <v>45</v>
      </c>
      <c r="I10">
        <v>2110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  <c r="R10">
        <f>MIN(D4:D32)</f>
        <v>47211</v>
      </c>
    </row>
    <row r="11" spans="1:18" x14ac:dyDescent="0.3">
      <c r="A11" t="s">
        <v>34</v>
      </c>
      <c r="B11">
        <v>10062</v>
      </c>
      <c r="C11">
        <f t="shared" si="0"/>
        <v>19</v>
      </c>
      <c r="D11">
        <v>59365</v>
      </c>
      <c r="E11">
        <f t="shared" si="1"/>
        <v>19</v>
      </c>
      <c r="F11">
        <v>19</v>
      </c>
      <c r="G11" t="s">
        <v>15</v>
      </c>
      <c r="H11" t="s">
        <v>45</v>
      </c>
      <c r="I11">
        <v>2199</v>
      </c>
      <c r="J11" t="s">
        <v>17</v>
      </c>
      <c r="K11" t="s">
        <v>35</v>
      </c>
      <c r="L11" t="s">
        <v>19</v>
      </c>
      <c r="M11" t="s">
        <v>20</v>
      </c>
      <c r="N11" t="s">
        <v>37</v>
      </c>
    </row>
    <row r="12" spans="1:18" x14ac:dyDescent="0.3">
      <c r="A12" t="s">
        <v>36</v>
      </c>
      <c r="B12">
        <v>10114</v>
      </c>
      <c r="C12">
        <f t="shared" si="0"/>
        <v>22</v>
      </c>
      <c r="D12">
        <v>47837</v>
      </c>
      <c r="E12">
        <f t="shared" si="1"/>
        <v>22</v>
      </c>
      <c r="F12">
        <v>19</v>
      </c>
      <c r="G12" t="s">
        <v>15</v>
      </c>
      <c r="H12" t="s">
        <v>45</v>
      </c>
      <c r="I12">
        <v>1902</v>
      </c>
      <c r="J12" t="s">
        <v>27</v>
      </c>
      <c r="K12" t="s">
        <v>18</v>
      </c>
      <c r="L12" t="s">
        <v>19</v>
      </c>
      <c r="M12" t="s">
        <v>20</v>
      </c>
      <c r="N12" t="s">
        <v>37</v>
      </c>
    </row>
    <row r="13" spans="1:18" x14ac:dyDescent="0.3">
      <c r="A13" t="s">
        <v>38</v>
      </c>
      <c r="B13">
        <v>10250</v>
      </c>
      <c r="C13">
        <f t="shared" si="0"/>
        <v>25</v>
      </c>
      <c r="D13">
        <v>50178</v>
      </c>
      <c r="E13">
        <f t="shared" si="1"/>
        <v>25</v>
      </c>
      <c r="F13">
        <v>14</v>
      </c>
      <c r="G13" t="s">
        <v>39</v>
      </c>
      <c r="H13" t="s">
        <v>45</v>
      </c>
      <c r="I13">
        <v>1886</v>
      </c>
      <c r="J13" t="s">
        <v>17</v>
      </c>
      <c r="K13" t="s">
        <v>30</v>
      </c>
      <c r="L13" t="s">
        <v>19</v>
      </c>
      <c r="M13" t="s">
        <v>20</v>
      </c>
      <c r="N13" t="s">
        <v>21</v>
      </c>
    </row>
    <row r="14" spans="1:18" x14ac:dyDescent="0.3">
      <c r="A14" t="s">
        <v>40</v>
      </c>
      <c r="B14">
        <v>10252</v>
      </c>
      <c r="C14">
        <f t="shared" si="0"/>
        <v>28</v>
      </c>
      <c r="D14">
        <v>54670</v>
      </c>
      <c r="E14">
        <f t="shared" si="1"/>
        <v>28</v>
      </c>
      <c r="F14">
        <v>19</v>
      </c>
      <c r="G14" t="s">
        <v>15</v>
      </c>
      <c r="H14" t="s">
        <v>45</v>
      </c>
      <c r="I14">
        <v>1902</v>
      </c>
      <c r="J14" t="s">
        <v>27</v>
      </c>
      <c r="K14" t="s">
        <v>24</v>
      </c>
      <c r="L14" t="s">
        <v>19</v>
      </c>
      <c r="M14" t="s">
        <v>41</v>
      </c>
      <c r="N14" t="s">
        <v>37</v>
      </c>
    </row>
    <row r="15" spans="1:18" x14ac:dyDescent="0.3">
      <c r="A15" t="s">
        <v>42</v>
      </c>
      <c r="B15">
        <v>10242</v>
      </c>
      <c r="C15">
        <f t="shared" si="0"/>
        <v>31</v>
      </c>
      <c r="D15">
        <v>47211</v>
      </c>
      <c r="E15">
        <f t="shared" si="1"/>
        <v>31</v>
      </c>
      <c r="F15">
        <v>19</v>
      </c>
      <c r="G15" t="s">
        <v>15</v>
      </c>
      <c r="H15" t="s">
        <v>45</v>
      </c>
      <c r="I15">
        <v>2062</v>
      </c>
      <c r="J15" t="s">
        <v>17</v>
      </c>
      <c r="K15" t="s">
        <v>24</v>
      </c>
      <c r="L15" t="s">
        <v>19</v>
      </c>
      <c r="M15" t="s">
        <v>41</v>
      </c>
      <c r="N15" t="s">
        <v>37</v>
      </c>
    </row>
    <row r="16" spans="1:18" x14ac:dyDescent="0.3">
      <c r="A16" t="s">
        <v>43</v>
      </c>
      <c r="B16">
        <v>10012</v>
      </c>
      <c r="C16">
        <f t="shared" si="0"/>
        <v>34</v>
      </c>
      <c r="D16">
        <v>92328</v>
      </c>
      <c r="E16">
        <f t="shared" si="1"/>
        <v>34</v>
      </c>
      <c r="F16">
        <v>9</v>
      </c>
      <c r="G16" t="s">
        <v>44</v>
      </c>
      <c r="H16" t="s">
        <v>45</v>
      </c>
      <c r="I16">
        <v>78230</v>
      </c>
      <c r="J16" t="s">
        <v>17</v>
      </c>
      <c r="K16" t="s">
        <v>30</v>
      </c>
      <c r="L16" t="s">
        <v>19</v>
      </c>
      <c r="M16" t="s">
        <v>20</v>
      </c>
      <c r="N16" t="s">
        <v>37</v>
      </c>
    </row>
    <row r="17" spans="1:14" x14ac:dyDescent="0.3">
      <c r="A17" t="s">
        <v>46</v>
      </c>
      <c r="B17">
        <v>10265</v>
      </c>
      <c r="C17">
        <f t="shared" si="0"/>
        <v>37</v>
      </c>
      <c r="D17">
        <v>58709</v>
      </c>
      <c r="E17">
        <f t="shared" si="1"/>
        <v>37</v>
      </c>
      <c r="F17">
        <v>19</v>
      </c>
      <c r="G17" t="s">
        <v>15</v>
      </c>
      <c r="H17" t="s">
        <v>16</v>
      </c>
      <c r="I17">
        <v>1810</v>
      </c>
      <c r="J17" t="s">
        <v>17</v>
      </c>
      <c r="K17" t="s">
        <v>18</v>
      </c>
      <c r="L17" t="s">
        <v>19</v>
      </c>
      <c r="M17" t="s">
        <v>41</v>
      </c>
      <c r="N17" t="s">
        <v>47</v>
      </c>
    </row>
    <row r="18" spans="1:14" x14ac:dyDescent="0.3">
      <c r="A18" t="s">
        <v>48</v>
      </c>
      <c r="B18">
        <v>10066</v>
      </c>
      <c r="C18">
        <f t="shared" si="0"/>
        <v>40</v>
      </c>
      <c r="D18">
        <v>52505</v>
      </c>
      <c r="E18">
        <f t="shared" si="1"/>
        <v>40</v>
      </c>
      <c r="F18">
        <v>19</v>
      </c>
      <c r="G18" t="s">
        <v>15</v>
      </c>
      <c r="H18" t="s">
        <v>16</v>
      </c>
      <c r="I18">
        <v>2747</v>
      </c>
      <c r="J18" t="s">
        <v>17</v>
      </c>
      <c r="K18" t="s">
        <v>30</v>
      </c>
      <c r="L18" t="s">
        <v>19</v>
      </c>
      <c r="M18" t="s">
        <v>41</v>
      </c>
      <c r="N18" t="s">
        <v>21</v>
      </c>
    </row>
    <row r="19" spans="1:14" x14ac:dyDescent="0.3">
      <c r="A19" t="s">
        <v>49</v>
      </c>
      <c r="B19">
        <v>10061</v>
      </c>
      <c r="C19">
        <f t="shared" si="0"/>
        <v>43</v>
      </c>
      <c r="D19">
        <v>57834</v>
      </c>
      <c r="E19">
        <f t="shared" si="1"/>
        <v>43</v>
      </c>
      <c r="F19">
        <v>19</v>
      </c>
      <c r="G19" t="s">
        <v>15</v>
      </c>
      <c r="H19" t="s">
        <v>16</v>
      </c>
      <c r="I19">
        <v>2050</v>
      </c>
      <c r="J19" t="s">
        <v>17</v>
      </c>
      <c r="K19" t="s">
        <v>18</v>
      </c>
      <c r="L19" t="s">
        <v>19</v>
      </c>
      <c r="M19" t="s">
        <v>41</v>
      </c>
      <c r="N19" t="s">
        <v>21</v>
      </c>
    </row>
    <row r="20" spans="1:14" x14ac:dyDescent="0.3">
      <c r="A20" t="s">
        <v>50</v>
      </c>
      <c r="B20">
        <v>10023</v>
      </c>
      <c r="C20">
        <f t="shared" si="0"/>
        <v>46</v>
      </c>
      <c r="D20">
        <v>70131</v>
      </c>
      <c r="E20">
        <f t="shared" si="1"/>
        <v>46</v>
      </c>
      <c r="F20">
        <v>20</v>
      </c>
      <c r="G20" t="s">
        <v>26</v>
      </c>
      <c r="H20" t="s">
        <v>64</v>
      </c>
      <c r="I20">
        <v>2145</v>
      </c>
      <c r="J20" t="s">
        <v>27</v>
      </c>
      <c r="K20" t="s">
        <v>24</v>
      </c>
      <c r="L20" t="s">
        <v>19</v>
      </c>
      <c r="M20" t="s">
        <v>41</v>
      </c>
      <c r="N20" t="s">
        <v>21</v>
      </c>
    </row>
    <row r="21" spans="1:14" x14ac:dyDescent="0.3">
      <c r="A21" t="s">
        <v>51</v>
      </c>
      <c r="B21">
        <v>10055</v>
      </c>
      <c r="C21">
        <f t="shared" si="0"/>
        <v>49</v>
      </c>
      <c r="D21">
        <v>59026</v>
      </c>
      <c r="E21">
        <f t="shared" si="1"/>
        <v>49</v>
      </c>
      <c r="F21">
        <v>19</v>
      </c>
      <c r="G21" t="s">
        <v>15</v>
      </c>
      <c r="H21" t="s">
        <v>64</v>
      </c>
      <c r="I21">
        <v>1915</v>
      </c>
      <c r="J21" t="s">
        <v>27</v>
      </c>
      <c r="K21" t="s">
        <v>18</v>
      </c>
      <c r="L21" t="s">
        <v>52</v>
      </c>
      <c r="M21" t="s">
        <v>41</v>
      </c>
      <c r="N21" t="s">
        <v>21</v>
      </c>
    </row>
    <row r="22" spans="1:14" x14ac:dyDescent="0.3">
      <c r="A22" t="s">
        <v>53</v>
      </c>
      <c r="B22">
        <v>10245</v>
      </c>
      <c r="C22">
        <f t="shared" si="0"/>
        <v>52</v>
      </c>
      <c r="D22">
        <v>110000</v>
      </c>
      <c r="E22">
        <f t="shared" si="1"/>
        <v>52</v>
      </c>
      <c r="F22">
        <v>8</v>
      </c>
      <c r="G22" t="s">
        <v>54</v>
      </c>
      <c r="H22" t="s">
        <v>64</v>
      </c>
      <c r="I22">
        <v>2026</v>
      </c>
      <c r="J22" t="s">
        <v>27</v>
      </c>
      <c r="K22" t="s">
        <v>18</v>
      </c>
      <c r="L22" t="s">
        <v>19</v>
      </c>
      <c r="M22" t="s">
        <v>41</v>
      </c>
      <c r="N22" t="s">
        <v>21</v>
      </c>
    </row>
    <row r="23" spans="1:14" x14ac:dyDescent="0.3">
      <c r="A23" t="s">
        <v>55</v>
      </c>
      <c r="B23">
        <v>10277</v>
      </c>
      <c r="C23">
        <f t="shared" si="0"/>
        <v>55</v>
      </c>
      <c r="D23">
        <v>53250</v>
      </c>
      <c r="E23">
        <f t="shared" si="1"/>
        <v>55</v>
      </c>
      <c r="F23">
        <v>19</v>
      </c>
      <c r="G23" t="s">
        <v>15</v>
      </c>
      <c r="H23" t="s">
        <v>64</v>
      </c>
      <c r="I23">
        <v>2452</v>
      </c>
      <c r="J23" t="s">
        <v>17</v>
      </c>
      <c r="K23" t="s">
        <v>18</v>
      </c>
      <c r="L23" t="s">
        <v>19</v>
      </c>
      <c r="M23" t="s">
        <v>20</v>
      </c>
      <c r="N23" t="s">
        <v>56</v>
      </c>
    </row>
    <row r="24" spans="1:14" x14ac:dyDescent="0.3">
      <c r="A24" t="s">
        <v>57</v>
      </c>
      <c r="B24">
        <v>10046</v>
      </c>
      <c r="C24">
        <f t="shared" si="0"/>
        <v>58</v>
      </c>
      <c r="D24">
        <v>51044</v>
      </c>
      <c r="E24">
        <f t="shared" si="1"/>
        <v>58</v>
      </c>
      <c r="F24">
        <v>19</v>
      </c>
      <c r="G24" t="s">
        <v>15</v>
      </c>
      <c r="H24" t="s">
        <v>64</v>
      </c>
      <c r="I24">
        <v>2072</v>
      </c>
      <c r="J24" t="s">
        <v>17</v>
      </c>
      <c r="K24" t="s">
        <v>18</v>
      </c>
      <c r="L24" t="s">
        <v>19</v>
      </c>
      <c r="M24" t="s">
        <v>41</v>
      </c>
      <c r="N24" t="s">
        <v>21</v>
      </c>
    </row>
    <row r="25" spans="1:14" x14ac:dyDescent="0.3">
      <c r="A25" t="s">
        <v>58</v>
      </c>
      <c r="B25">
        <v>10226</v>
      </c>
      <c r="C25">
        <f t="shared" si="0"/>
        <v>61</v>
      </c>
      <c r="D25">
        <v>64919</v>
      </c>
      <c r="E25">
        <f t="shared" si="1"/>
        <v>61</v>
      </c>
      <c r="F25">
        <v>19</v>
      </c>
      <c r="G25" t="s">
        <v>15</v>
      </c>
      <c r="H25" t="s">
        <v>64</v>
      </c>
      <c r="I25">
        <v>2027</v>
      </c>
      <c r="J25" t="s">
        <v>27</v>
      </c>
      <c r="K25" t="s">
        <v>30</v>
      </c>
      <c r="L25" t="s">
        <v>19</v>
      </c>
      <c r="M25" t="s">
        <v>20</v>
      </c>
      <c r="N25" t="s">
        <v>56</v>
      </c>
    </row>
    <row r="26" spans="1:14" x14ac:dyDescent="0.3">
      <c r="A26" t="s">
        <v>59</v>
      </c>
      <c r="B26">
        <v>10003</v>
      </c>
      <c r="C26">
        <f t="shared" si="0"/>
        <v>64</v>
      </c>
      <c r="D26">
        <v>62910</v>
      </c>
      <c r="E26">
        <f t="shared" si="1"/>
        <v>64</v>
      </c>
      <c r="F26">
        <v>19</v>
      </c>
      <c r="G26" t="s">
        <v>15</v>
      </c>
      <c r="H26" t="s">
        <v>64</v>
      </c>
      <c r="I26">
        <v>2031</v>
      </c>
      <c r="J26" t="s">
        <v>27</v>
      </c>
      <c r="K26" t="s">
        <v>24</v>
      </c>
      <c r="L26" t="s">
        <v>19</v>
      </c>
      <c r="M26" t="s">
        <v>20</v>
      </c>
      <c r="N26" t="s">
        <v>37</v>
      </c>
    </row>
    <row r="27" spans="1:14" x14ac:dyDescent="0.3">
      <c r="A27" t="s">
        <v>60</v>
      </c>
      <c r="B27">
        <v>10294</v>
      </c>
      <c r="C27">
        <f t="shared" si="0"/>
        <v>67</v>
      </c>
      <c r="D27">
        <v>66441</v>
      </c>
      <c r="E27">
        <f t="shared" si="1"/>
        <v>67</v>
      </c>
      <c r="F27">
        <v>20</v>
      </c>
      <c r="G27" t="s">
        <v>26</v>
      </c>
      <c r="H27" t="s">
        <v>64</v>
      </c>
      <c r="I27">
        <v>2171</v>
      </c>
      <c r="J27" t="s">
        <v>27</v>
      </c>
      <c r="K27" t="s">
        <v>18</v>
      </c>
      <c r="L27" t="s">
        <v>19</v>
      </c>
      <c r="M27" t="s">
        <v>20</v>
      </c>
      <c r="N27" t="s">
        <v>37</v>
      </c>
    </row>
    <row r="28" spans="1:14" x14ac:dyDescent="0.3">
      <c r="A28" t="s">
        <v>61</v>
      </c>
      <c r="B28">
        <v>10267</v>
      </c>
      <c r="C28">
        <f t="shared" si="0"/>
        <v>70</v>
      </c>
      <c r="D28">
        <v>57815</v>
      </c>
      <c r="E28">
        <f t="shared" si="1"/>
        <v>70</v>
      </c>
      <c r="F28">
        <v>20</v>
      </c>
      <c r="G28" t="s">
        <v>26</v>
      </c>
      <c r="H28" t="s">
        <v>64</v>
      </c>
      <c r="I28">
        <v>2210</v>
      </c>
      <c r="J28" t="s">
        <v>27</v>
      </c>
      <c r="K28" t="s">
        <v>18</v>
      </c>
      <c r="L28" t="s">
        <v>19</v>
      </c>
      <c r="M28" t="s">
        <v>20</v>
      </c>
      <c r="N28" t="s">
        <v>37</v>
      </c>
    </row>
    <row r="29" spans="1:14" x14ac:dyDescent="0.3">
      <c r="A29" t="s">
        <v>62</v>
      </c>
      <c r="B29">
        <v>10199</v>
      </c>
      <c r="C29">
        <f t="shared" si="0"/>
        <v>73</v>
      </c>
      <c r="D29">
        <v>103613</v>
      </c>
      <c r="E29">
        <f t="shared" si="1"/>
        <v>73</v>
      </c>
      <c r="F29">
        <v>30</v>
      </c>
      <c r="G29" t="s">
        <v>63</v>
      </c>
      <c r="H29" t="s">
        <v>64</v>
      </c>
      <c r="I29">
        <v>6033</v>
      </c>
      <c r="J29" t="s">
        <v>17</v>
      </c>
      <c r="K29" t="s">
        <v>18</v>
      </c>
      <c r="L29" t="s">
        <v>19</v>
      </c>
      <c r="M29" t="s">
        <v>20</v>
      </c>
      <c r="N29" t="s">
        <v>37</v>
      </c>
    </row>
    <row r="30" spans="1:14" x14ac:dyDescent="0.3">
      <c r="A30" t="s">
        <v>65</v>
      </c>
      <c r="B30">
        <v>10081</v>
      </c>
      <c r="C30">
        <f t="shared" si="0"/>
        <v>76</v>
      </c>
      <c r="D30">
        <v>106367</v>
      </c>
      <c r="E30">
        <f t="shared" si="1"/>
        <v>76</v>
      </c>
      <c r="F30">
        <v>26</v>
      </c>
      <c r="G30" t="s">
        <v>66</v>
      </c>
      <c r="H30" t="s">
        <v>16</v>
      </c>
      <c r="I30">
        <v>2468</v>
      </c>
      <c r="J30" t="s">
        <v>27</v>
      </c>
      <c r="K30" t="s">
        <v>24</v>
      </c>
      <c r="L30" t="s">
        <v>19</v>
      </c>
      <c r="M30" t="s">
        <v>20</v>
      </c>
      <c r="N30" t="s">
        <v>37</v>
      </c>
    </row>
    <row r="31" spans="1:14" x14ac:dyDescent="0.3">
      <c r="A31" t="s">
        <v>67</v>
      </c>
      <c r="B31">
        <v>10175</v>
      </c>
      <c r="C31">
        <f t="shared" si="0"/>
        <v>79</v>
      </c>
      <c r="D31">
        <v>74312</v>
      </c>
      <c r="E31">
        <f t="shared" si="1"/>
        <v>79</v>
      </c>
      <c r="F31">
        <v>18</v>
      </c>
      <c r="G31" t="s">
        <v>68</v>
      </c>
      <c r="H31" t="s">
        <v>16</v>
      </c>
      <c r="I31">
        <v>1901</v>
      </c>
      <c r="J31" t="s">
        <v>17</v>
      </c>
      <c r="K31" t="s">
        <v>18</v>
      </c>
      <c r="L31" t="s">
        <v>19</v>
      </c>
      <c r="M31" t="s">
        <v>20</v>
      </c>
      <c r="N31" t="s">
        <v>56</v>
      </c>
    </row>
    <row r="32" spans="1:14" x14ac:dyDescent="0.3">
      <c r="A32" t="s">
        <v>69</v>
      </c>
      <c r="B32">
        <v>10177</v>
      </c>
      <c r="C32">
        <f t="shared" si="0"/>
        <v>82</v>
      </c>
      <c r="D32">
        <v>53492</v>
      </c>
      <c r="E32">
        <f t="shared" si="1"/>
        <v>82</v>
      </c>
      <c r="F32">
        <v>19</v>
      </c>
      <c r="G32" t="s">
        <v>15</v>
      </c>
      <c r="H32" t="s">
        <v>16</v>
      </c>
      <c r="I32">
        <v>1701</v>
      </c>
      <c r="J32" t="s">
        <v>27</v>
      </c>
      <c r="K32" t="s">
        <v>24</v>
      </c>
      <c r="L32" t="s">
        <v>19</v>
      </c>
      <c r="M32" t="s">
        <v>20</v>
      </c>
      <c r="N3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162E-D9EC-4F0C-9F06-6798A10041BE}">
  <dimension ref="A1:R32"/>
  <sheetViews>
    <sheetView workbookViewId="0">
      <selection activeCell="R10" sqref="R10"/>
    </sheetView>
  </sheetViews>
  <sheetFormatPr defaultRowHeight="14.4" x14ac:dyDescent="0.3"/>
  <sheetData>
    <row r="1" spans="1:18" x14ac:dyDescent="0.3">
      <c r="A1" t="s">
        <v>72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8" x14ac:dyDescent="0.3">
      <c r="A4" t="s">
        <v>14</v>
      </c>
      <c r="B4">
        <v>10026</v>
      </c>
      <c r="C4">
        <v>0</v>
      </c>
      <c r="D4">
        <v>62506</v>
      </c>
      <c r="E4">
        <v>0</v>
      </c>
      <c r="F4">
        <v>19</v>
      </c>
      <c r="G4" t="s">
        <v>15</v>
      </c>
      <c r="H4" t="s">
        <v>16</v>
      </c>
      <c r="I4">
        <v>1960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8" x14ac:dyDescent="0.3">
      <c r="A5" t="s">
        <v>22</v>
      </c>
      <c r="B5">
        <v>10084</v>
      </c>
      <c r="C5">
        <v>1</v>
      </c>
      <c r="D5">
        <v>104437</v>
      </c>
      <c r="E5">
        <v>1</v>
      </c>
      <c r="F5">
        <v>27</v>
      </c>
      <c r="G5" t="s">
        <v>23</v>
      </c>
      <c r="H5" t="s">
        <v>16</v>
      </c>
      <c r="I5">
        <v>2148</v>
      </c>
      <c r="J5" t="s">
        <v>17</v>
      </c>
      <c r="K5" t="s">
        <v>24</v>
      </c>
      <c r="L5" t="s">
        <v>19</v>
      </c>
      <c r="M5" t="s">
        <v>20</v>
      </c>
      <c r="N5" t="s">
        <v>21</v>
      </c>
    </row>
    <row r="6" spans="1:18" x14ac:dyDescent="0.3">
      <c r="A6" t="s">
        <v>25</v>
      </c>
      <c r="B6">
        <v>10196</v>
      </c>
      <c r="C6">
        <f>C5+3</f>
        <v>4</v>
      </c>
      <c r="D6">
        <v>64955</v>
      </c>
      <c r="E6">
        <f>E5+3</f>
        <v>4</v>
      </c>
      <c r="F6">
        <v>20</v>
      </c>
      <c r="G6" t="s">
        <v>26</v>
      </c>
      <c r="H6" t="s">
        <v>16</v>
      </c>
      <c r="I6">
        <v>1810</v>
      </c>
      <c r="J6" t="s">
        <v>27</v>
      </c>
      <c r="K6" t="s">
        <v>24</v>
      </c>
      <c r="L6" t="s">
        <v>19</v>
      </c>
      <c r="M6" t="s">
        <v>20</v>
      </c>
      <c r="N6" t="s">
        <v>21</v>
      </c>
    </row>
    <row r="7" spans="1:18" x14ac:dyDescent="0.3">
      <c r="A7" t="s">
        <v>28</v>
      </c>
      <c r="B7">
        <v>10088</v>
      </c>
      <c r="C7">
        <f t="shared" ref="C7:C32" si="0">C6+3</f>
        <v>7</v>
      </c>
      <c r="D7">
        <v>64991</v>
      </c>
      <c r="E7">
        <f t="shared" ref="E7:E32" si="1">E6+3</f>
        <v>7</v>
      </c>
      <c r="F7">
        <v>19</v>
      </c>
      <c r="G7" t="s">
        <v>15</v>
      </c>
      <c r="H7" t="s">
        <v>16</v>
      </c>
      <c r="I7">
        <v>1886</v>
      </c>
      <c r="J7" t="s">
        <v>27</v>
      </c>
      <c r="K7" t="s">
        <v>24</v>
      </c>
      <c r="L7" t="s">
        <v>19</v>
      </c>
      <c r="M7" t="s">
        <v>20</v>
      </c>
      <c r="N7" t="s">
        <v>21</v>
      </c>
    </row>
    <row r="8" spans="1:18" x14ac:dyDescent="0.3">
      <c r="A8" t="s">
        <v>29</v>
      </c>
      <c r="B8">
        <v>10069</v>
      </c>
      <c r="C8">
        <f t="shared" si="0"/>
        <v>10</v>
      </c>
      <c r="D8">
        <v>50825</v>
      </c>
      <c r="E8">
        <f t="shared" si="1"/>
        <v>10</v>
      </c>
      <c r="F8">
        <v>19</v>
      </c>
      <c r="G8" t="s">
        <v>15</v>
      </c>
      <c r="H8" t="s">
        <v>45</v>
      </c>
      <c r="I8">
        <v>2169</v>
      </c>
      <c r="J8" t="s">
        <v>27</v>
      </c>
      <c r="K8" t="s">
        <v>30</v>
      </c>
      <c r="L8" t="s">
        <v>19</v>
      </c>
      <c r="M8" t="s">
        <v>20</v>
      </c>
      <c r="N8" t="s">
        <v>37</v>
      </c>
    </row>
    <row r="9" spans="1:18" x14ac:dyDescent="0.3">
      <c r="A9" t="s">
        <v>31</v>
      </c>
      <c r="B9">
        <v>10002</v>
      </c>
      <c r="C9">
        <f t="shared" si="0"/>
        <v>13</v>
      </c>
      <c r="D9">
        <v>57568</v>
      </c>
      <c r="E9">
        <f t="shared" si="1"/>
        <v>13</v>
      </c>
      <c r="F9">
        <v>19</v>
      </c>
      <c r="G9" t="s">
        <v>15</v>
      </c>
      <c r="H9" t="s">
        <v>45</v>
      </c>
      <c r="I9">
        <v>1844</v>
      </c>
      <c r="J9" t="s">
        <v>27</v>
      </c>
      <c r="K9" t="s">
        <v>18</v>
      </c>
      <c r="L9" t="s">
        <v>19</v>
      </c>
      <c r="M9" t="s">
        <v>20</v>
      </c>
      <c r="N9" t="s">
        <v>37</v>
      </c>
      <c r="R9">
        <f>SUMIF(H4:H32,"TX",C4:C32)</f>
        <v>198</v>
      </c>
    </row>
    <row r="10" spans="1:18" x14ac:dyDescent="0.3">
      <c r="A10" t="s">
        <v>32</v>
      </c>
      <c r="B10">
        <v>10194</v>
      </c>
      <c r="C10">
        <f t="shared" si="0"/>
        <v>16</v>
      </c>
      <c r="D10">
        <v>95660</v>
      </c>
      <c r="E10">
        <f t="shared" si="1"/>
        <v>16</v>
      </c>
      <c r="F10">
        <v>24</v>
      </c>
      <c r="G10" t="s">
        <v>33</v>
      </c>
      <c r="H10" t="s">
        <v>45</v>
      </c>
      <c r="I10">
        <v>2110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</row>
    <row r="11" spans="1:18" x14ac:dyDescent="0.3">
      <c r="A11" t="s">
        <v>34</v>
      </c>
      <c r="B11">
        <v>10062</v>
      </c>
      <c r="C11">
        <f t="shared" si="0"/>
        <v>19</v>
      </c>
      <c r="D11">
        <v>59365</v>
      </c>
      <c r="E11">
        <f t="shared" si="1"/>
        <v>19</v>
      </c>
      <c r="F11">
        <v>19</v>
      </c>
      <c r="G11" t="s">
        <v>15</v>
      </c>
      <c r="H11" t="s">
        <v>45</v>
      </c>
      <c r="I11">
        <v>2199</v>
      </c>
      <c r="J11" t="s">
        <v>17</v>
      </c>
      <c r="K11" t="s">
        <v>35</v>
      </c>
      <c r="L11" t="s">
        <v>19</v>
      </c>
      <c r="M11" t="s">
        <v>20</v>
      </c>
      <c r="N11" t="s">
        <v>37</v>
      </c>
    </row>
    <row r="12" spans="1:18" x14ac:dyDescent="0.3">
      <c r="A12" t="s">
        <v>36</v>
      </c>
      <c r="B12">
        <v>10114</v>
      </c>
      <c r="C12">
        <f t="shared" si="0"/>
        <v>22</v>
      </c>
      <c r="D12">
        <v>47837</v>
      </c>
      <c r="E12">
        <f t="shared" si="1"/>
        <v>22</v>
      </c>
      <c r="F12">
        <v>19</v>
      </c>
      <c r="G12" t="s">
        <v>15</v>
      </c>
      <c r="H12" t="s">
        <v>45</v>
      </c>
      <c r="I12">
        <v>1902</v>
      </c>
      <c r="J12" t="s">
        <v>27</v>
      </c>
      <c r="K12" t="s">
        <v>18</v>
      </c>
      <c r="L12" t="s">
        <v>19</v>
      </c>
      <c r="M12" t="s">
        <v>20</v>
      </c>
      <c r="N12" t="s">
        <v>37</v>
      </c>
    </row>
    <row r="13" spans="1:18" x14ac:dyDescent="0.3">
      <c r="A13" t="s">
        <v>38</v>
      </c>
      <c r="B13">
        <v>10250</v>
      </c>
      <c r="C13">
        <f t="shared" si="0"/>
        <v>25</v>
      </c>
      <c r="D13">
        <v>50178</v>
      </c>
      <c r="E13">
        <f t="shared" si="1"/>
        <v>25</v>
      </c>
      <c r="F13">
        <v>14</v>
      </c>
      <c r="G13" t="s">
        <v>39</v>
      </c>
      <c r="H13" t="s">
        <v>45</v>
      </c>
      <c r="I13">
        <v>1886</v>
      </c>
      <c r="J13" t="s">
        <v>17</v>
      </c>
      <c r="K13" t="s">
        <v>30</v>
      </c>
      <c r="L13" t="s">
        <v>19</v>
      </c>
      <c r="M13" t="s">
        <v>20</v>
      </c>
      <c r="N13" t="s">
        <v>21</v>
      </c>
    </row>
    <row r="14" spans="1:18" x14ac:dyDescent="0.3">
      <c r="A14" t="s">
        <v>40</v>
      </c>
      <c r="B14">
        <v>10252</v>
      </c>
      <c r="C14">
        <f t="shared" si="0"/>
        <v>28</v>
      </c>
      <c r="D14">
        <v>54670</v>
      </c>
      <c r="E14">
        <f t="shared" si="1"/>
        <v>28</v>
      </c>
      <c r="F14">
        <v>19</v>
      </c>
      <c r="G14" t="s">
        <v>15</v>
      </c>
      <c r="H14" t="s">
        <v>45</v>
      </c>
      <c r="I14">
        <v>1902</v>
      </c>
      <c r="J14" t="s">
        <v>27</v>
      </c>
      <c r="K14" t="s">
        <v>24</v>
      </c>
      <c r="L14" t="s">
        <v>19</v>
      </c>
      <c r="M14" t="s">
        <v>41</v>
      </c>
      <c r="N14" t="s">
        <v>37</v>
      </c>
    </row>
    <row r="15" spans="1:18" x14ac:dyDescent="0.3">
      <c r="A15" t="s">
        <v>42</v>
      </c>
      <c r="B15">
        <v>10242</v>
      </c>
      <c r="C15">
        <f t="shared" si="0"/>
        <v>31</v>
      </c>
      <c r="D15">
        <v>47211</v>
      </c>
      <c r="E15">
        <f t="shared" si="1"/>
        <v>31</v>
      </c>
      <c r="F15">
        <v>19</v>
      </c>
      <c r="G15" t="s">
        <v>15</v>
      </c>
      <c r="H15" t="s">
        <v>45</v>
      </c>
      <c r="I15">
        <v>2062</v>
      </c>
      <c r="J15" t="s">
        <v>17</v>
      </c>
      <c r="K15" t="s">
        <v>24</v>
      </c>
      <c r="L15" t="s">
        <v>19</v>
      </c>
      <c r="M15" t="s">
        <v>41</v>
      </c>
      <c r="N15" t="s">
        <v>37</v>
      </c>
    </row>
    <row r="16" spans="1:18" x14ac:dyDescent="0.3">
      <c r="A16" t="s">
        <v>43</v>
      </c>
      <c r="B16">
        <v>10012</v>
      </c>
      <c r="C16">
        <f t="shared" si="0"/>
        <v>34</v>
      </c>
      <c r="D16">
        <v>92328</v>
      </c>
      <c r="E16">
        <f t="shared" si="1"/>
        <v>34</v>
      </c>
      <c r="F16">
        <v>9</v>
      </c>
      <c r="G16" t="s">
        <v>44</v>
      </c>
      <c r="H16" t="s">
        <v>45</v>
      </c>
      <c r="I16">
        <v>78230</v>
      </c>
      <c r="J16" t="s">
        <v>17</v>
      </c>
      <c r="K16" t="s">
        <v>30</v>
      </c>
      <c r="L16" t="s">
        <v>19</v>
      </c>
      <c r="M16" t="s">
        <v>20</v>
      </c>
      <c r="N16" t="s">
        <v>37</v>
      </c>
    </row>
    <row r="17" spans="1:14" x14ac:dyDescent="0.3">
      <c r="A17" t="s">
        <v>46</v>
      </c>
      <c r="B17">
        <v>10265</v>
      </c>
      <c r="C17">
        <f t="shared" si="0"/>
        <v>37</v>
      </c>
      <c r="D17">
        <v>58709</v>
      </c>
      <c r="E17">
        <f t="shared" si="1"/>
        <v>37</v>
      </c>
      <c r="F17">
        <v>19</v>
      </c>
      <c r="G17" t="s">
        <v>15</v>
      </c>
      <c r="H17" t="s">
        <v>16</v>
      </c>
      <c r="I17">
        <v>1810</v>
      </c>
      <c r="J17" t="s">
        <v>17</v>
      </c>
      <c r="K17" t="s">
        <v>18</v>
      </c>
      <c r="L17" t="s">
        <v>19</v>
      </c>
      <c r="M17" t="s">
        <v>41</v>
      </c>
      <c r="N17" t="s">
        <v>47</v>
      </c>
    </row>
    <row r="18" spans="1:14" x14ac:dyDescent="0.3">
      <c r="A18" t="s">
        <v>48</v>
      </c>
      <c r="B18">
        <v>10066</v>
      </c>
      <c r="C18">
        <f t="shared" si="0"/>
        <v>40</v>
      </c>
      <c r="D18">
        <v>52505</v>
      </c>
      <c r="E18">
        <f t="shared" si="1"/>
        <v>40</v>
      </c>
      <c r="F18">
        <v>19</v>
      </c>
      <c r="G18" t="s">
        <v>15</v>
      </c>
      <c r="H18" t="s">
        <v>16</v>
      </c>
      <c r="I18">
        <v>2747</v>
      </c>
      <c r="J18" t="s">
        <v>17</v>
      </c>
      <c r="K18" t="s">
        <v>30</v>
      </c>
      <c r="L18" t="s">
        <v>19</v>
      </c>
      <c r="M18" t="s">
        <v>41</v>
      </c>
      <c r="N18" t="s">
        <v>21</v>
      </c>
    </row>
    <row r="19" spans="1:14" x14ac:dyDescent="0.3">
      <c r="A19" t="s">
        <v>49</v>
      </c>
      <c r="B19">
        <v>10061</v>
      </c>
      <c r="C19">
        <f t="shared" si="0"/>
        <v>43</v>
      </c>
      <c r="D19">
        <v>57834</v>
      </c>
      <c r="E19">
        <f t="shared" si="1"/>
        <v>43</v>
      </c>
      <c r="F19">
        <v>19</v>
      </c>
      <c r="G19" t="s">
        <v>15</v>
      </c>
      <c r="H19" t="s">
        <v>16</v>
      </c>
      <c r="I19">
        <v>2050</v>
      </c>
      <c r="J19" t="s">
        <v>17</v>
      </c>
      <c r="K19" t="s">
        <v>18</v>
      </c>
      <c r="L19" t="s">
        <v>19</v>
      </c>
      <c r="M19" t="s">
        <v>41</v>
      </c>
      <c r="N19" t="s">
        <v>21</v>
      </c>
    </row>
    <row r="20" spans="1:14" x14ac:dyDescent="0.3">
      <c r="A20" t="s">
        <v>50</v>
      </c>
      <c r="B20">
        <v>10023</v>
      </c>
      <c r="C20">
        <f t="shared" si="0"/>
        <v>46</v>
      </c>
      <c r="D20">
        <v>70131</v>
      </c>
      <c r="E20">
        <f t="shared" si="1"/>
        <v>46</v>
      </c>
      <c r="F20">
        <v>20</v>
      </c>
      <c r="G20" t="s">
        <v>26</v>
      </c>
      <c r="H20" t="s">
        <v>64</v>
      </c>
      <c r="I20">
        <v>2145</v>
      </c>
      <c r="J20" t="s">
        <v>27</v>
      </c>
      <c r="K20" t="s">
        <v>24</v>
      </c>
      <c r="L20" t="s">
        <v>19</v>
      </c>
      <c r="M20" t="s">
        <v>41</v>
      </c>
      <c r="N20" t="s">
        <v>21</v>
      </c>
    </row>
    <row r="21" spans="1:14" x14ac:dyDescent="0.3">
      <c r="A21" t="s">
        <v>51</v>
      </c>
      <c r="B21">
        <v>10055</v>
      </c>
      <c r="C21">
        <f t="shared" si="0"/>
        <v>49</v>
      </c>
      <c r="D21">
        <v>59026</v>
      </c>
      <c r="E21">
        <f t="shared" si="1"/>
        <v>49</v>
      </c>
      <c r="F21">
        <v>19</v>
      </c>
      <c r="G21" t="s">
        <v>15</v>
      </c>
      <c r="H21" t="s">
        <v>64</v>
      </c>
      <c r="I21">
        <v>1915</v>
      </c>
      <c r="J21" t="s">
        <v>27</v>
      </c>
      <c r="K21" t="s">
        <v>18</v>
      </c>
      <c r="L21" t="s">
        <v>52</v>
      </c>
      <c r="M21" t="s">
        <v>41</v>
      </c>
      <c r="N21" t="s">
        <v>21</v>
      </c>
    </row>
    <row r="22" spans="1:14" x14ac:dyDescent="0.3">
      <c r="A22" t="s">
        <v>53</v>
      </c>
      <c r="B22">
        <v>10245</v>
      </c>
      <c r="C22">
        <f t="shared" si="0"/>
        <v>52</v>
      </c>
      <c r="D22">
        <v>110000</v>
      </c>
      <c r="E22">
        <f t="shared" si="1"/>
        <v>52</v>
      </c>
      <c r="F22">
        <v>8</v>
      </c>
      <c r="G22" t="s">
        <v>54</v>
      </c>
      <c r="H22" t="s">
        <v>64</v>
      </c>
      <c r="I22">
        <v>2026</v>
      </c>
      <c r="J22" t="s">
        <v>27</v>
      </c>
      <c r="K22" t="s">
        <v>18</v>
      </c>
      <c r="L22" t="s">
        <v>19</v>
      </c>
      <c r="M22" t="s">
        <v>41</v>
      </c>
      <c r="N22" t="s">
        <v>21</v>
      </c>
    </row>
    <row r="23" spans="1:14" x14ac:dyDescent="0.3">
      <c r="A23" t="s">
        <v>55</v>
      </c>
      <c r="B23">
        <v>10277</v>
      </c>
      <c r="C23">
        <f t="shared" si="0"/>
        <v>55</v>
      </c>
      <c r="D23">
        <v>53250</v>
      </c>
      <c r="E23">
        <f t="shared" si="1"/>
        <v>55</v>
      </c>
      <c r="F23">
        <v>19</v>
      </c>
      <c r="G23" t="s">
        <v>15</v>
      </c>
      <c r="H23" t="s">
        <v>64</v>
      </c>
      <c r="I23">
        <v>2452</v>
      </c>
      <c r="J23" t="s">
        <v>17</v>
      </c>
      <c r="K23" t="s">
        <v>18</v>
      </c>
      <c r="L23" t="s">
        <v>19</v>
      </c>
      <c r="M23" t="s">
        <v>20</v>
      </c>
      <c r="N23" t="s">
        <v>56</v>
      </c>
    </row>
    <row r="24" spans="1:14" x14ac:dyDescent="0.3">
      <c r="A24" t="s">
        <v>57</v>
      </c>
      <c r="B24">
        <v>10046</v>
      </c>
      <c r="C24">
        <f t="shared" si="0"/>
        <v>58</v>
      </c>
      <c r="D24">
        <v>51044</v>
      </c>
      <c r="E24">
        <f t="shared" si="1"/>
        <v>58</v>
      </c>
      <c r="F24">
        <v>19</v>
      </c>
      <c r="G24" t="s">
        <v>15</v>
      </c>
      <c r="H24" t="s">
        <v>64</v>
      </c>
      <c r="I24">
        <v>2072</v>
      </c>
      <c r="J24" t="s">
        <v>17</v>
      </c>
      <c r="K24" t="s">
        <v>18</v>
      </c>
      <c r="L24" t="s">
        <v>19</v>
      </c>
      <c r="M24" t="s">
        <v>41</v>
      </c>
      <c r="N24" t="s">
        <v>21</v>
      </c>
    </row>
    <row r="25" spans="1:14" x14ac:dyDescent="0.3">
      <c r="A25" t="s">
        <v>58</v>
      </c>
      <c r="B25">
        <v>10226</v>
      </c>
      <c r="C25">
        <f t="shared" si="0"/>
        <v>61</v>
      </c>
      <c r="D25">
        <v>64919</v>
      </c>
      <c r="E25">
        <f t="shared" si="1"/>
        <v>61</v>
      </c>
      <c r="F25">
        <v>19</v>
      </c>
      <c r="G25" t="s">
        <v>15</v>
      </c>
      <c r="H25" t="s">
        <v>64</v>
      </c>
      <c r="I25">
        <v>2027</v>
      </c>
      <c r="J25" t="s">
        <v>27</v>
      </c>
      <c r="K25" t="s">
        <v>30</v>
      </c>
      <c r="L25" t="s">
        <v>19</v>
      </c>
      <c r="M25" t="s">
        <v>20</v>
      </c>
      <c r="N25" t="s">
        <v>56</v>
      </c>
    </row>
    <row r="26" spans="1:14" x14ac:dyDescent="0.3">
      <c r="A26" t="s">
        <v>59</v>
      </c>
      <c r="B26">
        <v>10003</v>
      </c>
      <c r="C26">
        <f t="shared" si="0"/>
        <v>64</v>
      </c>
      <c r="D26">
        <v>62910</v>
      </c>
      <c r="E26">
        <f t="shared" si="1"/>
        <v>64</v>
      </c>
      <c r="F26">
        <v>19</v>
      </c>
      <c r="G26" t="s">
        <v>15</v>
      </c>
      <c r="H26" t="s">
        <v>64</v>
      </c>
      <c r="I26">
        <v>2031</v>
      </c>
      <c r="J26" t="s">
        <v>27</v>
      </c>
      <c r="K26" t="s">
        <v>24</v>
      </c>
      <c r="L26" t="s">
        <v>19</v>
      </c>
      <c r="M26" t="s">
        <v>20</v>
      </c>
      <c r="N26" t="s">
        <v>37</v>
      </c>
    </row>
    <row r="27" spans="1:14" x14ac:dyDescent="0.3">
      <c r="A27" t="s">
        <v>60</v>
      </c>
      <c r="B27">
        <v>10294</v>
      </c>
      <c r="C27">
        <f t="shared" si="0"/>
        <v>67</v>
      </c>
      <c r="D27">
        <v>66441</v>
      </c>
      <c r="E27">
        <f t="shared" si="1"/>
        <v>67</v>
      </c>
      <c r="F27">
        <v>20</v>
      </c>
      <c r="G27" t="s">
        <v>26</v>
      </c>
      <c r="H27" t="s">
        <v>64</v>
      </c>
      <c r="I27">
        <v>2171</v>
      </c>
      <c r="J27" t="s">
        <v>27</v>
      </c>
      <c r="K27" t="s">
        <v>18</v>
      </c>
      <c r="L27" t="s">
        <v>19</v>
      </c>
      <c r="M27" t="s">
        <v>20</v>
      </c>
      <c r="N27" t="s">
        <v>37</v>
      </c>
    </row>
    <row r="28" spans="1:14" x14ac:dyDescent="0.3">
      <c r="A28" t="s">
        <v>61</v>
      </c>
      <c r="B28">
        <v>10267</v>
      </c>
      <c r="C28">
        <f t="shared" si="0"/>
        <v>70</v>
      </c>
      <c r="D28">
        <v>57815</v>
      </c>
      <c r="E28">
        <f t="shared" si="1"/>
        <v>70</v>
      </c>
      <c r="F28">
        <v>20</v>
      </c>
      <c r="G28" t="s">
        <v>26</v>
      </c>
      <c r="H28" t="s">
        <v>64</v>
      </c>
      <c r="I28">
        <v>2210</v>
      </c>
      <c r="J28" t="s">
        <v>27</v>
      </c>
      <c r="K28" t="s">
        <v>18</v>
      </c>
      <c r="L28" t="s">
        <v>19</v>
      </c>
      <c r="M28" t="s">
        <v>20</v>
      </c>
      <c r="N28" t="s">
        <v>37</v>
      </c>
    </row>
    <row r="29" spans="1:14" x14ac:dyDescent="0.3">
      <c r="A29" t="s">
        <v>62</v>
      </c>
      <c r="B29">
        <v>10199</v>
      </c>
      <c r="C29">
        <f t="shared" si="0"/>
        <v>73</v>
      </c>
      <c r="D29">
        <v>103613</v>
      </c>
      <c r="E29">
        <f t="shared" si="1"/>
        <v>73</v>
      </c>
      <c r="F29">
        <v>30</v>
      </c>
      <c r="G29" t="s">
        <v>63</v>
      </c>
      <c r="H29" t="s">
        <v>64</v>
      </c>
      <c r="I29">
        <v>6033</v>
      </c>
      <c r="J29" t="s">
        <v>17</v>
      </c>
      <c r="K29" t="s">
        <v>18</v>
      </c>
      <c r="L29" t="s">
        <v>19</v>
      </c>
      <c r="M29" t="s">
        <v>20</v>
      </c>
      <c r="N29" t="s">
        <v>37</v>
      </c>
    </row>
    <row r="30" spans="1:14" x14ac:dyDescent="0.3">
      <c r="A30" t="s">
        <v>65</v>
      </c>
      <c r="B30">
        <v>10081</v>
      </c>
      <c r="C30">
        <f t="shared" si="0"/>
        <v>76</v>
      </c>
      <c r="D30">
        <v>106367</v>
      </c>
      <c r="E30">
        <f t="shared" si="1"/>
        <v>76</v>
      </c>
      <c r="F30">
        <v>26</v>
      </c>
      <c r="G30" t="s">
        <v>66</v>
      </c>
      <c r="H30" t="s">
        <v>16</v>
      </c>
      <c r="I30">
        <v>2468</v>
      </c>
      <c r="J30" t="s">
        <v>27</v>
      </c>
      <c r="K30" t="s">
        <v>24</v>
      </c>
      <c r="L30" t="s">
        <v>19</v>
      </c>
      <c r="M30" t="s">
        <v>20</v>
      </c>
      <c r="N30" t="s">
        <v>37</v>
      </c>
    </row>
    <row r="31" spans="1:14" x14ac:dyDescent="0.3">
      <c r="A31" t="s">
        <v>67</v>
      </c>
      <c r="B31">
        <v>10175</v>
      </c>
      <c r="C31">
        <f t="shared" si="0"/>
        <v>79</v>
      </c>
      <c r="D31">
        <v>74312</v>
      </c>
      <c r="E31">
        <f t="shared" si="1"/>
        <v>79</v>
      </c>
      <c r="F31">
        <v>18</v>
      </c>
      <c r="G31" t="s">
        <v>68</v>
      </c>
      <c r="H31" t="s">
        <v>16</v>
      </c>
      <c r="I31">
        <v>1901</v>
      </c>
      <c r="J31" t="s">
        <v>17</v>
      </c>
      <c r="K31" t="s">
        <v>18</v>
      </c>
      <c r="L31" t="s">
        <v>19</v>
      </c>
      <c r="M31" t="s">
        <v>20</v>
      </c>
      <c r="N31" t="s">
        <v>56</v>
      </c>
    </row>
    <row r="32" spans="1:14" x14ac:dyDescent="0.3">
      <c r="A32" t="s">
        <v>69</v>
      </c>
      <c r="B32">
        <v>10177</v>
      </c>
      <c r="C32">
        <f t="shared" si="0"/>
        <v>82</v>
      </c>
      <c r="D32">
        <v>53492</v>
      </c>
      <c r="E32">
        <f t="shared" si="1"/>
        <v>82</v>
      </c>
      <c r="F32">
        <v>19</v>
      </c>
      <c r="G32" t="s">
        <v>15</v>
      </c>
      <c r="H32" t="s">
        <v>16</v>
      </c>
      <c r="I32">
        <v>1701</v>
      </c>
      <c r="J32" t="s">
        <v>27</v>
      </c>
      <c r="K32" t="s">
        <v>24</v>
      </c>
      <c r="L32" t="s">
        <v>19</v>
      </c>
      <c r="M32" t="s">
        <v>20</v>
      </c>
      <c r="N3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0451-42BD-48B4-B58C-D230395741E1}">
  <dimension ref="A1:Q32"/>
  <sheetViews>
    <sheetView workbookViewId="0">
      <selection activeCell="Q8" sqref="Q8"/>
    </sheetView>
  </sheetViews>
  <sheetFormatPr defaultRowHeight="14.4" x14ac:dyDescent="0.3"/>
  <sheetData>
    <row r="1" spans="1:17" x14ac:dyDescent="0.3">
      <c r="A1" t="s">
        <v>70</v>
      </c>
    </row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7" x14ac:dyDescent="0.3">
      <c r="A4" t="s">
        <v>14</v>
      </c>
      <c r="B4">
        <v>10026</v>
      </c>
      <c r="C4">
        <v>0</v>
      </c>
      <c r="D4">
        <v>62506</v>
      </c>
      <c r="E4">
        <v>0</v>
      </c>
      <c r="F4">
        <v>19</v>
      </c>
      <c r="G4" t="s">
        <v>15</v>
      </c>
      <c r="H4" t="s">
        <v>16</v>
      </c>
      <c r="I4">
        <v>1960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7" x14ac:dyDescent="0.3">
      <c r="A5" t="s">
        <v>22</v>
      </c>
      <c r="B5">
        <v>10084</v>
      </c>
      <c r="C5">
        <v>1</v>
      </c>
      <c r="D5">
        <v>104437</v>
      </c>
      <c r="E5">
        <v>1</v>
      </c>
      <c r="F5">
        <v>27</v>
      </c>
      <c r="G5" t="s">
        <v>23</v>
      </c>
      <c r="H5" t="s">
        <v>16</v>
      </c>
      <c r="I5">
        <v>2148</v>
      </c>
      <c r="J5" t="s">
        <v>17</v>
      </c>
      <c r="K5" t="s">
        <v>24</v>
      </c>
      <c r="L5" t="s">
        <v>19</v>
      </c>
      <c r="M5" t="s">
        <v>20</v>
      </c>
      <c r="N5" t="s">
        <v>21</v>
      </c>
    </row>
    <row r="6" spans="1:17" x14ac:dyDescent="0.3">
      <c r="A6" t="s">
        <v>25</v>
      </c>
      <c r="B6">
        <v>10196</v>
      </c>
      <c r="C6">
        <f>C5+3</f>
        <v>4</v>
      </c>
      <c r="D6">
        <v>64955</v>
      </c>
      <c r="E6">
        <f>E5+3</f>
        <v>4</v>
      </c>
      <c r="F6">
        <v>20</v>
      </c>
      <c r="G6" t="s">
        <v>26</v>
      </c>
      <c r="H6" t="s">
        <v>16</v>
      </c>
      <c r="I6">
        <v>1810</v>
      </c>
      <c r="J6" t="s">
        <v>27</v>
      </c>
      <c r="K6" t="s">
        <v>24</v>
      </c>
      <c r="L6" t="s">
        <v>19</v>
      </c>
      <c r="M6" t="s">
        <v>20</v>
      </c>
      <c r="N6" t="s">
        <v>21</v>
      </c>
    </row>
    <row r="7" spans="1:17" x14ac:dyDescent="0.3">
      <c r="A7" t="s">
        <v>28</v>
      </c>
      <c r="B7">
        <v>10088</v>
      </c>
      <c r="C7">
        <f t="shared" ref="C7:C32" si="0">C6+3</f>
        <v>7</v>
      </c>
      <c r="D7">
        <v>64991</v>
      </c>
      <c r="E7">
        <f t="shared" ref="E7:E32" si="1">E6+3</f>
        <v>7</v>
      </c>
      <c r="F7">
        <v>19</v>
      </c>
      <c r="G7" t="s">
        <v>15</v>
      </c>
      <c r="H7" t="s">
        <v>16</v>
      </c>
      <c r="I7">
        <v>1886</v>
      </c>
      <c r="J7" t="s">
        <v>27</v>
      </c>
      <c r="K7" t="s">
        <v>24</v>
      </c>
      <c r="L7" t="s">
        <v>19</v>
      </c>
      <c r="M7" t="s">
        <v>20</v>
      </c>
      <c r="N7" t="s">
        <v>21</v>
      </c>
      <c r="Q7">
        <f>SUMIF(K4:K32,"married",D4:D32)</f>
        <v>629164</v>
      </c>
    </row>
    <row r="8" spans="1:17" x14ac:dyDescent="0.3">
      <c r="A8" t="s">
        <v>29</v>
      </c>
      <c r="B8">
        <v>10069</v>
      </c>
      <c r="C8">
        <f t="shared" si="0"/>
        <v>10</v>
      </c>
      <c r="D8">
        <v>50825</v>
      </c>
      <c r="E8">
        <f t="shared" si="1"/>
        <v>10</v>
      </c>
      <c r="F8">
        <v>19</v>
      </c>
      <c r="G8" t="s">
        <v>15</v>
      </c>
      <c r="H8" t="s">
        <v>45</v>
      </c>
      <c r="I8">
        <v>2169</v>
      </c>
      <c r="J8" t="s">
        <v>27</v>
      </c>
      <c r="K8" t="s">
        <v>30</v>
      </c>
      <c r="L8" t="s">
        <v>19</v>
      </c>
      <c r="M8" t="s">
        <v>20</v>
      </c>
      <c r="N8" t="s">
        <v>37</v>
      </c>
    </row>
    <row r="9" spans="1:17" x14ac:dyDescent="0.3">
      <c r="A9" t="s">
        <v>31</v>
      </c>
      <c r="B9">
        <v>10002</v>
      </c>
      <c r="C9">
        <f t="shared" si="0"/>
        <v>13</v>
      </c>
      <c r="D9">
        <v>57568</v>
      </c>
      <c r="E9">
        <f t="shared" si="1"/>
        <v>13</v>
      </c>
      <c r="F9">
        <v>19</v>
      </c>
      <c r="G9" t="s">
        <v>15</v>
      </c>
      <c r="H9" t="s">
        <v>45</v>
      </c>
      <c r="I9">
        <v>1844</v>
      </c>
      <c r="J9" t="s">
        <v>27</v>
      </c>
      <c r="K9" t="s">
        <v>18</v>
      </c>
      <c r="L9" t="s">
        <v>19</v>
      </c>
      <c r="M9" t="s">
        <v>20</v>
      </c>
      <c r="N9" t="s">
        <v>37</v>
      </c>
    </row>
    <row r="10" spans="1:17" x14ac:dyDescent="0.3">
      <c r="A10" t="s">
        <v>32</v>
      </c>
      <c r="B10">
        <v>10194</v>
      </c>
      <c r="C10">
        <f t="shared" si="0"/>
        <v>16</v>
      </c>
      <c r="D10">
        <v>95660</v>
      </c>
      <c r="E10">
        <f t="shared" si="1"/>
        <v>16</v>
      </c>
      <c r="F10">
        <v>24</v>
      </c>
      <c r="G10" t="s">
        <v>33</v>
      </c>
      <c r="H10" t="s">
        <v>45</v>
      </c>
      <c r="I10">
        <v>2110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</row>
    <row r="11" spans="1:17" x14ac:dyDescent="0.3">
      <c r="A11" t="s">
        <v>34</v>
      </c>
      <c r="B11">
        <v>10062</v>
      </c>
      <c r="C11">
        <f t="shared" si="0"/>
        <v>19</v>
      </c>
      <c r="D11">
        <v>59365</v>
      </c>
      <c r="E11">
        <f t="shared" si="1"/>
        <v>19</v>
      </c>
      <c r="F11">
        <v>19</v>
      </c>
      <c r="G11" t="s">
        <v>15</v>
      </c>
      <c r="H11" t="s">
        <v>45</v>
      </c>
      <c r="I11">
        <v>2199</v>
      </c>
      <c r="J11" t="s">
        <v>17</v>
      </c>
      <c r="K11" t="s">
        <v>35</v>
      </c>
      <c r="L11" t="s">
        <v>19</v>
      </c>
      <c r="M11" t="s">
        <v>20</v>
      </c>
      <c r="N11" t="s">
        <v>37</v>
      </c>
    </row>
    <row r="12" spans="1:17" x14ac:dyDescent="0.3">
      <c r="A12" t="s">
        <v>36</v>
      </c>
      <c r="B12">
        <v>10114</v>
      </c>
      <c r="C12">
        <f t="shared" si="0"/>
        <v>22</v>
      </c>
      <c r="D12">
        <v>47837</v>
      </c>
      <c r="E12">
        <f t="shared" si="1"/>
        <v>22</v>
      </c>
      <c r="F12">
        <v>19</v>
      </c>
      <c r="G12" t="s">
        <v>15</v>
      </c>
      <c r="H12" t="s">
        <v>45</v>
      </c>
      <c r="I12">
        <v>1902</v>
      </c>
      <c r="J12" t="s">
        <v>27</v>
      </c>
      <c r="K12" t="s">
        <v>18</v>
      </c>
      <c r="L12" t="s">
        <v>19</v>
      </c>
      <c r="M12" t="s">
        <v>20</v>
      </c>
      <c r="N12" t="s">
        <v>37</v>
      </c>
    </row>
    <row r="13" spans="1:17" x14ac:dyDescent="0.3">
      <c r="A13" t="s">
        <v>38</v>
      </c>
      <c r="B13">
        <v>10250</v>
      </c>
      <c r="C13">
        <f t="shared" si="0"/>
        <v>25</v>
      </c>
      <c r="D13">
        <v>50178</v>
      </c>
      <c r="E13">
        <f t="shared" si="1"/>
        <v>25</v>
      </c>
      <c r="F13">
        <v>14</v>
      </c>
      <c r="G13" t="s">
        <v>39</v>
      </c>
      <c r="H13" t="s">
        <v>45</v>
      </c>
      <c r="I13">
        <v>1886</v>
      </c>
      <c r="J13" t="s">
        <v>17</v>
      </c>
      <c r="K13" t="s">
        <v>30</v>
      </c>
      <c r="L13" t="s">
        <v>19</v>
      </c>
      <c r="M13" t="s">
        <v>20</v>
      </c>
      <c r="N13" t="s">
        <v>21</v>
      </c>
    </row>
    <row r="14" spans="1:17" x14ac:dyDescent="0.3">
      <c r="A14" t="s">
        <v>40</v>
      </c>
      <c r="B14">
        <v>10252</v>
      </c>
      <c r="C14">
        <f t="shared" si="0"/>
        <v>28</v>
      </c>
      <c r="D14">
        <v>54670</v>
      </c>
      <c r="E14">
        <f t="shared" si="1"/>
        <v>28</v>
      </c>
      <c r="F14">
        <v>19</v>
      </c>
      <c r="G14" t="s">
        <v>15</v>
      </c>
      <c r="H14" t="s">
        <v>45</v>
      </c>
      <c r="I14">
        <v>1902</v>
      </c>
      <c r="J14" t="s">
        <v>27</v>
      </c>
      <c r="K14" t="s">
        <v>24</v>
      </c>
      <c r="L14" t="s">
        <v>19</v>
      </c>
      <c r="M14" t="s">
        <v>41</v>
      </c>
      <c r="N14" t="s">
        <v>37</v>
      </c>
    </row>
    <row r="15" spans="1:17" x14ac:dyDescent="0.3">
      <c r="A15" t="s">
        <v>42</v>
      </c>
      <c r="B15">
        <v>10242</v>
      </c>
      <c r="C15">
        <f t="shared" si="0"/>
        <v>31</v>
      </c>
      <c r="D15">
        <v>47211</v>
      </c>
      <c r="E15">
        <f t="shared" si="1"/>
        <v>31</v>
      </c>
      <c r="F15">
        <v>19</v>
      </c>
      <c r="G15" t="s">
        <v>15</v>
      </c>
      <c r="H15" t="s">
        <v>45</v>
      </c>
      <c r="I15">
        <v>2062</v>
      </c>
      <c r="J15" t="s">
        <v>17</v>
      </c>
      <c r="K15" t="s">
        <v>24</v>
      </c>
      <c r="L15" t="s">
        <v>19</v>
      </c>
      <c r="M15" t="s">
        <v>41</v>
      </c>
      <c r="N15" t="s">
        <v>37</v>
      </c>
    </row>
    <row r="16" spans="1:17" x14ac:dyDescent="0.3">
      <c r="A16" t="s">
        <v>43</v>
      </c>
      <c r="B16">
        <v>10012</v>
      </c>
      <c r="C16">
        <f t="shared" si="0"/>
        <v>34</v>
      </c>
      <c r="D16">
        <v>92328</v>
      </c>
      <c r="E16">
        <f t="shared" si="1"/>
        <v>34</v>
      </c>
      <c r="F16">
        <v>9</v>
      </c>
      <c r="G16" t="s">
        <v>44</v>
      </c>
      <c r="H16" t="s">
        <v>45</v>
      </c>
      <c r="I16">
        <v>78230</v>
      </c>
      <c r="J16" t="s">
        <v>17</v>
      </c>
      <c r="K16" t="s">
        <v>30</v>
      </c>
      <c r="L16" t="s">
        <v>19</v>
      </c>
      <c r="M16" t="s">
        <v>20</v>
      </c>
      <c r="N16" t="s">
        <v>37</v>
      </c>
    </row>
    <row r="17" spans="1:14" x14ac:dyDescent="0.3">
      <c r="A17" t="s">
        <v>46</v>
      </c>
      <c r="B17">
        <v>10265</v>
      </c>
      <c r="C17">
        <f t="shared" si="0"/>
        <v>37</v>
      </c>
      <c r="D17">
        <v>58709</v>
      </c>
      <c r="E17">
        <f t="shared" si="1"/>
        <v>37</v>
      </c>
      <c r="F17">
        <v>19</v>
      </c>
      <c r="G17" t="s">
        <v>15</v>
      </c>
      <c r="H17" t="s">
        <v>16</v>
      </c>
      <c r="I17">
        <v>1810</v>
      </c>
      <c r="J17" t="s">
        <v>17</v>
      </c>
      <c r="K17" t="s">
        <v>18</v>
      </c>
      <c r="L17" t="s">
        <v>19</v>
      </c>
      <c r="M17" t="s">
        <v>41</v>
      </c>
      <c r="N17" t="s">
        <v>47</v>
      </c>
    </row>
    <row r="18" spans="1:14" x14ac:dyDescent="0.3">
      <c r="A18" t="s">
        <v>48</v>
      </c>
      <c r="B18">
        <v>10066</v>
      </c>
      <c r="C18">
        <f t="shared" si="0"/>
        <v>40</v>
      </c>
      <c r="D18">
        <v>52505</v>
      </c>
      <c r="E18">
        <f t="shared" si="1"/>
        <v>40</v>
      </c>
      <c r="F18">
        <v>19</v>
      </c>
      <c r="G18" t="s">
        <v>15</v>
      </c>
      <c r="H18" t="s">
        <v>16</v>
      </c>
      <c r="I18">
        <v>2747</v>
      </c>
      <c r="J18" t="s">
        <v>17</v>
      </c>
      <c r="K18" t="s">
        <v>30</v>
      </c>
      <c r="L18" t="s">
        <v>19</v>
      </c>
      <c r="M18" t="s">
        <v>41</v>
      </c>
      <c r="N18" t="s">
        <v>21</v>
      </c>
    </row>
    <row r="19" spans="1:14" x14ac:dyDescent="0.3">
      <c r="A19" t="s">
        <v>49</v>
      </c>
      <c r="B19">
        <v>10061</v>
      </c>
      <c r="C19">
        <f t="shared" si="0"/>
        <v>43</v>
      </c>
      <c r="D19">
        <v>57834</v>
      </c>
      <c r="E19">
        <f t="shared" si="1"/>
        <v>43</v>
      </c>
      <c r="F19">
        <v>19</v>
      </c>
      <c r="G19" t="s">
        <v>15</v>
      </c>
      <c r="H19" t="s">
        <v>16</v>
      </c>
      <c r="I19">
        <v>2050</v>
      </c>
      <c r="J19" t="s">
        <v>17</v>
      </c>
      <c r="K19" t="s">
        <v>18</v>
      </c>
      <c r="L19" t="s">
        <v>19</v>
      </c>
      <c r="M19" t="s">
        <v>41</v>
      </c>
      <c r="N19" t="s">
        <v>21</v>
      </c>
    </row>
    <row r="20" spans="1:14" x14ac:dyDescent="0.3">
      <c r="A20" t="s">
        <v>50</v>
      </c>
      <c r="B20">
        <v>10023</v>
      </c>
      <c r="C20">
        <f t="shared" si="0"/>
        <v>46</v>
      </c>
      <c r="D20">
        <v>70131</v>
      </c>
      <c r="E20">
        <f t="shared" si="1"/>
        <v>46</v>
      </c>
      <c r="F20">
        <v>20</v>
      </c>
      <c r="G20" t="s">
        <v>26</v>
      </c>
      <c r="H20" t="s">
        <v>64</v>
      </c>
      <c r="I20">
        <v>2145</v>
      </c>
      <c r="J20" t="s">
        <v>27</v>
      </c>
      <c r="K20" t="s">
        <v>24</v>
      </c>
      <c r="L20" t="s">
        <v>19</v>
      </c>
      <c r="M20" t="s">
        <v>41</v>
      </c>
      <c r="N20" t="s">
        <v>21</v>
      </c>
    </row>
    <row r="21" spans="1:14" x14ac:dyDescent="0.3">
      <c r="A21" t="s">
        <v>51</v>
      </c>
      <c r="B21">
        <v>10055</v>
      </c>
      <c r="C21">
        <f t="shared" si="0"/>
        <v>49</v>
      </c>
      <c r="D21">
        <v>59026</v>
      </c>
      <c r="E21">
        <f t="shared" si="1"/>
        <v>49</v>
      </c>
      <c r="F21">
        <v>19</v>
      </c>
      <c r="G21" t="s">
        <v>15</v>
      </c>
      <c r="H21" t="s">
        <v>64</v>
      </c>
      <c r="I21">
        <v>1915</v>
      </c>
      <c r="J21" t="s">
        <v>27</v>
      </c>
      <c r="K21" t="s">
        <v>18</v>
      </c>
      <c r="L21" t="s">
        <v>52</v>
      </c>
      <c r="M21" t="s">
        <v>41</v>
      </c>
      <c r="N21" t="s">
        <v>21</v>
      </c>
    </row>
    <row r="22" spans="1:14" x14ac:dyDescent="0.3">
      <c r="A22" t="s">
        <v>53</v>
      </c>
      <c r="B22">
        <v>10245</v>
      </c>
      <c r="C22">
        <f t="shared" si="0"/>
        <v>52</v>
      </c>
      <c r="D22">
        <v>110000</v>
      </c>
      <c r="E22">
        <f t="shared" si="1"/>
        <v>52</v>
      </c>
      <c r="F22">
        <v>8</v>
      </c>
      <c r="G22" t="s">
        <v>54</v>
      </c>
      <c r="H22" t="s">
        <v>64</v>
      </c>
      <c r="I22">
        <v>2026</v>
      </c>
      <c r="J22" t="s">
        <v>27</v>
      </c>
      <c r="K22" t="s">
        <v>18</v>
      </c>
      <c r="L22" t="s">
        <v>19</v>
      </c>
      <c r="M22" t="s">
        <v>41</v>
      </c>
      <c r="N22" t="s">
        <v>21</v>
      </c>
    </row>
    <row r="23" spans="1:14" x14ac:dyDescent="0.3">
      <c r="A23" t="s">
        <v>55</v>
      </c>
      <c r="B23">
        <v>10277</v>
      </c>
      <c r="C23">
        <f t="shared" si="0"/>
        <v>55</v>
      </c>
      <c r="D23">
        <v>53250</v>
      </c>
      <c r="E23">
        <f t="shared" si="1"/>
        <v>55</v>
      </c>
      <c r="F23">
        <v>19</v>
      </c>
      <c r="G23" t="s">
        <v>15</v>
      </c>
      <c r="H23" t="s">
        <v>64</v>
      </c>
      <c r="I23">
        <v>2452</v>
      </c>
      <c r="J23" t="s">
        <v>17</v>
      </c>
      <c r="K23" t="s">
        <v>18</v>
      </c>
      <c r="L23" t="s">
        <v>19</v>
      </c>
      <c r="M23" t="s">
        <v>20</v>
      </c>
      <c r="N23" t="s">
        <v>56</v>
      </c>
    </row>
    <row r="24" spans="1:14" x14ac:dyDescent="0.3">
      <c r="A24" t="s">
        <v>57</v>
      </c>
      <c r="B24">
        <v>10046</v>
      </c>
      <c r="C24">
        <f t="shared" si="0"/>
        <v>58</v>
      </c>
      <c r="D24">
        <v>51044</v>
      </c>
      <c r="E24">
        <f t="shared" si="1"/>
        <v>58</v>
      </c>
      <c r="F24">
        <v>19</v>
      </c>
      <c r="G24" t="s">
        <v>15</v>
      </c>
      <c r="H24" t="s">
        <v>64</v>
      </c>
      <c r="I24">
        <v>2072</v>
      </c>
      <c r="J24" t="s">
        <v>17</v>
      </c>
      <c r="K24" t="s">
        <v>18</v>
      </c>
      <c r="L24" t="s">
        <v>19</v>
      </c>
      <c r="M24" t="s">
        <v>41</v>
      </c>
      <c r="N24" t="s">
        <v>21</v>
      </c>
    </row>
    <row r="25" spans="1:14" x14ac:dyDescent="0.3">
      <c r="A25" t="s">
        <v>58</v>
      </c>
      <c r="B25">
        <v>10226</v>
      </c>
      <c r="C25">
        <f t="shared" si="0"/>
        <v>61</v>
      </c>
      <c r="D25">
        <v>64919</v>
      </c>
      <c r="E25">
        <f t="shared" si="1"/>
        <v>61</v>
      </c>
      <c r="F25">
        <v>19</v>
      </c>
      <c r="G25" t="s">
        <v>15</v>
      </c>
      <c r="H25" t="s">
        <v>64</v>
      </c>
      <c r="I25">
        <v>2027</v>
      </c>
      <c r="J25" t="s">
        <v>27</v>
      </c>
      <c r="K25" t="s">
        <v>30</v>
      </c>
      <c r="L25" t="s">
        <v>19</v>
      </c>
      <c r="M25" t="s">
        <v>20</v>
      </c>
      <c r="N25" t="s">
        <v>56</v>
      </c>
    </row>
    <row r="26" spans="1:14" x14ac:dyDescent="0.3">
      <c r="A26" t="s">
        <v>59</v>
      </c>
      <c r="B26">
        <v>10003</v>
      </c>
      <c r="C26">
        <f t="shared" si="0"/>
        <v>64</v>
      </c>
      <c r="D26">
        <v>62910</v>
      </c>
      <c r="E26">
        <f t="shared" si="1"/>
        <v>64</v>
      </c>
      <c r="F26">
        <v>19</v>
      </c>
      <c r="G26" t="s">
        <v>15</v>
      </c>
      <c r="H26" t="s">
        <v>64</v>
      </c>
      <c r="I26">
        <v>2031</v>
      </c>
      <c r="J26" t="s">
        <v>27</v>
      </c>
      <c r="K26" t="s">
        <v>24</v>
      </c>
      <c r="L26" t="s">
        <v>19</v>
      </c>
      <c r="M26" t="s">
        <v>20</v>
      </c>
      <c r="N26" t="s">
        <v>37</v>
      </c>
    </row>
    <row r="27" spans="1:14" x14ac:dyDescent="0.3">
      <c r="A27" t="s">
        <v>60</v>
      </c>
      <c r="B27">
        <v>10294</v>
      </c>
      <c r="C27">
        <f t="shared" si="0"/>
        <v>67</v>
      </c>
      <c r="D27">
        <v>66441</v>
      </c>
      <c r="E27">
        <f t="shared" si="1"/>
        <v>67</v>
      </c>
      <c r="F27">
        <v>20</v>
      </c>
      <c r="G27" t="s">
        <v>26</v>
      </c>
      <c r="H27" t="s">
        <v>64</v>
      </c>
      <c r="I27">
        <v>2171</v>
      </c>
      <c r="J27" t="s">
        <v>27</v>
      </c>
      <c r="K27" t="s">
        <v>18</v>
      </c>
      <c r="L27" t="s">
        <v>19</v>
      </c>
      <c r="M27" t="s">
        <v>20</v>
      </c>
      <c r="N27" t="s">
        <v>37</v>
      </c>
    </row>
    <row r="28" spans="1:14" x14ac:dyDescent="0.3">
      <c r="A28" t="s">
        <v>61</v>
      </c>
      <c r="B28">
        <v>10267</v>
      </c>
      <c r="C28">
        <f t="shared" si="0"/>
        <v>70</v>
      </c>
      <c r="D28">
        <v>57815</v>
      </c>
      <c r="E28">
        <f t="shared" si="1"/>
        <v>70</v>
      </c>
      <c r="F28">
        <v>20</v>
      </c>
      <c r="G28" t="s">
        <v>26</v>
      </c>
      <c r="H28" t="s">
        <v>64</v>
      </c>
      <c r="I28">
        <v>2210</v>
      </c>
      <c r="J28" t="s">
        <v>27</v>
      </c>
      <c r="K28" t="s">
        <v>18</v>
      </c>
      <c r="L28" t="s">
        <v>19</v>
      </c>
      <c r="M28" t="s">
        <v>20</v>
      </c>
      <c r="N28" t="s">
        <v>37</v>
      </c>
    </row>
    <row r="29" spans="1:14" x14ac:dyDescent="0.3">
      <c r="A29" t="s">
        <v>62</v>
      </c>
      <c r="B29">
        <v>10199</v>
      </c>
      <c r="C29">
        <f t="shared" si="0"/>
        <v>73</v>
      </c>
      <c r="D29">
        <v>103613</v>
      </c>
      <c r="E29">
        <f t="shared" si="1"/>
        <v>73</v>
      </c>
      <c r="F29">
        <v>30</v>
      </c>
      <c r="G29" t="s">
        <v>63</v>
      </c>
      <c r="H29" t="s">
        <v>64</v>
      </c>
      <c r="I29">
        <v>6033</v>
      </c>
      <c r="J29" t="s">
        <v>17</v>
      </c>
      <c r="K29" t="s">
        <v>18</v>
      </c>
      <c r="L29" t="s">
        <v>19</v>
      </c>
      <c r="M29" t="s">
        <v>20</v>
      </c>
      <c r="N29" t="s">
        <v>37</v>
      </c>
    </row>
    <row r="30" spans="1:14" x14ac:dyDescent="0.3">
      <c r="A30" t="s">
        <v>65</v>
      </c>
      <c r="B30">
        <v>10081</v>
      </c>
      <c r="C30">
        <f t="shared" si="0"/>
        <v>76</v>
      </c>
      <c r="D30">
        <v>106367</v>
      </c>
      <c r="E30">
        <f t="shared" si="1"/>
        <v>76</v>
      </c>
      <c r="F30">
        <v>26</v>
      </c>
      <c r="G30" t="s">
        <v>66</v>
      </c>
      <c r="H30" t="s">
        <v>16</v>
      </c>
      <c r="I30">
        <v>2468</v>
      </c>
      <c r="J30" t="s">
        <v>27</v>
      </c>
      <c r="K30" t="s">
        <v>24</v>
      </c>
      <c r="L30" t="s">
        <v>19</v>
      </c>
      <c r="M30" t="s">
        <v>20</v>
      </c>
      <c r="N30" t="s">
        <v>37</v>
      </c>
    </row>
    <row r="31" spans="1:14" x14ac:dyDescent="0.3">
      <c r="A31" t="s">
        <v>67</v>
      </c>
      <c r="B31">
        <v>10175</v>
      </c>
      <c r="C31">
        <f t="shared" si="0"/>
        <v>79</v>
      </c>
      <c r="D31">
        <v>74312</v>
      </c>
      <c r="E31">
        <f t="shared" si="1"/>
        <v>79</v>
      </c>
      <c r="F31">
        <v>18</v>
      </c>
      <c r="G31" t="s">
        <v>68</v>
      </c>
      <c r="H31" t="s">
        <v>16</v>
      </c>
      <c r="I31">
        <v>1901</v>
      </c>
      <c r="J31" t="s">
        <v>17</v>
      </c>
      <c r="K31" t="s">
        <v>18</v>
      </c>
      <c r="L31" t="s">
        <v>19</v>
      </c>
      <c r="M31" t="s">
        <v>20</v>
      </c>
      <c r="N31" t="s">
        <v>56</v>
      </c>
    </row>
    <row r="32" spans="1:14" x14ac:dyDescent="0.3">
      <c r="A32" t="s">
        <v>69</v>
      </c>
      <c r="B32">
        <v>10177</v>
      </c>
      <c r="C32">
        <f t="shared" si="0"/>
        <v>82</v>
      </c>
      <c r="D32">
        <v>53492</v>
      </c>
      <c r="E32">
        <f t="shared" si="1"/>
        <v>82</v>
      </c>
      <c r="F32">
        <v>19</v>
      </c>
      <c r="G32" t="s">
        <v>15</v>
      </c>
      <c r="H32" t="s">
        <v>16</v>
      </c>
      <c r="I32">
        <v>1701</v>
      </c>
      <c r="J32" t="s">
        <v>27</v>
      </c>
      <c r="K32" t="s">
        <v>24</v>
      </c>
      <c r="L32" t="s">
        <v>19</v>
      </c>
      <c r="M32" t="s">
        <v>20</v>
      </c>
      <c r="N3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254B-BF66-4E73-8FD5-5C32C7C492A0}">
  <dimension ref="A1:Q32"/>
  <sheetViews>
    <sheetView workbookViewId="0">
      <selection activeCell="Q9" sqref="Q9"/>
    </sheetView>
  </sheetViews>
  <sheetFormatPr defaultRowHeight="14.4" x14ac:dyDescent="0.3"/>
  <sheetData>
    <row r="1" spans="1:17" x14ac:dyDescent="0.3">
      <c r="A1" t="s">
        <v>71</v>
      </c>
    </row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7" x14ac:dyDescent="0.3">
      <c r="A4" t="s">
        <v>14</v>
      </c>
      <c r="B4">
        <v>10026</v>
      </c>
      <c r="C4">
        <v>0</v>
      </c>
      <c r="D4">
        <v>62506</v>
      </c>
      <c r="E4">
        <v>0</v>
      </c>
      <c r="F4">
        <v>19</v>
      </c>
      <c r="G4" t="s">
        <v>15</v>
      </c>
      <c r="H4" t="s">
        <v>16</v>
      </c>
      <c r="I4">
        <v>1960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7" x14ac:dyDescent="0.3">
      <c r="A5" t="s">
        <v>22</v>
      </c>
      <c r="B5">
        <v>10084</v>
      </c>
      <c r="C5">
        <v>1</v>
      </c>
      <c r="D5">
        <v>104437</v>
      </c>
      <c r="E5">
        <v>1</v>
      </c>
      <c r="F5">
        <v>27</v>
      </c>
      <c r="G5" t="s">
        <v>23</v>
      </c>
      <c r="H5" t="s">
        <v>16</v>
      </c>
      <c r="I5">
        <v>2148</v>
      </c>
      <c r="J5" t="s">
        <v>17</v>
      </c>
      <c r="K5" t="s">
        <v>24</v>
      </c>
      <c r="L5" t="s">
        <v>19</v>
      </c>
      <c r="M5" t="s">
        <v>20</v>
      </c>
      <c r="N5" t="s">
        <v>21</v>
      </c>
    </row>
    <row r="6" spans="1:17" x14ac:dyDescent="0.3">
      <c r="A6" t="s">
        <v>25</v>
      </c>
      <c r="B6">
        <v>10196</v>
      </c>
      <c r="C6">
        <f>C5+3</f>
        <v>4</v>
      </c>
      <c r="D6">
        <v>64955</v>
      </c>
      <c r="E6">
        <f>E5+3</f>
        <v>4</v>
      </c>
      <c r="F6">
        <v>20</v>
      </c>
      <c r="G6" t="s">
        <v>26</v>
      </c>
      <c r="H6" t="s">
        <v>16</v>
      </c>
      <c r="I6">
        <v>1810</v>
      </c>
      <c r="J6" t="s">
        <v>27</v>
      </c>
      <c r="K6" t="s">
        <v>24</v>
      </c>
      <c r="L6" t="s">
        <v>19</v>
      </c>
      <c r="M6" t="s">
        <v>20</v>
      </c>
      <c r="N6" t="s">
        <v>21</v>
      </c>
    </row>
    <row r="7" spans="1:17" x14ac:dyDescent="0.3">
      <c r="A7" t="s">
        <v>28</v>
      </c>
      <c r="B7">
        <v>10088</v>
      </c>
      <c r="C7">
        <f t="shared" ref="C7:C32" si="0">C6+3</f>
        <v>7</v>
      </c>
      <c r="D7">
        <v>64991</v>
      </c>
      <c r="E7">
        <f t="shared" ref="E7:E32" si="1">E6+3</f>
        <v>7</v>
      </c>
      <c r="F7">
        <v>19</v>
      </c>
      <c r="G7" t="s">
        <v>15</v>
      </c>
      <c r="H7" t="s">
        <v>16</v>
      </c>
      <c r="I7">
        <v>1886</v>
      </c>
      <c r="J7" t="s">
        <v>27</v>
      </c>
      <c r="K7" t="s">
        <v>24</v>
      </c>
      <c r="L7" t="s">
        <v>19</v>
      </c>
      <c r="M7" t="s">
        <v>20</v>
      </c>
      <c r="N7" t="s">
        <v>21</v>
      </c>
    </row>
    <row r="8" spans="1:17" x14ac:dyDescent="0.3">
      <c r="A8" t="s">
        <v>29</v>
      </c>
      <c r="B8">
        <v>10069</v>
      </c>
      <c r="C8">
        <f t="shared" si="0"/>
        <v>10</v>
      </c>
      <c r="D8">
        <v>50825</v>
      </c>
      <c r="E8">
        <f t="shared" si="1"/>
        <v>10</v>
      </c>
      <c r="F8">
        <v>19</v>
      </c>
      <c r="G8" t="s">
        <v>15</v>
      </c>
      <c r="H8" t="s">
        <v>45</v>
      </c>
      <c r="I8">
        <v>2169</v>
      </c>
      <c r="J8" t="s">
        <v>27</v>
      </c>
      <c r="K8" t="s">
        <v>30</v>
      </c>
      <c r="L8" t="s">
        <v>19</v>
      </c>
      <c r="M8" t="s">
        <v>20</v>
      </c>
      <c r="N8" t="s">
        <v>37</v>
      </c>
      <c r="Q8">
        <f>AVERAGEIF(K4:K32,"Single",I4:I32)</f>
        <v>2318.2857142857142</v>
      </c>
    </row>
    <row r="9" spans="1:17" x14ac:dyDescent="0.3">
      <c r="A9" t="s">
        <v>31</v>
      </c>
      <c r="B9">
        <v>10002</v>
      </c>
      <c r="C9">
        <f t="shared" si="0"/>
        <v>13</v>
      </c>
      <c r="D9">
        <v>57568</v>
      </c>
      <c r="E9">
        <f t="shared" si="1"/>
        <v>13</v>
      </c>
      <c r="F9">
        <v>19</v>
      </c>
      <c r="G9" t="s">
        <v>15</v>
      </c>
      <c r="H9" t="s">
        <v>45</v>
      </c>
      <c r="I9">
        <v>1844</v>
      </c>
      <c r="J9" t="s">
        <v>27</v>
      </c>
      <c r="K9" t="s">
        <v>18</v>
      </c>
      <c r="L9" t="s">
        <v>19</v>
      </c>
      <c r="M9" t="s">
        <v>20</v>
      </c>
      <c r="N9" t="s">
        <v>37</v>
      </c>
    </row>
    <row r="10" spans="1:17" x14ac:dyDescent="0.3">
      <c r="A10" t="s">
        <v>32</v>
      </c>
      <c r="B10">
        <v>10194</v>
      </c>
      <c r="C10">
        <f t="shared" si="0"/>
        <v>16</v>
      </c>
      <c r="D10">
        <v>95660</v>
      </c>
      <c r="E10">
        <f t="shared" si="1"/>
        <v>16</v>
      </c>
      <c r="F10">
        <v>24</v>
      </c>
      <c r="G10" t="s">
        <v>33</v>
      </c>
      <c r="H10" t="s">
        <v>45</v>
      </c>
      <c r="I10">
        <v>2110</v>
      </c>
      <c r="J10" t="s">
        <v>27</v>
      </c>
      <c r="K10" t="s">
        <v>18</v>
      </c>
      <c r="L10" t="s">
        <v>19</v>
      </c>
      <c r="M10" t="s">
        <v>20</v>
      </c>
      <c r="N10" t="s">
        <v>37</v>
      </c>
    </row>
    <row r="11" spans="1:17" x14ac:dyDescent="0.3">
      <c r="A11" t="s">
        <v>34</v>
      </c>
      <c r="B11">
        <v>10062</v>
      </c>
      <c r="C11">
        <f t="shared" si="0"/>
        <v>19</v>
      </c>
      <c r="D11">
        <v>59365</v>
      </c>
      <c r="E11">
        <f t="shared" si="1"/>
        <v>19</v>
      </c>
      <c r="F11">
        <v>19</v>
      </c>
      <c r="G11" t="s">
        <v>15</v>
      </c>
      <c r="H11" t="s">
        <v>45</v>
      </c>
      <c r="I11">
        <v>2199</v>
      </c>
      <c r="J11" t="s">
        <v>17</v>
      </c>
      <c r="K11" t="s">
        <v>35</v>
      </c>
      <c r="L11" t="s">
        <v>19</v>
      </c>
      <c r="M11" t="s">
        <v>20</v>
      </c>
      <c r="N11" t="s">
        <v>37</v>
      </c>
    </row>
    <row r="12" spans="1:17" x14ac:dyDescent="0.3">
      <c r="A12" t="s">
        <v>36</v>
      </c>
      <c r="B12">
        <v>10114</v>
      </c>
      <c r="C12">
        <f t="shared" si="0"/>
        <v>22</v>
      </c>
      <c r="D12">
        <v>47837</v>
      </c>
      <c r="E12">
        <f t="shared" si="1"/>
        <v>22</v>
      </c>
      <c r="F12">
        <v>19</v>
      </c>
      <c r="G12" t="s">
        <v>15</v>
      </c>
      <c r="H12" t="s">
        <v>45</v>
      </c>
      <c r="I12">
        <v>1902</v>
      </c>
      <c r="J12" t="s">
        <v>27</v>
      </c>
      <c r="K12" t="s">
        <v>18</v>
      </c>
      <c r="L12" t="s">
        <v>19</v>
      </c>
      <c r="M12" t="s">
        <v>20</v>
      </c>
      <c r="N12" t="s">
        <v>37</v>
      </c>
    </row>
    <row r="13" spans="1:17" x14ac:dyDescent="0.3">
      <c r="A13" t="s">
        <v>38</v>
      </c>
      <c r="B13">
        <v>10250</v>
      </c>
      <c r="C13">
        <f t="shared" si="0"/>
        <v>25</v>
      </c>
      <c r="D13">
        <v>50178</v>
      </c>
      <c r="E13">
        <f t="shared" si="1"/>
        <v>25</v>
      </c>
      <c r="F13">
        <v>14</v>
      </c>
      <c r="G13" t="s">
        <v>39</v>
      </c>
      <c r="H13" t="s">
        <v>45</v>
      </c>
      <c r="I13">
        <v>1886</v>
      </c>
      <c r="J13" t="s">
        <v>17</v>
      </c>
      <c r="K13" t="s">
        <v>30</v>
      </c>
      <c r="L13" t="s">
        <v>19</v>
      </c>
      <c r="M13" t="s">
        <v>20</v>
      </c>
      <c r="N13" t="s">
        <v>21</v>
      </c>
    </row>
    <row r="14" spans="1:17" x14ac:dyDescent="0.3">
      <c r="A14" t="s">
        <v>40</v>
      </c>
      <c r="B14">
        <v>10252</v>
      </c>
      <c r="C14">
        <f t="shared" si="0"/>
        <v>28</v>
      </c>
      <c r="D14">
        <v>54670</v>
      </c>
      <c r="E14">
        <f t="shared" si="1"/>
        <v>28</v>
      </c>
      <c r="F14">
        <v>19</v>
      </c>
      <c r="G14" t="s">
        <v>15</v>
      </c>
      <c r="H14" t="s">
        <v>45</v>
      </c>
      <c r="I14">
        <v>1902</v>
      </c>
      <c r="J14" t="s">
        <v>27</v>
      </c>
      <c r="K14" t="s">
        <v>24</v>
      </c>
      <c r="L14" t="s">
        <v>19</v>
      </c>
      <c r="M14" t="s">
        <v>41</v>
      </c>
      <c r="N14" t="s">
        <v>37</v>
      </c>
    </row>
    <row r="15" spans="1:17" x14ac:dyDescent="0.3">
      <c r="A15" t="s">
        <v>42</v>
      </c>
      <c r="B15">
        <v>10242</v>
      </c>
      <c r="C15">
        <f t="shared" si="0"/>
        <v>31</v>
      </c>
      <c r="D15">
        <v>47211</v>
      </c>
      <c r="E15">
        <f t="shared" si="1"/>
        <v>31</v>
      </c>
      <c r="F15">
        <v>19</v>
      </c>
      <c r="G15" t="s">
        <v>15</v>
      </c>
      <c r="H15" t="s">
        <v>45</v>
      </c>
      <c r="I15">
        <v>2062</v>
      </c>
      <c r="J15" t="s">
        <v>17</v>
      </c>
      <c r="K15" t="s">
        <v>24</v>
      </c>
      <c r="L15" t="s">
        <v>19</v>
      </c>
      <c r="M15" t="s">
        <v>41</v>
      </c>
      <c r="N15" t="s">
        <v>37</v>
      </c>
    </row>
    <row r="16" spans="1:17" x14ac:dyDescent="0.3">
      <c r="A16" t="s">
        <v>43</v>
      </c>
      <c r="B16">
        <v>10012</v>
      </c>
      <c r="C16">
        <f t="shared" si="0"/>
        <v>34</v>
      </c>
      <c r="D16">
        <v>92328</v>
      </c>
      <c r="E16">
        <f t="shared" si="1"/>
        <v>34</v>
      </c>
      <c r="F16">
        <v>9</v>
      </c>
      <c r="G16" t="s">
        <v>44</v>
      </c>
      <c r="H16" t="s">
        <v>45</v>
      </c>
      <c r="I16">
        <v>78230</v>
      </c>
      <c r="J16" t="s">
        <v>17</v>
      </c>
      <c r="K16" t="s">
        <v>30</v>
      </c>
      <c r="L16" t="s">
        <v>19</v>
      </c>
      <c r="M16" t="s">
        <v>20</v>
      </c>
      <c r="N16" t="s">
        <v>37</v>
      </c>
    </row>
    <row r="17" spans="1:14" x14ac:dyDescent="0.3">
      <c r="A17" t="s">
        <v>46</v>
      </c>
      <c r="B17">
        <v>10265</v>
      </c>
      <c r="C17">
        <f t="shared" si="0"/>
        <v>37</v>
      </c>
      <c r="D17">
        <v>58709</v>
      </c>
      <c r="E17">
        <f t="shared" si="1"/>
        <v>37</v>
      </c>
      <c r="F17">
        <v>19</v>
      </c>
      <c r="G17" t="s">
        <v>15</v>
      </c>
      <c r="H17" t="s">
        <v>16</v>
      </c>
      <c r="I17">
        <v>1810</v>
      </c>
      <c r="J17" t="s">
        <v>17</v>
      </c>
      <c r="K17" t="s">
        <v>18</v>
      </c>
      <c r="L17" t="s">
        <v>19</v>
      </c>
      <c r="M17" t="s">
        <v>41</v>
      </c>
      <c r="N17" t="s">
        <v>47</v>
      </c>
    </row>
    <row r="18" spans="1:14" x14ac:dyDescent="0.3">
      <c r="A18" t="s">
        <v>48</v>
      </c>
      <c r="B18">
        <v>10066</v>
      </c>
      <c r="C18">
        <f t="shared" si="0"/>
        <v>40</v>
      </c>
      <c r="D18">
        <v>52505</v>
      </c>
      <c r="E18">
        <f t="shared" si="1"/>
        <v>40</v>
      </c>
      <c r="F18">
        <v>19</v>
      </c>
      <c r="G18" t="s">
        <v>15</v>
      </c>
      <c r="H18" t="s">
        <v>16</v>
      </c>
      <c r="I18">
        <v>2747</v>
      </c>
      <c r="J18" t="s">
        <v>17</v>
      </c>
      <c r="K18" t="s">
        <v>30</v>
      </c>
      <c r="L18" t="s">
        <v>19</v>
      </c>
      <c r="M18" t="s">
        <v>41</v>
      </c>
      <c r="N18" t="s">
        <v>21</v>
      </c>
    </row>
    <row r="19" spans="1:14" x14ac:dyDescent="0.3">
      <c r="A19" t="s">
        <v>49</v>
      </c>
      <c r="B19">
        <v>10061</v>
      </c>
      <c r="C19">
        <f t="shared" si="0"/>
        <v>43</v>
      </c>
      <c r="D19">
        <v>57834</v>
      </c>
      <c r="E19">
        <f t="shared" si="1"/>
        <v>43</v>
      </c>
      <c r="F19">
        <v>19</v>
      </c>
      <c r="G19" t="s">
        <v>15</v>
      </c>
      <c r="H19" t="s">
        <v>16</v>
      </c>
      <c r="I19">
        <v>2050</v>
      </c>
      <c r="J19" t="s">
        <v>17</v>
      </c>
      <c r="K19" t="s">
        <v>18</v>
      </c>
      <c r="L19" t="s">
        <v>19</v>
      </c>
      <c r="M19" t="s">
        <v>41</v>
      </c>
      <c r="N19" t="s">
        <v>21</v>
      </c>
    </row>
    <row r="20" spans="1:14" x14ac:dyDescent="0.3">
      <c r="A20" t="s">
        <v>50</v>
      </c>
      <c r="B20">
        <v>10023</v>
      </c>
      <c r="C20">
        <f t="shared" si="0"/>
        <v>46</v>
      </c>
      <c r="D20">
        <v>70131</v>
      </c>
      <c r="E20">
        <f t="shared" si="1"/>
        <v>46</v>
      </c>
      <c r="F20">
        <v>20</v>
      </c>
      <c r="G20" t="s">
        <v>26</v>
      </c>
      <c r="H20" t="s">
        <v>64</v>
      </c>
      <c r="I20">
        <v>2145</v>
      </c>
      <c r="J20" t="s">
        <v>27</v>
      </c>
      <c r="K20" t="s">
        <v>24</v>
      </c>
      <c r="L20" t="s">
        <v>19</v>
      </c>
      <c r="M20" t="s">
        <v>41</v>
      </c>
      <c r="N20" t="s">
        <v>21</v>
      </c>
    </row>
    <row r="21" spans="1:14" x14ac:dyDescent="0.3">
      <c r="A21" t="s">
        <v>51</v>
      </c>
      <c r="B21">
        <v>10055</v>
      </c>
      <c r="C21">
        <f t="shared" si="0"/>
        <v>49</v>
      </c>
      <c r="D21">
        <v>59026</v>
      </c>
      <c r="E21">
        <f t="shared" si="1"/>
        <v>49</v>
      </c>
      <c r="F21">
        <v>19</v>
      </c>
      <c r="G21" t="s">
        <v>15</v>
      </c>
      <c r="H21" t="s">
        <v>64</v>
      </c>
      <c r="I21">
        <v>1915</v>
      </c>
      <c r="J21" t="s">
        <v>27</v>
      </c>
      <c r="K21" t="s">
        <v>18</v>
      </c>
      <c r="L21" t="s">
        <v>52</v>
      </c>
      <c r="M21" t="s">
        <v>41</v>
      </c>
      <c r="N21" t="s">
        <v>21</v>
      </c>
    </row>
    <row r="22" spans="1:14" x14ac:dyDescent="0.3">
      <c r="A22" t="s">
        <v>53</v>
      </c>
      <c r="B22">
        <v>10245</v>
      </c>
      <c r="C22">
        <f t="shared" si="0"/>
        <v>52</v>
      </c>
      <c r="D22">
        <v>110000</v>
      </c>
      <c r="E22">
        <f t="shared" si="1"/>
        <v>52</v>
      </c>
      <c r="F22">
        <v>8</v>
      </c>
      <c r="G22" t="s">
        <v>54</v>
      </c>
      <c r="H22" t="s">
        <v>64</v>
      </c>
      <c r="I22">
        <v>2026</v>
      </c>
      <c r="J22" t="s">
        <v>27</v>
      </c>
      <c r="K22" t="s">
        <v>18</v>
      </c>
      <c r="L22" t="s">
        <v>19</v>
      </c>
      <c r="M22" t="s">
        <v>41</v>
      </c>
      <c r="N22" t="s">
        <v>21</v>
      </c>
    </row>
    <row r="23" spans="1:14" x14ac:dyDescent="0.3">
      <c r="A23" t="s">
        <v>55</v>
      </c>
      <c r="B23">
        <v>10277</v>
      </c>
      <c r="C23">
        <f t="shared" si="0"/>
        <v>55</v>
      </c>
      <c r="D23">
        <v>53250</v>
      </c>
      <c r="E23">
        <f t="shared" si="1"/>
        <v>55</v>
      </c>
      <c r="F23">
        <v>19</v>
      </c>
      <c r="G23" t="s">
        <v>15</v>
      </c>
      <c r="H23" t="s">
        <v>64</v>
      </c>
      <c r="I23">
        <v>2452</v>
      </c>
      <c r="J23" t="s">
        <v>17</v>
      </c>
      <c r="K23" t="s">
        <v>18</v>
      </c>
      <c r="L23" t="s">
        <v>19</v>
      </c>
      <c r="M23" t="s">
        <v>20</v>
      </c>
      <c r="N23" t="s">
        <v>56</v>
      </c>
    </row>
    <row r="24" spans="1:14" x14ac:dyDescent="0.3">
      <c r="A24" t="s">
        <v>57</v>
      </c>
      <c r="B24">
        <v>10046</v>
      </c>
      <c r="C24">
        <f t="shared" si="0"/>
        <v>58</v>
      </c>
      <c r="D24">
        <v>51044</v>
      </c>
      <c r="E24">
        <f t="shared" si="1"/>
        <v>58</v>
      </c>
      <c r="F24">
        <v>19</v>
      </c>
      <c r="G24" t="s">
        <v>15</v>
      </c>
      <c r="H24" t="s">
        <v>64</v>
      </c>
      <c r="I24">
        <v>2072</v>
      </c>
      <c r="J24" t="s">
        <v>17</v>
      </c>
      <c r="K24" t="s">
        <v>18</v>
      </c>
      <c r="L24" t="s">
        <v>19</v>
      </c>
      <c r="M24" t="s">
        <v>41</v>
      </c>
      <c r="N24" t="s">
        <v>21</v>
      </c>
    </row>
    <row r="25" spans="1:14" x14ac:dyDescent="0.3">
      <c r="A25" t="s">
        <v>58</v>
      </c>
      <c r="B25">
        <v>10226</v>
      </c>
      <c r="C25">
        <f t="shared" si="0"/>
        <v>61</v>
      </c>
      <c r="D25">
        <v>64919</v>
      </c>
      <c r="E25">
        <f t="shared" si="1"/>
        <v>61</v>
      </c>
      <c r="F25">
        <v>19</v>
      </c>
      <c r="G25" t="s">
        <v>15</v>
      </c>
      <c r="H25" t="s">
        <v>64</v>
      </c>
      <c r="I25">
        <v>2027</v>
      </c>
      <c r="J25" t="s">
        <v>27</v>
      </c>
      <c r="K25" t="s">
        <v>30</v>
      </c>
      <c r="L25" t="s">
        <v>19</v>
      </c>
      <c r="M25" t="s">
        <v>20</v>
      </c>
      <c r="N25" t="s">
        <v>56</v>
      </c>
    </row>
    <row r="26" spans="1:14" x14ac:dyDescent="0.3">
      <c r="A26" t="s">
        <v>59</v>
      </c>
      <c r="B26">
        <v>10003</v>
      </c>
      <c r="C26">
        <f t="shared" si="0"/>
        <v>64</v>
      </c>
      <c r="D26">
        <v>62910</v>
      </c>
      <c r="E26">
        <f t="shared" si="1"/>
        <v>64</v>
      </c>
      <c r="F26">
        <v>19</v>
      </c>
      <c r="G26" t="s">
        <v>15</v>
      </c>
      <c r="H26" t="s">
        <v>64</v>
      </c>
      <c r="I26">
        <v>2031</v>
      </c>
      <c r="J26" t="s">
        <v>27</v>
      </c>
      <c r="K26" t="s">
        <v>24</v>
      </c>
      <c r="L26" t="s">
        <v>19</v>
      </c>
      <c r="M26" t="s">
        <v>20</v>
      </c>
      <c r="N26" t="s">
        <v>37</v>
      </c>
    </row>
    <row r="27" spans="1:14" x14ac:dyDescent="0.3">
      <c r="A27" t="s">
        <v>60</v>
      </c>
      <c r="B27">
        <v>10294</v>
      </c>
      <c r="C27">
        <f t="shared" si="0"/>
        <v>67</v>
      </c>
      <c r="D27">
        <v>66441</v>
      </c>
      <c r="E27">
        <f t="shared" si="1"/>
        <v>67</v>
      </c>
      <c r="F27">
        <v>20</v>
      </c>
      <c r="G27" t="s">
        <v>26</v>
      </c>
      <c r="H27" t="s">
        <v>64</v>
      </c>
      <c r="I27">
        <v>2171</v>
      </c>
      <c r="J27" t="s">
        <v>27</v>
      </c>
      <c r="K27" t="s">
        <v>18</v>
      </c>
      <c r="L27" t="s">
        <v>19</v>
      </c>
      <c r="M27" t="s">
        <v>20</v>
      </c>
      <c r="N27" t="s">
        <v>37</v>
      </c>
    </row>
    <row r="28" spans="1:14" x14ac:dyDescent="0.3">
      <c r="A28" t="s">
        <v>61</v>
      </c>
      <c r="B28">
        <v>10267</v>
      </c>
      <c r="C28">
        <f t="shared" si="0"/>
        <v>70</v>
      </c>
      <c r="D28">
        <v>57815</v>
      </c>
      <c r="E28">
        <f t="shared" si="1"/>
        <v>70</v>
      </c>
      <c r="F28">
        <v>20</v>
      </c>
      <c r="G28" t="s">
        <v>26</v>
      </c>
      <c r="H28" t="s">
        <v>64</v>
      </c>
      <c r="I28">
        <v>2210</v>
      </c>
      <c r="J28" t="s">
        <v>27</v>
      </c>
      <c r="K28" t="s">
        <v>18</v>
      </c>
      <c r="L28" t="s">
        <v>19</v>
      </c>
      <c r="M28" t="s">
        <v>20</v>
      </c>
      <c r="N28" t="s">
        <v>37</v>
      </c>
    </row>
    <row r="29" spans="1:14" x14ac:dyDescent="0.3">
      <c r="A29" t="s">
        <v>62</v>
      </c>
      <c r="B29">
        <v>10199</v>
      </c>
      <c r="C29">
        <f t="shared" si="0"/>
        <v>73</v>
      </c>
      <c r="D29">
        <v>103613</v>
      </c>
      <c r="E29">
        <f t="shared" si="1"/>
        <v>73</v>
      </c>
      <c r="F29">
        <v>30</v>
      </c>
      <c r="G29" t="s">
        <v>63</v>
      </c>
      <c r="H29" t="s">
        <v>64</v>
      </c>
      <c r="I29">
        <v>6033</v>
      </c>
      <c r="J29" t="s">
        <v>17</v>
      </c>
      <c r="K29" t="s">
        <v>18</v>
      </c>
      <c r="L29" t="s">
        <v>19</v>
      </c>
      <c r="M29" t="s">
        <v>20</v>
      </c>
      <c r="N29" t="s">
        <v>37</v>
      </c>
    </row>
    <row r="30" spans="1:14" x14ac:dyDescent="0.3">
      <c r="A30" t="s">
        <v>65</v>
      </c>
      <c r="B30">
        <v>10081</v>
      </c>
      <c r="C30">
        <f t="shared" si="0"/>
        <v>76</v>
      </c>
      <c r="D30">
        <v>106367</v>
      </c>
      <c r="E30">
        <f t="shared" si="1"/>
        <v>76</v>
      </c>
      <c r="F30">
        <v>26</v>
      </c>
      <c r="G30" t="s">
        <v>66</v>
      </c>
      <c r="H30" t="s">
        <v>16</v>
      </c>
      <c r="I30">
        <v>2468</v>
      </c>
      <c r="J30" t="s">
        <v>27</v>
      </c>
      <c r="K30" t="s">
        <v>24</v>
      </c>
      <c r="L30" t="s">
        <v>19</v>
      </c>
      <c r="M30" t="s">
        <v>20</v>
      </c>
      <c r="N30" t="s">
        <v>37</v>
      </c>
    </row>
    <row r="31" spans="1:14" x14ac:dyDescent="0.3">
      <c r="A31" t="s">
        <v>67</v>
      </c>
      <c r="B31">
        <v>10175</v>
      </c>
      <c r="C31">
        <f t="shared" si="0"/>
        <v>79</v>
      </c>
      <c r="D31">
        <v>74312</v>
      </c>
      <c r="E31">
        <f t="shared" si="1"/>
        <v>79</v>
      </c>
      <c r="F31">
        <v>18</v>
      </c>
      <c r="G31" t="s">
        <v>68</v>
      </c>
      <c r="H31" t="s">
        <v>16</v>
      </c>
      <c r="I31">
        <v>1901</v>
      </c>
      <c r="J31" t="s">
        <v>17</v>
      </c>
      <c r="K31" t="s">
        <v>18</v>
      </c>
      <c r="L31" t="s">
        <v>19</v>
      </c>
      <c r="M31" t="s">
        <v>20</v>
      </c>
      <c r="N31" t="s">
        <v>56</v>
      </c>
    </row>
    <row r="32" spans="1:14" x14ac:dyDescent="0.3">
      <c r="A32" t="s">
        <v>69</v>
      </c>
      <c r="B32">
        <v>10177</v>
      </c>
      <c r="C32">
        <f t="shared" si="0"/>
        <v>82</v>
      </c>
      <c r="D32">
        <v>53492</v>
      </c>
      <c r="E32">
        <f t="shared" si="1"/>
        <v>82</v>
      </c>
      <c r="F32">
        <v>19</v>
      </c>
      <c r="G32" t="s">
        <v>15</v>
      </c>
      <c r="H32" t="s">
        <v>16</v>
      </c>
      <c r="I32">
        <v>1701</v>
      </c>
      <c r="J32" t="s">
        <v>27</v>
      </c>
      <c r="K32" t="s">
        <v>24</v>
      </c>
      <c r="L32" t="s">
        <v>19</v>
      </c>
      <c r="M32" t="s">
        <v>20</v>
      </c>
      <c r="N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datasheet</vt:lpstr>
      <vt:lpstr>Questions </vt:lpstr>
      <vt:lpstr>Sheet10</vt:lpstr>
      <vt:lpstr>Sheet8</vt:lpstr>
      <vt:lpstr>Sheet7</vt:lpstr>
      <vt:lpstr>Sheet6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2024-12-30T02:10:36Z</dcterms:created>
  <dcterms:modified xsi:type="dcterms:W3CDTF">2024-12-30T02:30:10Z</dcterms:modified>
</cp:coreProperties>
</file>