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wetanshu\Desktop\"/>
    </mc:Choice>
  </mc:AlternateContent>
  <xr:revisionPtr revIDLastSave="0" documentId="13_ncr:1_{DB4B8895-E1EA-440B-83F9-1C185D0F9B24}" xr6:coauthVersionLast="47" xr6:coauthVersionMax="47" xr10:uidLastSave="{00000000-0000-0000-0000-000000000000}"/>
  <bookViews>
    <workbookView xWindow="-108" yWindow="-108" windowWidth="23256" windowHeight="12456" activeTab="1" xr2:uid="{A0011063-F5DC-4624-BFA6-385FCE19C3C9}"/>
  </bookViews>
  <sheets>
    <sheet name="Pivots" sheetId="4" r:id="rId1"/>
    <sheet name="Datasheet" sheetId="1" r:id="rId2"/>
    <sheet name="Dashboard" sheetId="2" r:id="rId3"/>
  </sheets>
  <definedNames>
    <definedName name="Slicer_Industry">#N/A</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1" l="1"/>
  <c r="I11" i="1" s="1"/>
  <c r="I12" i="1" s="1"/>
  <c r="I13" i="1" s="1"/>
  <c r="I14" i="1" s="1"/>
  <c r="I15" i="1" s="1"/>
  <c r="I16" i="1" s="1"/>
  <c r="I17" i="1" s="1"/>
  <c r="I18" i="1" s="1"/>
  <c r="I19" i="1" s="1"/>
  <c r="I20" i="1" s="1"/>
  <c r="I9" i="1"/>
  <c r="I6" i="1"/>
  <c r="I7" i="1" s="1"/>
  <c r="I5" i="1"/>
</calcChain>
</file>

<file path=xl/sharedStrings.xml><?xml version="1.0" encoding="utf-8"?>
<sst xmlns="http://schemas.openxmlformats.org/spreadsheetml/2006/main" count="211" uniqueCount="88">
  <si>
    <t>Name</t>
  </si>
  <si>
    <t>Industry</t>
  </si>
  <si>
    <t>Sector</t>
  </si>
  <si>
    <t>Headquarters</t>
  </si>
  <si>
    <t>Founded</t>
  </si>
  <si>
    <t>Notes</t>
  </si>
  <si>
    <t>Private/State</t>
  </si>
  <si>
    <t>Active/Defunct</t>
  </si>
  <si>
    <t>63 Moons Technologies</t>
  </si>
  <si>
    <t>Technology</t>
  </si>
  <si>
    <t>Software</t>
  </si>
  <si>
    <t>Mumbai</t>
  </si>
  <si>
    <t>Financial technology</t>
  </si>
  <si>
    <t>P</t>
  </si>
  <si>
    <t>A</t>
  </si>
  <si>
    <t>Aban Offshore</t>
  </si>
  <si>
    <t>Energy</t>
  </si>
  <si>
    <t>Oil &amp; gas offshore drilling &amp; other services</t>
  </si>
  <si>
    <t>Chennai</t>
  </si>
  <si>
    <t>Oil, petrochemical</t>
  </si>
  <si>
    <t>ABG Shipyard</t>
  </si>
  <si>
    <t>Industrials</t>
  </si>
  <si>
    <t>Shipbuilding</t>
  </si>
  <si>
    <t>Ahmedabad</t>
  </si>
  <si>
    <t>Ship engineering</t>
  </si>
  <si>
    <t>ABP Group</t>
  </si>
  <si>
    <t>Consumer services</t>
  </si>
  <si>
    <t>Broadcasting &amp; entertainment</t>
  </si>
  <si>
    <t>Kolkata</t>
  </si>
  <si>
    <t>Media, news</t>
  </si>
  <si>
    <t>ACC</t>
  </si>
  <si>
    <t>Cement</t>
  </si>
  <si>
    <t>ACG Group</t>
  </si>
  <si>
    <t>Machinery: specialty</t>
  </si>
  <si>
    <t>Pharmaceutical industry machinery &amp; medicinal materials manufacturer</t>
  </si>
  <si>
    <t>Acko General Insurance</t>
  </si>
  <si>
    <t>Insurance</t>
  </si>
  <si>
    <t>Full line insurance</t>
  </si>
  <si>
    <t>Action Construction Equipment</t>
  </si>
  <si>
    <t>Machinery: construction &amp; handling</t>
  </si>
  <si>
    <t>Faridabad</t>
  </si>
  <si>
    <t>Bulldozers, cranes</t>
  </si>
  <si>
    <t>Action Group</t>
  </si>
  <si>
    <t>Conglomerate</t>
  </si>
  <si>
    <t>New Delhi</t>
  </si>
  <si>
    <t>Apparel, chemicals, retail, steel</t>
  </si>
  <si>
    <t>Adani Group</t>
  </si>
  <si>
    <t>Adani Power</t>
  </si>
  <si>
    <t>Utilities</t>
  </si>
  <si>
    <t>Alternative electricity</t>
  </si>
  <si>
    <t>Thermal &amp; solar power generation, part ofAdani Group</t>
  </si>
  <si>
    <t>Aditya Birla Fashion and Retail</t>
  </si>
  <si>
    <t>Retail</t>
  </si>
  <si>
    <t>Apparel retailers</t>
  </si>
  <si>
    <t>Clothing retailer</t>
  </si>
  <si>
    <t>Aditya Birla Group</t>
  </si>
  <si>
    <t>Agribusiness, cement, chemicals</t>
  </si>
  <si>
    <t>Ador Group</t>
  </si>
  <si>
    <t>Electronics, energy, chemicals</t>
  </si>
  <si>
    <t>Advanced Weapons and Equipment India</t>
  </si>
  <si>
    <t>Defense</t>
  </si>
  <si>
    <t>Kanpur</t>
  </si>
  <si>
    <t>Weapons</t>
  </si>
  <si>
    <t>S</t>
  </si>
  <si>
    <t>Afcons Infrastructure</t>
  </si>
  <si>
    <t>Construction</t>
  </si>
  <si>
    <t>Constructions</t>
  </si>
  <si>
    <t>Agriculture Insurance Company of India</t>
  </si>
  <si>
    <t>Air Costa</t>
  </si>
  <si>
    <t>Airlines</t>
  </si>
  <si>
    <t>Vijayawada</t>
  </si>
  <si>
    <t>Defunct 2017</t>
  </si>
  <si>
    <t>D</t>
  </si>
  <si>
    <t>Air India</t>
  </si>
  <si>
    <t>Airline, part ofTata Sons</t>
  </si>
  <si>
    <t xml:space="preserve">Show the industry and total companies under the industry </t>
  </si>
  <si>
    <t xml:space="preserve">Show the headquaters and total sectors </t>
  </si>
  <si>
    <t xml:space="preserve">Show the sector and provide proper notes </t>
  </si>
  <si>
    <t xml:space="preserve">Show the active/defunct and total notes </t>
  </si>
  <si>
    <t>Employee count(Arbitary)</t>
  </si>
  <si>
    <t>Show the total employee count for  different industry</t>
  </si>
  <si>
    <t>Row Labels</t>
  </si>
  <si>
    <t>Grand Total</t>
  </si>
  <si>
    <t>Count of Name</t>
  </si>
  <si>
    <t>Count of Sector</t>
  </si>
  <si>
    <t>Count of Notes</t>
  </si>
  <si>
    <t>Sum of Employee count(Arbitary)</t>
  </si>
  <si>
    <t>Total Employee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</si>
</sst>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Arial Black"/>
      <family val="2"/>
    </font>
  </fonts>
  <fills count="3">
    <fill>
      <patternFill patternType="none"/>
    </fill>
    <fill>
      <patternFill patternType="gray125"/>
    </fill>
    <fill>
      <patternFill patternType="solid">
        <fgColor rgb="FFCC00FF"/>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[Indian Companies Case study.xlsx]Pivots!PivotTable1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900">
                <a:solidFill>
                  <a:srgbClr val="CC00FF"/>
                </a:solidFill>
                <a:latin typeface="Arial Black" panose="020B0A04020102020204" pitchFamily="34" charset="0"/>
              </a:rPr>
              <a:t>Industry and Total Name of the companies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Pivots!$A$4:$A$12</c:f>
              <c:strCache>
                <c:ptCount val="8"/>
                <c:pt idx="0">
                  <c:v>Conglomerate</c:v>
                </c:pt>
                <c:pt idx="1">
                  <c:v>Consumer services</c:v>
                </c:pt>
                <c:pt idx="2">
                  <c:v>Energy</c:v>
                </c:pt>
                <c:pt idx="3">
                  <c:v>Industrials</c:v>
                </c:pt>
                <c:pt idx="4">
                  <c:v>Insurance</c:v>
                </c:pt>
                <c:pt idx="5">
                  <c:v>Retail</c:v>
                </c:pt>
                <c:pt idx="6">
                  <c:v>Technology</c:v>
                </c:pt>
                <c:pt idx="7">
                  <c:v>Utilities</c:v>
                </c:pt>
              </c:strCache>
            </c:strRef>
          </c:cat>
          <c:val>
            <c:numRef>
              <c:f>Pivots!$B$4:$B$12</c:f>
              <c:numCache>
                <c:formatCode>General</c:formatCode>
                <c:ptCount val="8"/>
                <c:pt idx="0">
                  <c:v>4</c:v>
                </c:pt>
                <c:pt idx="1">
                  <c:v>3</c:v>
                </c:pt>
                <c:pt idx="2">
                  <c:v>1</c:v>
                </c:pt>
                <c:pt idx="3">
                  <c:v>6</c:v>
                </c:pt>
                <c:pt idx="4">
                  <c:v>2</c:v>
                </c:pt>
                <c:pt idx="5">
                  <c:v>1</c:v>
                </c:pt>
                <c:pt idx="6">
                  <c:v>1</c:v>
                </c:pt>
                <c:pt idx="7">
                  <c:v>1</c:v>
                </c:pt>
              </c:numCache>
            </c:numRef>
          </c:val>
          <c:extLst>
            <c:ext xmlns:c16="http://schemas.microsoft.com/office/drawing/2014/chart" uri="{C3380CC4-5D6E-409C-BE32-E72D297353CC}">
              <c16:uniqueId val="{00000000-96D4-4BF4-ADEB-90C2504705EC}"/>
            </c:ext>
          </c:extLst>
        </c:ser>
        <c:dLbls>
          <c:showLegendKey val="0"/>
          <c:showVal val="0"/>
          <c:showCatName val="0"/>
          <c:showSerName val="0"/>
          <c:showPercent val="0"/>
          <c:showBubbleSize val="0"/>
        </c:dLbls>
        <c:gapWidth val="355"/>
        <c:overlap val="-70"/>
        <c:axId val="1331565167"/>
        <c:axId val="1331550767"/>
      </c:barChart>
      <c:catAx>
        <c:axId val="133156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50767"/>
        <c:crosses val="autoZero"/>
        <c:auto val="1"/>
        <c:lblAlgn val="ctr"/>
        <c:lblOffset val="100"/>
        <c:noMultiLvlLbl val="0"/>
      </c:catAx>
      <c:valAx>
        <c:axId val="133155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6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900">
                <a:solidFill>
                  <a:srgbClr val="CC00FF"/>
                </a:solidFill>
                <a:latin typeface="Arial Black" panose="020B0A04020102020204" pitchFamily="34" charset="0"/>
              </a:rPr>
              <a:t>Industry and total employee 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Pivots!$R$14</c:f>
              <c:strCache>
                <c:ptCount val="1"/>
                <c:pt idx="0">
                  <c:v>Total Employee count</c:v>
                </c:pt>
              </c:strCache>
            </c:strRef>
          </c:tx>
          <c:spPr>
            <a:ln w="25400" cap="rnd">
              <a:noFill/>
              <a:round/>
            </a:ln>
            <a:effectLst/>
          </c:spPr>
          <c:marker>
            <c:symbol val="diamond"/>
            <c:size val="6"/>
            <c:spPr>
              <a:solidFill>
                <a:schemeClr val="accent4"/>
              </a:solidFill>
              <a:ln w="9525">
                <a:solidFill>
                  <a:schemeClr val="accent4"/>
                </a:solidFill>
                <a:round/>
              </a:ln>
              <a:effectLst/>
            </c:spPr>
          </c:marker>
          <c:xVal>
            <c:strRef>
              <c:f>Pivots!$Q$15:$Q$22</c:f>
              <c:strCache>
                <c:ptCount val="8"/>
                <c:pt idx="0">
                  <c:v>Conglomerate</c:v>
                </c:pt>
                <c:pt idx="1">
                  <c:v>Consumer services</c:v>
                </c:pt>
                <c:pt idx="2">
                  <c:v>Energy</c:v>
                </c:pt>
                <c:pt idx="3">
                  <c:v>Industrials</c:v>
                </c:pt>
                <c:pt idx="4">
                  <c:v>Insurance</c:v>
                </c:pt>
                <c:pt idx="5">
                  <c:v>Retail</c:v>
                </c:pt>
                <c:pt idx="6">
                  <c:v>Technology</c:v>
                </c:pt>
                <c:pt idx="7">
                  <c:v>Utilities</c:v>
                </c:pt>
              </c:strCache>
            </c:strRef>
          </c:xVal>
          <c:yVal>
            <c:numRef>
              <c:f>Pivots!$R$15:$R$22</c:f>
              <c:numCache>
                <c:formatCode>General</c:formatCode>
                <c:ptCount val="8"/>
                <c:pt idx="0">
                  <c:v>20360</c:v>
                </c:pt>
                <c:pt idx="1">
                  <c:v>11965</c:v>
                </c:pt>
                <c:pt idx="2">
                  <c:v>1200</c:v>
                </c:pt>
                <c:pt idx="3">
                  <c:v>19885</c:v>
                </c:pt>
                <c:pt idx="4">
                  <c:v>10200</c:v>
                </c:pt>
                <c:pt idx="5">
                  <c:v>5100</c:v>
                </c:pt>
                <c:pt idx="6">
                  <c:v>300</c:v>
                </c:pt>
                <c:pt idx="7">
                  <c:v>5080</c:v>
                </c:pt>
              </c:numCache>
            </c:numRef>
          </c:yVal>
          <c:smooth val="0"/>
          <c:extLst>
            <c:ext xmlns:c16="http://schemas.microsoft.com/office/drawing/2014/chart" uri="{C3380CC4-5D6E-409C-BE32-E72D297353CC}">
              <c16:uniqueId val="{00000000-86AB-493E-91B7-6351FF9C47DE}"/>
            </c:ext>
          </c:extLst>
        </c:ser>
        <c:dLbls>
          <c:showLegendKey val="0"/>
          <c:showVal val="0"/>
          <c:showCatName val="0"/>
          <c:showSerName val="0"/>
          <c:showPercent val="0"/>
          <c:showBubbleSize val="0"/>
        </c:dLbls>
        <c:axId val="1485314047"/>
        <c:axId val="1485317887"/>
      </c:scatterChart>
      <c:valAx>
        <c:axId val="14853140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485317887"/>
        <c:crosses val="autoZero"/>
        <c:crossBetween val="midCat"/>
      </c:valAx>
      <c:valAx>
        <c:axId val="148531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314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[Indian Companies Case study.xlsx]Pivots!PivotTable2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900">
                <a:solidFill>
                  <a:srgbClr val="CC00FF"/>
                </a:solidFill>
                <a:latin typeface="Arial Black" panose="020B0A04020102020204" pitchFamily="34" charset="0"/>
              </a:rPr>
              <a:t>Headquaters and total sectors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Pivots!$F$3</c:f>
              <c:strCache>
                <c:ptCount val="1"/>
                <c:pt idx="0">
                  <c:v>Total</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Pivots!$E$4:$E$12</c:f>
              <c:strCache>
                <c:ptCount val="8"/>
                <c:pt idx="0">
                  <c:v>Ahmedabad</c:v>
                </c:pt>
                <c:pt idx="1">
                  <c:v>Chennai</c:v>
                </c:pt>
                <c:pt idx="2">
                  <c:v>Faridabad</c:v>
                </c:pt>
                <c:pt idx="3">
                  <c:v>Kanpur</c:v>
                </c:pt>
                <c:pt idx="4">
                  <c:v>Kolkata</c:v>
                </c:pt>
                <c:pt idx="5">
                  <c:v>Mumbai</c:v>
                </c:pt>
                <c:pt idx="6">
                  <c:v>New Delhi</c:v>
                </c:pt>
                <c:pt idx="7">
                  <c:v>Vijayawada</c:v>
                </c:pt>
              </c:strCache>
            </c:strRef>
          </c:cat>
          <c:val>
            <c:numRef>
              <c:f>Pivots!$F$4:$F$12</c:f>
              <c:numCache>
                <c:formatCode>General</c:formatCode>
                <c:ptCount val="8"/>
                <c:pt idx="0">
                  <c:v>2</c:v>
                </c:pt>
                <c:pt idx="1">
                  <c:v>1</c:v>
                </c:pt>
                <c:pt idx="2">
                  <c:v>1</c:v>
                </c:pt>
                <c:pt idx="3">
                  <c:v>1</c:v>
                </c:pt>
                <c:pt idx="4">
                  <c:v>1</c:v>
                </c:pt>
                <c:pt idx="5">
                  <c:v>9</c:v>
                </c:pt>
                <c:pt idx="6">
                  <c:v>3</c:v>
                </c:pt>
                <c:pt idx="7">
                  <c:v>1</c:v>
                </c:pt>
              </c:numCache>
            </c:numRef>
          </c:val>
          <c:smooth val="0"/>
          <c:extLst>
            <c:ext xmlns:c16="http://schemas.microsoft.com/office/drawing/2014/chart" uri="{C3380CC4-5D6E-409C-BE32-E72D297353CC}">
              <c16:uniqueId val="{00000000-230D-4EE3-9F87-2979D088ABB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89997855"/>
        <c:axId val="1490001215"/>
      </c:lineChart>
      <c:catAx>
        <c:axId val="14899978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90001215"/>
        <c:crosses val="autoZero"/>
        <c:auto val="1"/>
        <c:lblAlgn val="ctr"/>
        <c:lblOffset val="100"/>
        <c:noMultiLvlLbl val="0"/>
      </c:catAx>
      <c:valAx>
        <c:axId val="1490001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8999785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[Indian Companies Case study.xlsx]Pivots!PivotTable3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900">
                <a:solidFill>
                  <a:srgbClr val="CC00FF"/>
                </a:solidFill>
                <a:latin typeface="Arial Black" panose="020B0A04020102020204" pitchFamily="34" charset="0"/>
              </a:rPr>
              <a:t>Sector and total notes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Pivots!$J$3</c:f>
              <c:strCache>
                <c:ptCount val="1"/>
                <c:pt idx="0">
                  <c:v>Total</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cat>
            <c:strRef>
              <c:f>Pivots!$I$4:$I$17</c:f>
              <c:strCache>
                <c:ptCount val="13"/>
                <c:pt idx="0">
                  <c:v>Airlines</c:v>
                </c:pt>
                <c:pt idx="1">
                  <c:v>Alternative electricity</c:v>
                </c:pt>
                <c:pt idx="2">
                  <c:v>Apparel retailers</c:v>
                </c:pt>
                <c:pt idx="3">
                  <c:v>Broadcasting &amp; entertainment</c:v>
                </c:pt>
                <c:pt idx="4">
                  <c:v>Cement</c:v>
                </c:pt>
                <c:pt idx="5">
                  <c:v>Construction</c:v>
                </c:pt>
                <c:pt idx="6">
                  <c:v>Defense</c:v>
                </c:pt>
                <c:pt idx="7">
                  <c:v>Full line insurance</c:v>
                </c:pt>
                <c:pt idx="8">
                  <c:v>Machinery: construction &amp; handling</c:v>
                </c:pt>
                <c:pt idx="9">
                  <c:v>Machinery: specialty</c:v>
                </c:pt>
                <c:pt idx="10">
                  <c:v>Oil &amp; gas offshore drilling &amp; other services</c:v>
                </c:pt>
                <c:pt idx="11">
                  <c:v>Shipbuilding</c:v>
                </c:pt>
                <c:pt idx="12">
                  <c:v>Software</c:v>
                </c:pt>
              </c:strCache>
            </c:strRef>
          </c:cat>
          <c:val>
            <c:numRef>
              <c:f>Pivots!$J$4:$J$17</c:f>
              <c:numCache>
                <c:formatCode>General</c:formatCode>
                <c:ptCount val="13"/>
                <c:pt idx="0">
                  <c:v>2</c:v>
                </c:pt>
                <c:pt idx="1">
                  <c:v>3</c:v>
                </c:pt>
                <c:pt idx="2">
                  <c:v>3</c:v>
                </c:pt>
                <c:pt idx="3">
                  <c:v>1</c:v>
                </c:pt>
                <c:pt idx="4">
                  <c:v>1</c:v>
                </c:pt>
                <c:pt idx="5">
                  <c:v>1</c:v>
                </c:pt>
                <c:pt idx="6">
                  <c:v>1</c:v>
                </c:pt>
                <c:pt idx="7">
                  <c:v>2</c:v>
                </c:pt>
                <c:pt idx="8">
                  <c:v>1</c:v>
                </c:pt>
                <c:pt idx="9">
                  <c:v>1</c:v>
                </c:pt>
                <c:pt idx="10">
                  <c:v>1</c:v>
                </c:pt>
                <c:pt idx="11">
                  <c:v>1</c:v>
                </c:pt>
                <c:pt idx="12">
                  <c:v>1</c:v>
                </c:pt>
              </c:numCache>
            </c:numRef>
          </c:val>
          <c:extLst>
            <c:ext xmlns:c16="http://schemas.microsoft.com/office/drawing/2014/chart" uri="{C3380CC4-5D6E-409C-BE32-E72D297353CC}">
              <c16:uniqueId val="{00000000-7CFB-4D8B-87A5-8F812D5297AA}"/>
            </c:ext>
          </c:extLst>
        </c:ser>
        <c:dLbls>
          <c:showLegendKey val="0"/>
          <c:showVal val="0"/>
          <c:showCatName val="0"/>
          <c:showSerName val="0"/>
          <c:showPercent val="0"/>
          <c:showBubbleSize val="0"/>
        </c:dLbls>
        <c:gapWidth val="326"/>
        <c:overlap val="-58"/>
        <c:axId val="1485323167"/>
        <c:axId val="1485323647"/>
      </c:barChart>
      <c:catAx>
        <c:axId val="1485323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323647"/>
        <c:crosses val="autoZero"/>
        <c:auto val="1"/>
        <c:lblAlgn val="ctr"/>
        <c:lblOffset val="100"/>
        <c:noMultiLvlLbl val="0"/>
      </c:catAx>
      <c:valAx>
        <c:axId val="1485323647"/>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32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Companies Case study.xlsx]Pivots!PivotTable4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900">
                <a:solidFill>
                  <a:srgbClr val="CC00FF"/>
                </a:solidFill>
                <a:latin typeface="Arial Black" panose="020B0A04020102020204" pitchFamily="34" charset="0"/>
              </a:rPr>
              <a:t>Active/Defunct</a:t>
            </a:r>
            <a:r>
              <a:rPr lang="en-US" sz="900" baseline="0">
                <a:solidFill>
                  <a:srgbClr val="CC00FF"/>
                </a:solidFill>
                <a:latin typeface="Arial Black" panose="020B0A04020102020204" pitchFamily="34" charset="0"/>
              </a:rPr>
              <a:t> and total notes</a:t>
            </a:r>
            <a:endParaRPr lang="en-US" sz="900">
              <a:solidFill>
                <a:srgbClr val="CC00FF"/>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Pivots!$N$3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Pt>
          <c:cat>
            <c:strRef>
              <c:f>Pivots!$M$4:$M$6</c:f>
              <c:strCache>
                <c:ptCount val="2"/>
                <c:pt idx="0">
                  <c:v>A</c:v>
                </c:pt>
                <c:pt idx="1">
                  <c:v>D</c:v>
                </c:pt>
              </c:strCache>
            </c:strRef>
          </c:cat>
          <c:val>
            <c:numRef>
              <c:f>Pivots!$N$4:$N$6</c:f>
              <c:numCache>
                <c:formatCode>General</c:formatCode>
                <c:ptCount val="2"/>
                <c:pt idx="0">
                  <c:v>7</c:v>
                </c:pt>
                <c:pt idx="1">
                  <c:v>12</c:v>
                </c:pt>
              </c:numCache>
            </c:numRef>
          </c:val>
          <c:extLst>
            <c:ext xmlns:c16="http://schemas.microsoft.com/office/drawing/2014/chart" uri="{C3380CC4-5D6E-409C-BE32-E72D297353CC}">
              <c16:uniqueId val="{00000000-95EA-4306-8674-74AD0571BB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900">
                <a:solidFill>
                  <a:srgbClr val="CC00FF"/>
                </a:solidFill>
                <a:latin typeface="Arial Black" panose="020B0A04020102020204" pitchFamily="34" charset="0"/>
              </a:rPr>
              <a:t>Industry and total employee 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Pivots!$R$14</c:f>
              <c:strCache>
                <c:ptCount val="1"/>
                <c:pt idx="0">
                  <c:v>Total Employee count</c:v>
                </c:pt>
              </c:strCache>
            </c:strRef>
          </c:tx>
          <c:spPr>
            <a:ln w="25400" cap="rnd">
              <a:noFill/>
              <a:round/>
            </a:ln>
            <a:effectLst/>
          </c:spPr>
          <c:marker>
            <c:symbol val="diamond"/>
            <c:size val="6"/>
            <c:spPr>
              <a:solidFill>
                <a:schemeClr val="accent4"/>
              </a:solidFill>
              <a:ln w="9525">
                <a:solidFill>
                  <a:schemeClr val="accent4"/>
                </a:solidFill>
                <a:round/>
              </a:ln>
              <a:effectLst/>
            </c:spPr>
          </c:marker>
          <c:xVal>
            <c:strRef>
              <c:f>Pivots!$Q$15:$Q$22</c:f>
              <c:strCache>
                <c:ptCount val="8"/>
                <c:pt idx="0">
                  <c:v>Conglomerate</c:v>
                </c:pt>
                <c:pt idx="1">
                  <c:v>Consumer services</c:v>
                </c:pt>
                <c:pt idx="2">
                  <c:v>Energy</c:v>
                </c:pt>
                <c:pt idx="3">
                  <c:v>Industrials</c:v>
                </c:pt>
                <c:pt idx="4">
                  <c:v>Insurance</c:v>
                </c:pt>
                <c:pt idx="5">
                  <c:v>Retail</c:v>
                </c:pt>
                <c:pt idx="6">
                  <c:v>Technology</c:v>
                </c:pt>
                <c:pt idx="7">
                  <c:v>Utilities</c:v>
                </c:pt>
              </c:strCache>
            </c:strRef>
          </c:xVal>
          <c:yVal>
            <c:numRef>
              <c:f>Pivots!$R$15:$R$22</c:f>
              <c:numCache>
                <c:formatCode>General</c:formatCode>
                <c:ptCount val="8"/>
                <c:pt idx="0">
                  <c:v>20360</c:v>
                </c:pt>
                <c:pt idx="1">
                  <c:v>11965</c:v>
                </c:pt>
                <c:pt idx="2">
                  <c:v>1200</c:v>
                </c:pt>
                <c:pt idx="3">
                  <c:v>19885</c:v>
                </c:pt>
                <c:pt idx="4">
                  <c:v>10200</c:v>
                </c:pt>
                <c:pt idx="5">
                  <c:v>5100</c:v>
                </c:pt>
                <c:pt idx="6">
                  <c:v>300</c:v>
                </c:pt>
                <c:pt idx="7">
                  <c:v>5080</c:v>
                </c:pt>
              </c:numCache>
            </c:numRef>
          </c:yVal>
          <c:smooth val="0"/>
          <c:extLst>
            <c:ext xmlns:c16="http://schemas.microsoft.com/office/drawing/2014/chart" uri="{C3380CC4-5D6E-409C-BE32-E72D297353CC}">
              <c16:uniqueId val="{00000000-90D2-4DE8-A213-193C1ADC2FE6}"/>
            </c:ext>
          </c:extLst>
        </c:ser>
        <c:dLbls>
          <c:showLegendKey val="0"/>
          <c:showVal val="0"/>
          <c:showCatName val="0"/>
          <c:showSerName val="0"/>
          <c:showPercent val="0"/>
          <c:showBubbleSize val="0"/>
        </c:dLbls>
        <c:axId val="1485314047"/>
        <c:axId val="1485317887"/>
      </c:scatterChart>
      <c:valAx>
        <c:axId val="14853140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485317887"/>
        <c:crosses val="autoZero"/>
        <c:crossBetween val="midCat"/>
      </c:valAx>
      <c:valAx>
        <c:axId val="148531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314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[Indian Companies Case study.xlsx]Pivots!PivotTable1</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900">
                <a:solidFill>
                  <a:srgbClr val="CC00FF"/>
                </a:solidFill>
                <a:latin typeface="Arial Black" panose="020B0A04020102020204" pitchFamily="34" charset="0"/>
              </a:rPr>
              <a:t>Industry and Total Name of the companies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Pivots!$A$4:$A$12</c:f>
              <c:strCache>
                <c:ptCount val="8"/>
                <c:pt idx="0">
                  <c:v>Conglomerate</c:v>
                </c:pt>
                <c:pt idx="1">
                  <c:v>Consumer services</c:v>
                </c:pt>
                <c:pt idx="2">
                  <c:v>Energy</c:v>
                </c:pt>
                <c:pt idx="3">
                  <c:v>Industrials</c:v>
                </c:pt>
                <c:pt idx="4">
                  <c:v>Insurance</c:v>
                </c:pt>
                <c:pt idx="5">
                  <c:v>Retail</c:v>
                </c:pt>
                <c:pt idx="6">
                  <c:v>Technology</c:v>
                </c:pt>
                <c:pt idx="7">
                  <c:v>Utilities</c:v>
                </c:pt>
              </c:strCache>
            </c:strRef>
          </c:cat>
          <c:val>
            <c:numRef>
              <c:f>Pivots!$B$4:$B$12</c:f>
              <c:numCache>
                <c:formatCode>General</c:formatCode>
                <c:ptCount val="8"/>
                <c:pt idx="0">
                  <c:v>4</c:v>
                </c:pt>
                <c:pt idx="1">
                  <c:v>3</c:v>
                </c:pt>
                <c:pt idx="2">
                  <c:v>1</c:v>
                </c:pt>
                <c:pt idx="3">
                  <c:v>6</c:v>
                </c:pt>
                <c:pt idx="4">
                  <c:v>2</c:v>
                </c:pt>
                <c:pt idx="5">
                  <c:v>1</c:v>
                </c:pt>
                <c:pt idx="6">
                  <c:v>1</c:v>
                </c:pt>
                <c:pt idx="7">
                  <c:v>1</c:v>
                </c:pt>
              </c:numCache>
            </c:numRef>
          </c:val>
          <c:extLst>
            <c:ext xmlns:c16="http://schemas.microsoft.com/office/drawing/2014/chart" uri="{C3380CC4-5D6E-409C-BE32-E72D297353CC}">
              <c16:uniqueId val="{00000000-812F-4B63-B69B-ABAEA29E7C3D}"/>
            </c:ext>
          </c:extLst>
        </c:ser>
        <c:dLbls>
          <c:showLegendKey val="0"/>
          <c:showVal val="0"/>
          <c:showCatName val="0"/>
          <c:showSerName val="0"/>
          <c:showPercent val="0"/>
          <c:showBubbleSize val="0"/>
        </c:dLbls>
        <c:gapWidth val="355"/>
        <c:overlap val="-70"/>
        <c:axId val="1331565167"/>
        <c:axId val="1331550767"/>
      </c:barChart>
      <c:catAx>
        <c:axId val="133156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50767"/>
        <c:crosses val="autoZero"/>
        <c:auto val="1"/>
        <c:lblAlgn val="ctr"/>
        <c:lblOffset val="100"/>
        <c:noMultiLvlLbl val="0"/>
      </c:catAx>
      <c:valAx>
        <c:axId val="133155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6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[Indian Companies Case study.xlsx]Pivots!PivotTable2</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900">
                <a:solidFill>
                  <a:srgbClr val="CC00FF"/>
                </a:solidFill>
                <a:latin typeface="Arial Black" panose="020B0A04020102020204" pitchFamily="34" charset="0"/>
              </a:rPr>
              <a:t>Headquaters and total sectors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Pivots!$F$3</c:f>
              <c:strCache>
                <c:ptCount val="1"/>
                <c:pt idx="0">
                  <c:v>Total</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Pivots!$E$4:$E$12</c:f>
              <c:strCache>
                <c:ptCount val="8"/>
                <c:pt idx="0">
                  <c:v>Ahmedabad</c:v>
                </c:pt>
                <c:pt idx="1">
                  <c:v>Chennai</c:v>
                </c:pt>
                <c:pt idx="2">
                  <c:v>Faridabad</c:v>
                </c:pt>
                <c:pt idx="3">
                  <c:v>Kanpur</c:v>
                </c:pt>
                <c:pt idx="4">
                  <c:v>Kolkata</c:v>
                </c:pt>
                <c:pt idx="5">
                  <c:v>Mumbai</c:v>
                </c:pt>
                <c:pt idx="6">
                  <c:v>New Delhi</c:v>
                </c:pt>
                <c:pt idx="7">
                  <c:v>Vijayawada</c:v>
                </c:pt>
              </c:strCache>
            </c:strRef>
          </c:cat>
          <c:val>
            <c:numRef>
              <c:f>Pivots!$F$4:$F$12</c:f>
              <c:numCache>
                <c:formatCode>General</c:formatCode>
                <c:ptCount val="8"/>
                <c:pt idx="0">
                  <c:v>2</c:v>
                </c:pt>
                <c:pt idx="1">
                  <c:v>1</c:v>
                </c:pt>
                <c:pt idx="2">
                  <c:v>1</c:v>
                </c:pt>
                <c:pt idx="3">
                  <c:v>1</c:v>
                </c:pt>
                <c:pt idx="4">
                  <c:v>1</c:v>
                </c:pt>
                <c:pt idx="5">
                  <c:v>9</c:v>
                </c:pt>
                <c:pt idx="6">
                  <c:v>3</c:v>
                </c:pt>
                <c:pt idx="7">
                  <c:v>1</c:v>
                </c:pt>
              </c:numCache>
            </c:numRef>
          </c:val>
          <c:smooth val="0"/>
          <c:extLst>
            <c:ext xmlns:c16="http://schemas.microsoft.com/office/drawing/2014/chart" uri="{C3380CC4-5D6E-409C-BE32-E72D297353CC}">
              <c16:uniqueId val="{00000000-9FDE-470C-86AF-7556144C28A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89997855"/>
        <c:axId val="1490001215"/>
      </c:lineChart>
      <c:catAx>
        <c:axId val="14899978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90001215"/>
        <c:crosses val="autoZero"/>
        <c:auto val="1"/>
        <c:lblAlgn val="ctr"/>
        <c:lblOffset val="100"/>
        <c:noMultiLvlLbl val="0"/>
      </c:catAx>
      <c:valAx>
        <c:axId val="1490001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8999785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[Indian Companies Case study.xlsx]Pivots!PivotTable3</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900">
                <a:solidFill>
                  <a:srgbClr val="CC00FF"/>
                </a:solidFill>
                <a:latin typeface="Arial Black" panose="020B0A04020102020204" pitchFamily="34" charset="0"/>
              </a:rPr>
              <a:t>Sector and total notes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Pivots!$J$3</c:f>
              <c:strCache>
                <c:ptCount val="1"/>
                <c:pt idx="0">
                  <c:v>Total</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invertIfNegative val="0"/>
          <c:cat>
            <c:strRef>
              <c:f>Pivots!$I$4:$I$17</c:f>
              <c:strCache>
                <c:ptCount val="13"/>
                <c:pt idx="0">
                  <c:v>Airlines</c:v>
                </c:pt>
                <c:pt idx="1">
                  <c:v>Alternative electricity</c:v>
                </c:pt>
                <c:pt idx="2">
                  <c:v>Apparel retailers</c:v>
                </c:pt>
                <c:pt idx="3">
                  <c:v>Broadcasting &amp; entertainment</c:v>
                </c:pt>
                <c:pt idx="4">
                  <c:v>Cement</c:v>
                </c:pt>
                <c:pt idx="5">
                  <c:v>Construction</c:v>
                </c:pt>
                <c:pt idx="6">
                  <c:v>Defense</c:v>
                </c:pt>
                <c:pt idx="7">
                  <c:v>Full line insurance</c:v>
                </c:pt>
                <c:pt idx="8">
                  <c:v>Machinery: construction &amp; handling</c:v>
                </c:pt>
                <c:pt idx="9">
                  <c:v>Machinery: specialty</c:v>
                </c:pt>
                <c:pt idx="10">
                  <c:v>Oil &amp; gas offshore drilling &amp; other services</c:v>
                </c:pt>
                <c:pt idx="11">
                  <c:v>Shipbuilding</c:v>
                </c:pt>
                <c:pt idx="12">
                  <c:v>Software</c:v>
                </c:pt>
              </c:strCache>
            </c:strRef>
          </c:cat>
          <c:val>
            <c:numRef>
              <c:f>Pivots!$J$4:$J$17</c:f>
              <c:numCache>
                <c:formatCode>General</c:formatCode>
                <c:ptCount val="13"/>
                <c:pt idx="0">
                  <c:v>2</c:v>
                </c:pt>
                <c:pt idx="1">
                  <c:v>3</c:v>
                </c:pt>
                <c:pt idx="2">
                  <c:v>3</c:v>
                </c:pt>
                <c:pt idx="3">
                  <c:v>1</c:v>
                </c:pt>
                <c:pt idx="4">
                  <c:v>1</c:v>
                </c:pt>
                <c:pt idx="5">
                  <c:v>1</c:v>
                </c:pt>
                <c:pt idx="6">
                  <c:v>1</c:v>
                </c:pt>
                <c:pt idx="7">
                  <c:v>2</c:v>
                </c:pt>
                <c:pt idx="8">
                  <c:v>1</c:v>
                </c:pt>
                <c:pt idx="9">
                  <c:v>1</c:v>
                </c:pt>
                <c:pt idx="10">
                  <c:v>1</c:v>
                </c:pt>
                <c:pt idx="11">
                  <c:v>1</c:v>
                </c:pt>
                <c:pt idx="12">
                  <c:v>1</c:v>
                </c:pt>
              </c:numCache>
            </c:numRef>
          </c:val>
          <c:extLst>
            <c:ext xmlns:c16="http://schemas.microsoft.com/office/drawing/2014/chart" uri="{C3380CC4-5D6E-409C-BE32-E72D297353CC}">
              <c16:uniqueId val="{00000000-206C-42D8-881A-937E09691F82}"/>
            </c:ext>
          </c:extLst>
        </c:ser>
        <c:dLbls>
          <c:showLegendKey val="0"/>
          <c:showVal val="0"/>
          <c:showCatName val="0"/>
          <c:showSerName val="0"/>
          <c:showPercent val="0"/>
          <c:showBubbleSize val="0"/>
        </c:dLbls>
        <c:gapWidth val="326"/>
        <c:overlap val="-58"/>
        <c:axId val="1485323167"/>
        <c:axId val="1485323647"/>
      </c:barChart>
      <c:catAx>
        <c:axId val="1485323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323647"/>
        <c:crosses val="autoZero"/>
        <c:auto val="1"/>
        <c:lblAlgn val="ctr"/>
        <c:lblOffset val="100"/>
        <c:noMultiLvlLbl val="0"/>
      </c:catAx>
      <c:valAx>
        <c:axId val="1485323647"/>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32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Companies Case study.xlsx]Pivots!PivotTable4</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900">
                <a:solidFill>
                  <a:srgbClr val="CC00FF"/>
                </a:solidFill>
                <a:latin typeface="Arial Black" panose="020B0A04020102020204" pitchFamily="34" charset="0"/>
              </a:rPr>
              <a:t>Active/Defunct</a:t>
            </a:r>
            <a:r>
              <a:rPr lang="en-US" sz="900" baseline="0">
                <a:solidFill>
                  <a:srgbClr val="CC00FF"/>
                </a:solidFill>
                <a:latin typeface="Arial Black" panose="020B0A04020102020204" pitchFamily="34" charset="0"/>
              </a:rPr>
              <a:t> and total notes</a:t>
            </a:r>
            <a:endParaRPr lang="en-US" sz="900">
              <a:solidFill>
                <a:srgbClr val="CC00FF"/>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Pivots!$N$3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B3E0-4171-8593-AB87619AD37C}"/>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B3E0-4171-8593-AB87619AD37C}"/>
              </c:ext>
            </c:extLst>
          </c:dPt>
          <c:cat>
            <c:strRef>
              <c:f>Pivots!$M$4:$M$6</c:f>
              <c:strCache>
                <c:ptCount val="2"/>
                <c:pt idx="0">
                  <c:v>A</c:v>
                </c:pt>
                <c:pt idx="1">
                  <c:v>D</c:v>
                </c:pt>
              </c:strCache>
            </c:strRef>
          </c:cat>
          <c:val>
            <c:numRef>
              <c:f>Pivots!$N$4:$N$6</c:f>
              <c:numCache>
                <c:formatCode>General</c:formatCode>
                <c:ptCount val="2"/>
                <c:pt idx="0">
                  <c:v>7</c:v>
                </c:pt>
                <c:pt idx="1">
                  <c:v>12</c:v>
                </c:pt>
              </c:numCache>
            </c:numRef>
          </c:val>
          <c:extLst>
            <c:ext xmlns:c16="http://schemas.microsoft.com/office/drawing/2014/chart" uri="{C3380CC4-5D6E-409C-BE32-E72D297353CC}">
              <c16:uniqueId val="{00000004-B3E0-4171-8593-AB87619AD3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30480</xdr:rowOff>
    </xdr:from>
    <xdr:to>
      <xdr:col>3</xdr:col>
      <xdr:colOff>236220</xdr:colOff>
      <xdr:row>21</xdr:row>
      <xdr:rowOff>30480</xdr:rowOff>
    </xdr:to>
    <xdr:graphicFrame macro="">
      <xdr:nvGraphicFramePr>
        <xdr:cNvPr id="2" name="Chart 1">
          <a:extLst>
            <a:ext uri="{FF2B5EF4-FFF2-40B4-BE49-F238E27FC236}">
              <a16:creationId xmlns:a16="http://schemas.microsoft.com/office/drawing/2014/main" id="{8B748D86-717B-D7FC-3A87-1E54C63CA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510540</xdr:colOff>
      <xdr:row>5</xdr:row>
      <xdr:rowOff>83820</xdr:rowOff>
    </xdr:from>
    <xdr:to>
      <xdr:col>7</xdr:col>
      <xdr:colOff>22860</xdr:colOff>
      <xdr:row>20</xdr:row>
      <xdr:rowOff>83820</xdr:rowOff>
    </xdr:to>
    <xdr:graphicFrame macro="">
      <xdr:nvGraphicFramePr>
        <xdr:cNvPr id="3" name="Chart 2">
          <a:extLst>
            <a:ext uri="{FF2B5EF4-FFF2-40B4-BE49-F238E27FC236}">
              <a16:creationId xmlns:a16="http://schemas.microsoft.com/office/drawing/2014/main" id="{F81F532E-0155-B9DC-C3AC-76F3BD809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198120</xdr:colOff>
      <xdr:row>2</xdr:row>
      <xdr:rowOff>144780</xdr:rowOff>
    </xdr:from>
    <xdr:to>
      <xdr:col>9</xdr:col>
      <xdr:colOff>419100</xdr:colOff>
      <xdr:row>17</xdr:row>
      <xdr:rowOff>144780</xdr:rowOff>
    </xdr:to>
    <xdr:graphicFrame macro="">
      <xdr:nvGraphicFramePr>
        <xdr:cNvPr id="4" name="Chart 3">
          <a:extLst>
            <a:ext uri="{FF2B5EF4-FFF2-40B4-BE49-F238E27FC236}">
              <a16:creationId xmlns:a16="http://schemas.microsoft.com/office/drawing/2014/main" id="{AD60D67D-731B-663D-963F-CA6264D26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137160</xdr:colOff>
      <xdr:row>3</xdr:row>
      <xdr:rowOff>30480</xdr:rowOff>
    </xdr:from>
    <xdr:to>
      <xdr:col>14</xdr:col>
      <xdr:colOff>53340</xdr:colOff>
      <xdr:row>18</xdr:row>
      <xdr:rowOff>30480</xdr:rowOff>
    </xdr:to>
    <xdr:graphicFrame macro="">
      <xdr:nvGraphicFramePr>
        <xdr:cNvPr id="6" name="Chart 5">
          <a:extLst>
            <a:ext uri="{FF2B5EF4-FFF2-40B4-BE49-F238E27FC236}">
              <a16:creationId xmlns:a16="http://schemas.microsoft.com/office/drawing/2014/main" id="{6FCD7F27-599B-3605-5E78-E37A2295D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556260</xdr:colOff>
      <xdr:row>6</xdr:row>
      <xdr:rowOff>160020</xdr:rowOff>
    </xdr:from>
    <xdr:to>
      <xdr:col>21</xdr:col>
      <xdr:colOff>144780</xdr:colOff>
      <xdr:row>21</xdr:row>
      <xdr:rowOff>160020</xdr:rowOff>
    </xdr:to>
    <xdr:graphicFrame macro="">
      <xdr:nvGraphicFramePr>
        <xdr:cNvPr id="7" name="Chart 6">
          <a:extLst>
            <a:ext uri="{FF2B5EF4-FFF2-40B4-BE49-F238E27FC236}">
              <a16:creationId xmlns:a16="http://schemas.microsoft.com/office/drawing/2014/main" id="{51DE010A-36C3-7EDE-9D88-A6EB3A849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449580</xdr:colOff>
      <xdr:row>0</xdr:row>
      <xdr:rowOff>106680</xdr:rowOff>
    </xdr:from>
    <xdr:to>
      <xdr:col>19</xdr:col>
      <xdr:colOff>327660</xdr:colOff>
      <xdr:row>28</xdr:row>
      <xdr:rowOff>81660</xdr:rowOff>
    </xdr:to>
    <xdr:pic>
      <xdr:nvPicPr>
        <xdr:cNvPr id="2" name="Picture 1" descr="Purple To White Gradient Images - Free Download on Freepik">
          <a:extLst>
            <a:ext uri="{FF2B5EF4-FFF2-40B4-BE49-F238E27FC236}">
              <a16:creationId xmlns:a16="http://schemas.microsoft.com/office/drawing/2014/main" id="{64466315-F7F3-0AD1-0A35-47AD2FD8F9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78380" y="106680"/>
          <a:ext cx="9631680" cy="5095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426720</xdr:colOff>
      <xdr:row>0</xdr:row>
      <xdr:rowOff>83820</xdr:rowOff>
    </xdr:from>
    <xdr:to>
      <xdr:col>19</xdr:col>
      <xdr:colOff>297180</xdr:colOff>
      <xdr:row>1</xdr:row>
      <xdr:rowOff>83820</xdr:rowOff>
    </xdr:to>
    <xdr:sp macro="" textlink="">
      <xdr:nvSpPr>
        <xdr:cNvPr id="3" name="Rectangle 2">
          <a:extLst>
            <a:ext uri="{FF2B5EF4-FFF2-40B4-BE49-F238E27FC236}">
              <a16:creationId xmlns:a16="http://schemas.microsoft.com/office/drawing/2014/main" id="{270C2FFB-10E8-2654-5A7D-00F455312440}"/>
            </a:ext>
          </a:extLst>
        </xdr:cNvPr>
        <xdr:cNvSpPr/>
      </xdr:nvSpPr>
      <xdr:spPr>
        <a:xfrm>
          <a:off x="2255520" y="83820"/>
          <a:ext cx="9624060" cy="1828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solidFill>
                <a:srgbClr val="CC00FF"/>
              </a:solidFill>
              <a:latin typeface="Arial Black" panose="020B0A04020102020204" pitchFamily="34" charset="0"/>
            </a:rPr>
            <a:t>Indian companies dashboard</a:t>
          </a:r>
        </a:p>
      </xdr:txBody>
    </xdr:sp>
    <xdr:clientData/>
  </xdr:twoCellAnchor>
  <xdr:twoCellAnchor>
    <xdr:from>
      <xdr:col>3</xdr:col>
      <xdr:colOff>464820</xdr:colOff>
      <xdr:row>1</xdr:row>
      <xdr:rowOff>106680</xdr:rowOff>
    </xdr:from>
    <xdr:to>
      <xdr:col>11</xdr:col>
      <xdr:colOff>160020</xdr:colOff>
      <xdr:row>16</xdr:row>
      <xdr:rowOff>106680</xdr:rowOff>
    </xdr:to>
    <xdr:graphicFrame macro="">
      <xdr:nvGraphicFramePr>
        <xdr:cNvPr id="4" name="Chart 3">
          <a:extLst>
            <a:ext uri="{FF2B5EF4-FFF2-40B4-BE49-F238E27FC236}">
              <a16:creationId xmlns:a16="http://schemas.microsoft.com/office/drawing/2014/main" id="{1B0A40F3-640D-4DD0-B529-6A15A8A55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198120</xdr:colOff>
      <xdr:row>1</xdr:row>
      <xdr:rowOff>114301</xdr:rowOff>
    </xdr:from>
    <xdr:to>
      <xdr:col>14</xdr:col>
      <xdr:colOff>198120</xdr:colOff>
      <xdr:row>11</xdr:row>
      <xdr:rowOff>7621</xdr:rowOff>
    </xdr:to>
    <mc:AlternateContent xmlns:mc="http://schemas.openxmlformats.org/markup-compatibility/2006">
      <mc:Choice xmlns:a14="http://schemas.microsoft.com/office/drawing/2010/main" Requires="a14">
        <xdr:graphicFrame macro="">
          <xdr:nvGraphicFramePr>
            <xdr:cNvPr id="5" name="Industry">
              <a:extLst>
                <a:ext uri="{FF2B5EF4-FFF2-40B4-BE49-F238E27FC236}">
                  <a16:creationId xmlns:a16="http://schemas.microsoft.com/office/drawing/2014/main" id="{A07788FC-C995-DCA5-2673-1E5C488C6BFA}"/>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6903720" y="29718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236220</xdr:colOff>
      <xdr:row>1</xdr:row>
      <xdr:rowOff>129540</xdr:rowOff>
    </xdr:from>
    <xdr:to>
      <xdr:col>19</xdr:col>
      <xdr:colOff>182880</xdr:colOff>
      <xdr:row>14</xdr:row>
      <xdr:rowOff>121920</xdr:rowOff>
    </xdr:to>
    <xdr:graphicFrame macro="">
      <xdr:nvGraphicFramePr>
        <xdr:cNvPr id="6" name="Chart 5">
          <a:extLst>
            <a:ext uri="{FF2B5EF4-FFF2-40B4-BE49-F238E27FC236}">
              <a16:creationId xmlns:a16="http://schemas.microsoft.com/office/drawing/2014/main" id="{33CB80E5-49F2-4BFC-B7ED-F8C24CDD5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480060</xdr:colOff>
      <xdr:row>16</xdr:row>
      <xdr:rowOff>152400</xdr:rowOff>
    </xdr:from>
    <xdr:to>
      <xdr:col>11</xdr:col>
      <xdr:colOff>175260</xdr:colOff>
      <xdr:row>28</xdr:row>
      <xdr:rowOff>0</xdr:rowOff>
    </xdr:to>
    <xdr:graphicFrame macro="">
      <xdr:nvGraphicFramePr>
        <xdr:cNvPr id="7" name="Chart 6">
          <a:extLst>
            <a:ext uri="{FF2B5EF4-FFF2-40B4-BE49-F238E27FC236}">
              <a16:creationId xmlns:a16="http://schemas.microsoft.com/office/drawing/2014/main" id="{10111D95-8E0F-45FF-873D-E4C252B53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236220</xdr:colOff>
      <xdr:row>16</xdr:row>
      <xdr:rowOff>167640</xdr:rowOff>
    </xdr:from>
    <xdr:to>
      <xdr:col>15</xdr:col>
      <xdr:colOff>518160</xdr:colOff>
      <xdr:row>28</xdr:row>
      <xdr:rowOff>0</xdr:rowOff>
    </xdr:to>
    <xdr:graphicFrame macro="">
      <xdr:nvGraphicFramePr>
        <xdr:cNvPr id="8" name="Chart 7">
          <a:extLst>
            <a:ext uri="{FF2B5EF4-FFF2-40B4-BE49-F238E27FC236}">
              <a16:creationId xmlns:a16="http://schemas.microsoft.com/office/drawing/2014/main" id="{900FE215-2582-4915-AA9E-E89F33C05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533400</xdr:colOff>
      <xdr:row>16</xdr:row>
      <xdr:rowOff>152400</xdr:rowOff>
    </xdr:from>
    <xdr:to>
      <xdr:col>19</xdr:col>
      <xdr:colOff>266700</xdr:colOff>
      <xdr:row>27</xdr:row>
      <xdr:rowOff>175260</xdr:rowOff>
    </xdr:to>
    <xdr:graphicFrame macro="">
      <xdr:nvGraphicFramePr>
        <xdr:cNvPr id="9" name="Chart 8">
          <a:extLst>
            <a:ext uri="{FF2B5EF4-FFF2-40B4-BE49-F238E27FC236}">
              <a16:creationId xmlns:a16="http://schemas.microsoft.com/office/drawing/2014/main" id="{5E0C8C08-92A9-42E9-AF89-265FD59B6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anshu" refreshedDate="45595.561189583335" createdVersion="8" refreshedVersion="8" minRefreshableVersion="3" recordCount="19" xr:uid="{9F764334-B052-484E-A725-0795DC6A024A}">
  <cacheSource type="worksheet">
    <worksheetSource ref="A1:I20" sheet="Datasheet"/>
  </cacheSource>
  <cacheFields count="9">
    <cacheField name="Name" numFmtId="0">
      <sharedItems/>
    </cacheField>
    <cacheField name="Industry" numFmtId="0">
      <sharedItems count="8">
        <s v="Technology"/>
        <s v="Energy"/>
        <s v="Industrials"/>
        <s v="Consumer services"/>
        <s v="Insurance"/>
        <s v="Conglomerate"/>
        <s v="Utilities"/>
        <s v="Retail"/>
      </sharedItems>
    </cacheField>
    <cacheField name="Sector" numFmtId="0">
      <sharedItems count="13">
        <s v="Software"/>
        <s v="Oil &amp; gas offshore drilling &amp; other services"/>
        <s v="Shipbuilding"/>
        <s v="Broadcasting &amp; entertainment"/>
        <s v="Cement"/>
        <s v="Machinery: specialty"/>
        <s v="Full line insurance"/>
        <s v="Machinery: construction &amp; handling"/>
        <s v="Alternative electricity"/>
        <s v="Apparel retailers"/>
        <s v="Defense"/>
        <s v="Construction"/>
        <s v="Airlines"/>
      </sharedItems>
    </cacheField>
    <cacheField name="Headquarters" numFmtId="0">
      <sharedItems count="8">
        <s v="Mumbai"/>
        <s v="Chennai"/>
        <s v="Ahmedabad"/>
        <s v="Kolkata"/>
        <s v="Faridabad"/>
        <s v="New Delhi"/>
        <s v="Kanpur"/>
        <s v="Vijayawada"/>
      </sharedItems>
    </cacheField>
    <cacheField name="Founded" numFmtId="0">
      <sharedItems containsSemiMixedTypes="0" containsString="0" containsNumber="1" containsInteger="1" minValue="1857" maxValue="2021"/>
    </cacheField>
    <cacheField name="Notes" numFmtId="0">
      <sharedItems/>
    </cacheField>
    <cacheField name="Private/State" numFmtId="0">
      <sharedItems/>
    </cacheField>
    <cacheField name="Active/Defunct" numFmtId="0">
      <sharedItems count="2">
        <s v="A"/>
        <s v="D"/>
      </sharedItems>
    </cacheField>
    <cacheField name="Employee count(Arbitary)" numFmtId="0">
      <sharedItems containsSemiMixedTypes="0" containsString="0" containsNumber="1" containsInteger="1" minValue="300" maxValue="5240" count="19">
        <n v="300"/>
        <n v="1200"/>
        <n v="1500"/>
        <n v="1505"/>
        <n v="1510"/>
        <n v="1515"/>
        <n v="5000"/>
        <n v="5020"/>
        <n v="5040"/>
        <n v="5060"/>
        <n v="5080"/>
        <n v="5100"/>
        <n v="5120"/>
        <n v="5140"/>
        <n v="5160"/>
        <n v="5180"/>
        <n v="5200"/>
        <n v="5220"/>
        <n v="5240"/>
      </sharedItems>
    </cacheField>
  </cacheFields>
  <extLst>
    <ext xmlns:x14="http://schemas.microsoft.com/office/spreadsheetml/2009/9/main" uri="{725AE2AE-9491-48be-B2B4-4EB974FC3084}">
      <x14:pivotCacheDefinition pivotCacheId="9232172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63 Moons Technologies"/>
    <x v="0"/>
    <x v="0"/>
    <x v="0"/>
    <n v="1988"/>
    <s v="Financial technology"/>
    <s v="P"/>
    <x v="0"/>
    <x v="0"/>
  </r>
  <r>
    <s v="Aban Offshore"/>
    <x v="1"/>
    <x v="1"/>
    <x v="1"/>
    <n v="1986"/>
    <s v="Oil, petrochemical"/>
    <s v="P"/>
    <x v="0"/>
    <x v="1"/>
  </r>
  <r>
    <s v="ABG Shipyard"/>
    <x v="2"/>
    <x v="2"/>
    <x v="2"/>
    <n v="1985"/>
    <s v="Ship engineering"/>
    <s v="P"/>
    <x v="0"/>
    <x v="2"/>
  </r>
  <r>
    <s v="ABP Group"/>
    <x v="3"/>
    <x v="3"/>
    <x v="3"/>
    <n v="1922"/>
    <s v="Media, news"/>
    <s v="P"/>
    <x v="0"/>
    <x v="3"/>
  </r>
  <r>
    <s v="ACC"/>
    <x v="2"/>
    <x v="4"/>
    <x v="0"/>
    <n v="1936"/>
    <s v="Cement"/>
    <s v="P"/>
    <x v="0"/>
    <x v="4"/>
  </r>
  <r>
    <s v="ACG Group"/>
    <x v="2"/>
    <x v="5"/>
    <x v="0"/>
    <n v="1961"/>
    <s v="Pharmaceutical industry machinery &amp; medicinal materials manufacturer"/>
    <s v="P"/>
    <x v="0"/>
    <x v="5"/>
  </r>
  <r>
    <s v="Acko General Insurance"/>
    <x v="4"/>
    <x v="6"/>
    <x v="0"/>
    <n v="2016"/>
    <s v="Insurance"/>
    <s v="P"/>
    <x v="1"/>
    <x v="6"/>
  </r>
  <r>
    <s v="Action Construction Equipment"/>
    <x v="2"/>
    <x v="7"/>
    <x v="4"/>
    <n v="1995"/>
    <s v="Bulldozers, cranes"/>
    <s v="P"/>
    <x v="1"/>
    <x v="7"/>
  </r>
  <r>
    <s v="Action Group"/>
    <x v="5"/>
    <x v="8"/>
    <x v="5"/>
    <n v="1972"/>
    <s v="Apparel, chemicals, retail, steel"/>
    <s v="P"/>
    <x v="1"/>
    <x v="8"/>
  </r>
  <r>
    <s v="Adani Group"/>
    <x v="5"/>
    <x v="8"/>
    <x v="2"/>
    <n v="1988"/>
    <s v="Conglomerate"/>
    <s v="P"/>
    <x v="1"/>
    <x v="9"/>
  </r>
  <r>
    <s v="Adani Power"/>
    <x v="6"/>
    <x v="8"/>
    <x v="0"/>
    <n v="1910"/>
    <s v="Thermal &amp; solar power generation, part ofAdani Group"/>
    <s v="P"/>
    <x v="1"/>
    <x v="10"/>
  </r>
  <r>
    <s v="Aditya Birla Fashion and Retail"/>
    <x v="7"/>
    <x v="9"/>
    <x v="0"/>
    <n v="1997"/>
    <s v="Clothing retailer"/>
    <s v="P"/>
    <x v="1"/>
    <x v="11"/>
  </r>
  <r>
    <s v="Aditya Birla Group"/>
    <x v="5"/>
    <x v="9"/>
    <x v="0"/>
    <n v="1857"/>
    <s v="Agribusiness, cement, chemicals"/>
    <s v="P"/>
    <x v="1"/>
    <x v="12"/>
  </r>
  <r>
    <s v="Ador Group"/>
    <x v="5"/>
    <x v="9"/>
    <x v="0"/>
    <n v="1977"/>
    <s v="Electronics, energy, chemicals"/>
    <s v="P"/>
    <x v="1"/>
    <x v="13"/>
  </r>
  <r>
    <s v="Advanced Weapons and Equipment India"/>
    <x v="2"/>
    <x v="10"/>
    <x v="6"/>
    <n v="2021"/>
    <s v="Weapons"/>
    <s v="S"/>
    <x v="1"/>
    <x v="14"/>
  </r>
  <r>
    <s v="Afcons Infrastructure"/>
    <x v="2"/>
    <x v="11"/>
    <x v="0"/>
    <n v="1959"/>
    <s v="Constructions"/>
    <s v="P"/>
    <x v="1"/>
    <x v="15"/>
  </r>
  <r>
    <s v="Agriculture Insurance Company of India"/>
    <x v="4"/>
    <x v="6"/>
    <x v="5"/>
    <n v="2002"/>
    <s v="Insurance"/>
    <s v="S"/>
    <x v="1"/>
    <x v="16"/>
  </r>
  <r>
    <s v="Air Costa"/>
    <x v="3"/>
    <x v="12"/>
    <x v="7"/>
    <n v="2013"/>
    <s v="Defunct 2017"/>
    <s v="P"/>
    <x v="1"/>
    <x v="17"/>
  </r>
  <r>
    <s v="Air India"/>
    <x v="3"/>
    <x v="12"/>
    <x v="5"/>
    <n v="1932"/>
    <s v="Airline, part ofTata Sons"/>
    <s v="P"/>
    <x v="0"/>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AC708-6391-4E38-BAEF-34AFC75D08EC}"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12" firstHeaderRow="1" firstDataRow="1" firstDataCol="1"/>
  <pivotFields count="9">
    <pivotField showAll="0"/>
    <pivotField axis="axisRow" showAll="0">
      <items count="9">
        <item x="5"/>
        <item x="3"/>
        <item x="1"/>
        <item x="2"/>
        <item x="4"/>
        <item x="7"/>
        <item x="0"/>
        <item x="6"/>
        <item t="default"/>
      </items>
    </pivotField>
    <pivotField showAll="0"/>
    <pivotField showAll="0"/>
    <pivotField showAll="0"/>
    <pivotField showAll="0"/>
    <pivotField showAll="0"/>
    <pivotField showAll="0"/>
    <pivotField dataField="1" showAll="0">
      <items count="20">
        <item x="0"/>
        <item x="1"/>
        <item x="2"/>
        <item x="3"/>
        <item x="4"/>
        <item x="5"/>
        <item x="6"/>
        <item x="7"/>
        <item x="8"/>
        <item x="9"/>
        <item x="10"/>
        <item x="11"/>
        <item x="12"/>
        <item x="13"/>
        <item x="14"/>
        <item x="15"/>
        <item x="16"/>
        <item x="17"/>
        <item x="18"/>
        <item t="default"/>
      </items>
    </pivotField>
  </pivotFields>
  <rowFields count="1">
    <field x="1"/>
  </rowFields>
  <rowItems count="9">
    <i>
      <x/>
    </i>
    <i>
      <x v="1"/>
    </i>
    <i>
      <x v="2"/>
    </i>
    <i>
      <x v="3"/>
    </i>
    <i>
      <x v="4"/>
    </i>
    <i>
      <x v="5"/>
    </i>
    <i>
      <x v="6"/>
    </i>
    <i>
      <x v="7"/>
    </i>
    <i t="grand">
      <x/>
    </i>
  </rowItems>
  <colItems count="1">
    <i/>
  </colItems>
  <dataFields count="1">
    <dataField name="Sum of Employee count(Arbitar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C519E0-A5A4-4526-B6B4-1A82B4BB0580}"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3:N6" firstHeaderRow="1" firstDataRow="1" firstDataCol="1"/>
  <pivotFields count="9">
    <pivotField showAll="0"/>
    <pivotField showAll="0"/>
    <pivotField showAll="0"/>
    <pivotField showAll="0"/>
    <pivotField showAll="0"/>
    <pivotField dataField="1" showAll="0"/>
    <pivotField showAll="0"/>
    <pivotField axis="axisRow" showAll="0">
      <items count="3">
        <item x="0"/>
        <item x="1"/>
        <item t="default"/>
      </items>
    </pivotField>
    <pivotField showAll="0"/>
  </pivotFields>
  <rowFields count="1">
    <field x="7"/>
  </rowFields>
  <rowItems count="3">
    <i>
      <x/>
    </i>
    <i>
      <x v="1"/>
    </i>
    <i t="grand">
      <x/>
    </i>
  </rowItems>
  <colItems count="1">
    <i/>
  </colItems>
  <dataFields count="1">
    <dataField name="Count of Notes" fld="5" subtotal="count" baseField="0" baseItem="0"/>
  </dataFields>
  <chartFormats count="4">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5"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B256BA-3E88-4F94-BA5A-A9F42033672D}"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3:J17" firstHeaderRow="1" firstDataRow="1" firstDataCol="1"/>
  <pivotFields count="9">
    <pivotField showAll="0"/>
    <pivotField showAll="0"/>
    <pivotField axis="axisRow" showAll="0">
      <items count="14">
        <item x="12"/>
        <item x="8"/>
        <item x="9"/>
        <item x="3"/>
        <item x="4"/>
        <item x="11"/>
        <item x="10"/>
        <item x="6"/>
        <item x="7"/>
        <item x="5"/>
        <item x="1"/>
        <item x="2"/>
        <item x="0"/>
        <item t="default"/>
      </items>
    </pivotField>
    <pivotField showAll="0"/>
    <pivotField showAll="0"/>
    <pivotField dataField="1"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Count of Notes" fld="5"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AE6432-96C1-4D30-9D55-A524910F6CBA}"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12" firstHeaderRow="1" firstDataRow="1" firstDataCol="1"/>
  <pivotFields count="9">
    <pivotField showAll="0"/>
    <pivotField showAll="0"/>
    <pivotField dataField="1" showAll="0"/>
    <pivotField axis="axisRow" showAll="0">
      <items count="9">
        <item x="2"/>
        <item x="1"/>
        <item x="4"/>
        <item x="6"/>
        <item x="3"/>
        <item x="0"/>
        <item x="5"/>
        <item x="7"/>
        <item t="default"/>
      </items>
    </pivotField>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dataFields count="1">
    <dataField name="Count of Sector"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7EE8A8-6FD0-43F0-9706-6E488A253EC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9">
    <pivotField dataField="1" showAll="0"/>
    <pivotField axis="axisRow" showAll="0">
      <items count="9">
        <item x="5"/>
        <item x="3"/>
        <item x="1"/>
        <item x="2"/>
        <item x="4"/>
        <item x="7"/>
        <item x="0"/>
        <item x="6"/>
        <item t="default"/>
      </items>
    </pivotField>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Count of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62D7590E-EA66-4F17-9B0E-BBB55743BEA5}" sourceName="Industry">
  <pivotTables>
    <pivotTable tabId="4" name="PivotTable1"/>
  </pivotTables>
  <data>
    <tabular pivotCacheId="923217297">
      <items count="8">
        <i x="5" s="1"/>
        <i x="3" s="1"/>
        <i x="1" s="1"/>
        <i x="2" s="1"/>
        <i x="4" s="1"/>
        <i x="7"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0FD92871-9B19-484B-B50D-AB967A87935A}" cache="Slicer_Industry" caption="Industry"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75DB7-B6F7-4F14-AA2F-A8384F829C81}">
  <sheetPr>
    <tabColor rgb="FFCC00FF"/>
  </sheetPr>
  <dimension ref="A3:R22"/>
  <sheetViews>
    <sheetView topLeftCell="K1" workbookViewId="0">
      <selection activeCell="Q14" sqref="Q14:R22"/>
    </sheetView>
  </sheetViews>
  <sheetFormatPr defaultRowHeight="14.4" x14ac:dyDescent="0.3"/>
  <cols>
    <col min="1" max="1" width="16.21875" bestFit="1" customWidth="1"/>
    <col min="2" max="2" width="13.88671875" bestFit="1" customWidth="1"/>
    <col min="5" max="5" width="12.5546875" bestFit="1" customWidth="1"/>
    <col min="6" max="6" width="14.21875" bestFit="1" customWidth="1"/>
    <col min="9" max="9" width="35.5546875" bestFit="1" customWidth="1"/>
    <col min="10" max="10" width="13.77734375" bestFit="1" customWidth="1"/>
    <col min="13" max="13" width="12.5546875" bestFit="1" customWidth="1"/>
    <col min="14" max="14" width="13.77734375" bestFit="1" customWidth="1"/>
    <col min="17" max="17" width="16.21875" bestFit="1" customWidth="1"/>
    <col min="18" max="18" width="29.77734375" bestFit="1" customWidth="1"/>
  </cols>
  <sheetData>
    <row r="3" spans="1:18" x14ac:dyDescent="0.3">
      <c r="A3" s="2" t="s">
        <v>81</v>
      </c>
      <c r="B3" t="s">
        <v>83</v>
      </c>
      <c r="E3" s="2" t="s">
        <v>81</v>
      </c>
      <c r="F3" t="s">
        <v>84</v>
      </c>
      <c r="I3" s="2" t="s">
        <v>81</v>
      </c>
      <c r="J3" t="s">
        <v>85</v>
      </c>
      <c r="M3" s="2" t="s">
        <v>81</v>
      </c>
      <c r="N3" t="s">
        <v>85</v>
      </c>
      <c r="Q3" s="2" t="s">
        <v>81</v>
      </c>
      <c r="R3" t="s">
        <v>86</v>
      </c>
    </row>
    <row r="4" spans="1:18" x14ac:dyDescent="0.3">
      <c r="A4" s="3" t="s">
        <v>43</v>
      </c>
      <c r="B4" s="4">
        <v>4</v>
      </c>
      <c r="E4" s="3" t="s">
        <v>23</v>
      </c>
      <c r="F4" s="4">
        <v>2</v>
      </c>
      <c r="I4" s="3" t="s">
        <v>69</v>
      </c>
      <c r="J4" s="4">
        <v>2</v>
      </c>
      <c r="M4" s="3" t="s">
        <v>14</v>
      </c>
      <c r="N4" s="4">
        <v>7</v>
      </c>
      <c r="Q4" s="3" t="s">
        <v>43</v>
      </c>
      <c r="R4" s="4">
        <v>20360</v>
      </c>
    </row>
    <row r="5" spans="1:18" x14ac:dyDescent="0.3">
      <c r="A5" s="3" t="s">
        <v>26</v>
      </c>
      <c r="B5" s="4">
        <v>3</v>
      </c>
      <c r="E5" s="3" t="s">
        <v>18</v>
      </c>
      <c r="F5" s="4">
        <v>1</v>
      </c>
      <c r="I5" s="3" t="s">
        <v>49</v>
      </c>
      <c r="J5" s="4">
        <v>3</v>
      </c>
      <c r="M5" s="3" t="s">
        <v>72</v>
      </c>
      <c r="N5" s="4">
        <v>12</v>
      </c>
      <c r="Q5" s="3" t="s">
        <v>26</v>
      </c>
      <c r="R5" s="4">
        <v>11965</v>
      </c>
    </row>
    <row r="6" spans="1:18" x14ac:dyDescent="0.3">
      <c r="A6" s="3" t="s">
        <v>16</v>
      </c>
      <c r="B6" s="4">
        <v>1</v>
      </c>
      <c r="E6" s="3" t="s">
        <v>40</v>
      </c>
      <c r="F6" s="4">
        <v>1</v>
      </c>
      <c r="I6" s="3" t="s">
        <v>53</v>
      </c>
      <c r="J6" s="4">
        <v>3</v>
      </c>
      <c r="M6" s="3" t="s">
        <v>82</v>
      </c>
      <c r="N6" s="4">
        <v>19</v>
      </c>
      <c r="Q6" s="3" t="s">
        <v>16</v>
      </c>
      <c r="R6" s="4">
        <v>1200</v>
      </c>
    </row>
    <row r="7" spans="1:18" x14ac:dyDescent="0.3">
      <c r="A7" s="3" t="s">
        <v>21</v>
      </c>
      <c r="B7" s="4">
        <v>6</v>
      </c>
      <c r="E7" s="3" t="s">
        <v>61</v>
      </c>
      <c r="F7" s="4">
        <v>1</v>
      </c>
      <c r="I7" s="3" t="s">
        <v>27</v>
      </c>
      <c r="J7" s="4">
        <v>1</v>
      </c>
      <c r="Q7" s="3" t="s">
        <v>21</v>
      </c>
      <c r="R7" s="4">
        <v>19885</v>
      </c>
    </row>
    <row r="8" spans="1:18" x14ac:dyDescent="0.3">
      <c r="A8" s="3" t="s">
        <v>36</v>
      </c>
      <c r="B8" s="4">
        <v>2</v>
      </c>
      <c r="E8" s="3" t="s">
        <v>28</v>
      </c>
      <c r="F8" s="4">
        <v>1</v>
      </c>
      <c r="I8" s="3" t="s">
        <v>31</v>
      </c>
      <c r="J8" s="4">
        <v>1</v>
      </c>
      <c r="Q8" s="3" t="s">
        <v>36</v>
      </c>
      <c r="R8" s="4">
        <v>10200</v>
      </c>
    </row>
    <row r="9" spans="1:18" x14ac:dyDescent="0.3">
      <c r="A9" s="3" t="s">
        <v>52</v>
      </c>
      <c r="B9" s="4">
        <v>1</v>
      </c>
      <c r="E9" s="3" t="s">
        <v>11</v>
      </c>
      <c r="F9" s="4">
        <v>9</v>
      </c>
      <c r="I9" s="3" t="s">
        <v>65</v>
      </c>
      <c r="J9" s="4">
        <v>1</v>
      </c>
      <c r="Q9" s="3" t="s">
        <v>52</v>
      </c>
      <c r="R9" s="4">
        <v>5100</v>
      </c>
    </row>
    <row r="10" spans="1:18" x14ac:dyDescent="0.3">
      <c r="A10" s="3" t="s">
        <v>9</v>
      </c>
      <c r="B10" s="4">
        <v>1</v>
      </c>
      <c r="E10" s="3" t="s">
        <v>44</v>
      </c>
      <c r="F10" s="4">
        <v>3</v>
      </c>
      <c r="I10" s="3" t="s">
        <v>60</v>
      </c>
      <c r="J10" s="4">
        <v>1</v>
      </c>
      <c r="Q10" s="3" t="s">
        <v>9</v>
      </c>
      <c r="R10" s="4">
        <v>300</v>
      </c>
    </row>
    <row r="11" spans="1:18" x14ac:dyDescent="0.3">
      <c r="A11" s="3" t="s">
        <v>48</v>
      </c>
      <c r="B11" s="4">
        <v>1</v>
      </c>
      <c r="E11" s="3" t="s">
        <v>70</v>
      </c>
      <c r="F11" s="4">
        <v>1</v>
      </c>
      <c r="I11" s="3" t="s">
        <v>37</v>
      </c>
      <c r="J11" s="4">
        <v>2</v>
      </c>
      <c r="Q11" s="3" t="s">
        <v>48</v>
      </c>
      <c r="R11" s="4">
        <v>5080</v>
      </c>
    </row>
    <row r="12" spans="1:18" x14ac:dyDescent="0.3">
      <c r="A12" s="3" t="s">
        <v>82</v>
      </c>
      <c r="B12" s="4">
        <v>19</v>
      </c>
      <c r="E12" s="3" t="s">
        <v>82</v>
      </c>
      <c r="F12" s="4">
        <v>19</v>
      </c>
      <c r="I12" s="3" t="s">
        <v>39</v>
      </c>
      <c r="J12" s="4">
        <v>1</v>
      </c>
      <c r="Q12" s="3" t="s">
        <v>82</v>
      </c>
      <c r="R12" s="4">
        <v>74090</v>
      </c>
    </row>
    <row r="13" spans="1:18" x14ac:dyDescent="0.3">
      <c r="I13" s="3" t="s">
        <v>33</v>
      </c>
      <c r="J13" s="4">
        <v>1</v>
      </c>
    </row>
    <row r="14" spans="1:18" x14ac:dyDescent="0.3">
      <c r="I14" s="3" t="s">
        <v>17</v>
      </c>
      <c r="J14" s="4">
        <v>1</v>
      </c>
      <c r="Q14" s="3" t="s">
        <v>1</v>
      </c>
      <c r="R14" t="s">
        <v>87</v>
      </c>
    </row>
    <row r="15" spans="1:18" x14ac:dyDescent="0.3">
      <c r="I15" s="3" t="s">
        <v>22</v>
      </c>
      <c r="J15" s="4">
        <v>1</v>
      </c>
      <c r="Q15" s="3" t="s">
        <v>43</v>
      </c>
      <c r="R15" s="4">
        <v>20360</v>
      </c>
    </row>
    <row r="16" spans="1:18" x14ac:dyDescent="0.3">
      <c r="I16" s="3" t="s">
        <v>10</v>
      </c>
      <c r="J16" s="4">
        <v>1</v>
      </c>
      <c r="Q16" s="3" t="s">
        <v>26</v>
      </c>
      <c r="R16" s="4">
        <v>11965</v>
      </c>
    </row>
    <row r="17" spans="9:18" x14ac:dyDescent="0.3">
      <c r="I17" s="3" t="s">
        <v>82</v>
      </c>
      <c r="J17" s="4">
        <v>19</v>
      </c>
      <c r="Q17" s="3" t="s">
        <v>16</v>
      </c>
      <c r="R17" s="4">
        <v>1200</v>
      </c>
    </row>
    <row r="18" spans="9:18" x14ac:dyDescent="0.3">
      <c r="Q18" s="3" t="s">
        <v>21</v>
      </c>
      <c r="R18" s="4">
        <v>19885</v>
      </c>
    </row>
    <row r="19" spans="9:18" x14ac:dyDescent="0.3">
      <c r="Q19" s="3" t="s">
        <v>36</v>
      </c>
      <c r="R19" s="4">
        <v>10200</v>
      </c>
    </row>
    <row r="20" spans="9:18" x14ac:dyDescent="0.3">
      <c r="Q20" s="3" t="s">
        <v>52</v>
      </c>
      <c r="R20" s="4">
        <v>5100</v>
      </c>
    </row>
    <row r="21" spans="9:18" x14ac:dyDescent="0.3">
      <c r="Q21" s="3" t="s">
        <v>9</v>
      </c>
      <c r="R21" s="4">
        <v>300</v>
      </c>
    </row>
    <row r="22" spans="9:18" x14ac:dyDescent="0.3">
      <c r="Q22" s="3" t="s">
        <v>48</v>
      </c>
      <c r="R22" s="4">
        <v>5080</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56D9F-7664-412D-97B8-FE4A300768F1}">
  <sheetPr>
    <tabColor rgb="FFCC00FF"/>
  </sheetPr>
  <dimension ref="A1:I29"/>
  <sheetViews>
    <sheetView tabSelected="1" zoomScale="79" zoomScaleNormal="79" workbookViewId="0">
      <selection activeCell="A25" sqref="A25:B29"/>
    </sheetView>
  </sheetViews>
  <sheetFormatPr defaultRowHeight="14.4" x14ac:dyDescent="0.3"/>
  <cols>
    <col min="1" max="1" width="43.77734375" customWidth="1"/>
    <col min="2" max="2" width="24" customWidth="1"/>
    <col min="3" max="3" width="39.6640625" customWidth="1"/>
    <col min="4" max="4" width="25" customWidth="1"/>
    <col min="5" max="5" width="22.5546875" customWidth="1"/>
    <col min="6" max="6" width="80" customWidth="1"/>
    <col min="7" max="7" width="22.109375" customWidth="1"/>
    <col min="8" max="8" width="30.21875" customWidth="1"/>
    <col min="9" max="9" width="32.5546875" customWidth="1"/>
  </cols>
  <sheetData>
    <row r="1" spans="1:9" ht="17.399999999999999" x14ac:dyDescent="0.45">
      <c r="A1" s="1" t="s">
        <v>0</v>
      </c>
      <c r="B1" s="1" t="s">
        <v>1</v>
      </c>
      <c r="C1" s="1" t="s">
        <v>2</v>
      </c>
      <c r="D1" s="1" t="s">
        <v>3</v>
      </c>
      <c r="E1" s="1" t="s">
        <v>4</v>
      </c>
      <c r="F1" s="1" t="s">
        <v>5</v>
      </c>
      <c r="G1" s="1" t="s">
        <v>6</v>
      </c>
      <c r="H1" s="1" t="s">
        <v>7</v>
      </c>
      <c r="I1" s="1" t="s">
        <v>79</v>
      </c>
    </row>
    <row r="2" spans="1:9" x14ac:dyDescent="0.3">
      <c r="A2" t="s">
        <v>8</v>
      </c>
      <c r="B2" t="s">
        <v>9</v>
      </c>
      <c r="C2" t="s">
        <v>10</v>
      </c>
      <c r="D2" t="s">
        <v>11</v>
      </c>
      <c r="E2">
        <v>1988</v>
      </c>
      <c r="F2" t="s">
        <v>12</v>
      </c>
      <c r="G2" t="s">
        <v>13</v>
      </c>
      <c r="H2" t="s">
        <v>14</v>
      </c>
      <c r="I2">
        <v>300</v>
      </c>
    </row>
    <row r="3" spans="1:9" x14ac:dyDescent="0.3">
      <c r="A3" t="s">
        <v>15</v>
      </c>
      <c r="B3" t="s">
        <v>16</v>
      </c>
      <c r="C3" t="s">
        <v>17</v>
      </c>
      <c r="D3" t="s">
        <v>18</v>
      </c>
      <c r="E3">
        <v>1986</v>
      </c>
      <c r="F3" t="s">
        <v>19</v>
      </c>
      <c r="G3" t="s">
        <v>13</v>
      </c>
      <c r="H3" t="s">
        <v>14</v>
      </c>
      <c r="I3">
        <v>1200</v>
      </c>
    </row>
    <row r="4" spans="1:9" x14ac:dyDescent="0.3">
      <c r="A4" t="s">
        <v>20</v>
      </c>
      <c r="B4" t="s">
        <v>21</v>
      </c>
      <c r="C4" t="s">
        <v>22</v>
      </c>
      <c r="D4" t="s">
        <v>23</v>
      </c>
      <c r="E4">
        <v>1985</v>
      </c>
      <c r="F4" t="s">
        <v>24</v>
      </c>
      <c r="G4" t="s">
        <v>13</v>
      </c>
      <c r="H4" t="s">
        <v>14</v>
      </c>
      <c r="I4">
        <v>1500</v>
      </c>
    </row>
    <row r="5" spans="1:9" x14ac:dyDescent="0.3">
      <c r="A5" t="s">
        <v>25</v>
      </c>
      <c r="B5" t="s">
        <v>26</v>
      </c>
      <c r="C5" t="s">
        <v>27</v>
      </c>
      <c r="D5" t="s">
        <v>28</v>
      </c>
      <c r="E5">
        <v>1922</v>
      </c>
      <c r="F5" t="s">
        <v>29</v>
      </c>
      <c r="G5" t="s">
        <v>13</v>
      </c>
      <c r="H5" t="s">
        <v>14</v>
      </c>
      <c r="I5">
        <f>I4+5</f>
        <v>1505</v>
      </c>
    </row>
    <row r="6" spans="1:9" x14ac:dyDescent="0.3">
      <c r="A6" t="s">
        <v>30</v>
      </c>
      <c r="B6" t="s">
        <v>21</v>
      </c>
      <c r="C6" t="s">
        <v>31</v>
      </c>
      <c r="D6" t="s">
        <v>11</v>
      </c>
      <c r="E6">
        <v>1936</v>
      </c>
      <c r="F6" t="s">
        <v>31</v>
      </c>
      <c r="G6" t="s">
        <v>13</v>
      </c>
      <c r="H6" t="s">
        <v>14</v>
      </c>
      <c r="I6">
        <f t="shared" ref="I6:I7" si="0">I5+5</f>
        <v>1510</v>
      </c>
    </row>
    <row r="7" spans="1:9" x14ac:dyDescent="0.3">
      <c r="A7" t="s">
        <v>32</v>
      </c>
      <c r="B7" t="s">
        <v>21</v>
      </c>
      <c r="C7" t="s">
        <v>33</v>
      </c>
      <c r="D7" t="s">
        <v>11</v>
      </c>
      <c r="E7">
        <v>1961</v>
      </c>
      <c r="F7" t="s">
        <v>34</v>
      </c>
      <c r="G7" t="s">
        <v>13</v>
      </c>
      <c r="H7" t="s">
        <v>14</v>
      </c>
      <c r="I7">
        <f t="shared" si="0"/>
        <v>1515</v>
      </c>
    </row>
    <row r="8" spans="1:9" x14ac:dyDescent="0.3">
      <c r="A8" t="s">
        <v>35</v>
      </c>
      <c r="B8" t="s">
        <v>36</v>
      </c>
      <c r="C8" t="s">
        <v>37</v>
      </c>
      <c r="D8" t="s">
        <v>11</v>
      </c>
      <c r="E8">
        <v>2016</v>
      </c>
      <c r="F8" t="s">
        <v>36</v>
      </c>
      <c r="G8" t="s">
        <v>13</v>
      </c>
      <c r="H8" t="s">
        <v>72</v>
      </c>
      <c r="I8">
        <v>5000</v>
      </c>
    </row>
    <row r="9" spans="1:9" x14ac:dyDescent="0.3">
      <c r="A9" t="s">
        <v>38</v>
      </c>
      <c r="B9" t="s">
        <v>21</v>
      </c>
      <c r="C9" t="s">
        <v>39</v>
      </c>
      <c r="D9" t="s">
        <v>40</v>
      </c>
      <c r="E9">
        <v>1995</v>
      </c>
      <c r="F9" t="s">
        <v>41</v>
      </c>
      <c r="G9" t="s">
        <v>13</v>
      </c>
      <c r="H9" t="s">
        <v>72</v>
      </c>
      <c r="I9">
        <f>I8+20</f>
        <v>5020</v>
      </c>
    </row>
    <row r="10" spans="1:9" x14ac:dyDescent="0.3">
      <c r="A10" t="s">
        <v>42</v>
      </c>
      <c r="B10" t="s">
        <v>43</v>
      </c>
      <c r="C10" t="s">
        <v>49</v>
      </c>
      <c r="D10" t="s">
        <v>44</v>
      </c>
      <c r="E10">
        <v>1972</v>
      </c>
      <c r="F10" t="s">
        <v>45</v>
      </c>
      <c r="G10" t="s">
        <v>13</v>
      </c>
      <c r="H10" t="s">
        <v>72</v>
      </c>
      <c r="I10">
        <f t="shared" ref="I10:I20" si="1">I9+20</f>
        <v>5040</v>
      </c>
    </row>
    <row r="11" spans="1:9" x14ac:dyDescent="0.3">
      <c r="A11" t="s">
        <v>46</v>
      </c>
      <c r="B11" t="s">
        <v>43</v>
      </c>
      <c r="C11" t="s">
        <v>49</v>
      </c>
      <c r="D11" t="s">
        <v>23</v>
      </c>
      <c r="E11">
        <v>1988</v>
      </c>
      <c r="F11" t="s">
        <v>43</v>
      </c>
      <c r="G11" t="s">
        <v>13</v>
      </c>
      <c r="H11" t="s">
        <v>72</v>
      </c>
      <c r="I11">
        <f t="shared" si="1"/>
        <v>5060</v>
      </c>
    </row>
    <row r="12" spans="1:9" x14ac:dyDescent="0.3">
      <c r="A12" t="s">
        <v>47</v>
      </c>
      <c r="B12" t="s">
        <v>48</v>
      </c>
      <c r="C12" t="s">
        <v>49</v>
      </c>
      <c r="D12" t="s">
        <v>11</v>
      </c>
      <c r="E12">
        <v>1910</v>
      </c>
      <c r="F12" t="s">
        <v>50</v>
      </c>
      <c r="G12" t="s">
        <v>13</v>
      </c>
      <c r="H12" t="s">
        <v>72</v>
      </c>
      <c r="I12">
        <f t="shared" si="1"/>
        <v>5080</v>
      </c>
    </row>
    <row r="13" spans="1:9" x14ac:dyDescent="0.3">
      <c r="A13" t="s">
        <v>51</v>
      </c>
      <c r="B13" t="s">
        <v>52</v>
      </c>
      <c r="C13" t="s">
        <v>53</v>
      </c>
      <c r="D13" t="s">
        <v>11</v>
      </c>
      <c r="E13">
        <v>1997</v>
      </c>
      <c r="F13" t="s">
        <v>54</v>
      </c>
      <c r="G13" t="s">
        <v>13</v>
      </c>
      <c r="H13" t="s">
        <v>72</v>
      </c>
      <c r="I13">
        <f t="shared" si="1"/>
        <v>5100</v>
      </c>
    </row>
    <row r="14" spans="1:9" x14ac:dyDescent="0.3">
      <c r="A14" t="s">
        <v>55</v>
      </c>
      <c r="B14" t="s">
        <v>43</v>
      </c>
      <c r="C14" t="s">
        <v>53</v>
      </c>
      <c r="D14" t="s">
        <v>11</v>
      </c>
      <c r="E14">
        <v>1857</v>
      </c>
      <c r="F14" t="s">
        <v>56</v>
      </c>
      <c r="G14" t="s">
        <v>13</v>
      </c>
      <c r="H14" t="s">
        <v>72</v>
      </c>
      <c r="I14">
        <f t="shared" si="1"/>
        <v>5120</v>
      </c>
    </row>
    <row r="15" spans="1:9" x14ac:dyDescent="0.3">
      <c r="A15" t="s">
        <v>57</v>
      </c>
      <c r="B15" t="s">
        <v>43</v>
      </c>
      <c r="C15" t="s">
        <v>53</v>
      </c>
      <c r="D15" t="s">
        <v>11</v>
      </c>
      <c r="E15">
        <v>1977</v>
      </c>
      <c r="F15" t="s">
        <v>58</v>
      </c>
      <c r="G15" t="s">
        <v>13</v>
      </c>
      <c r="H15" t="s">
        <v>72</v>
      </c>
      <c r="I15">
        <f t="shared" si="1"/>
        <v>5140</v>
      </c>
    </row>
    <row r="16" spans="1:9" x14ac:dyDescent="0.3">
      <c r="A16" t="s">
        <v>59</v>
      </c>
      <c r="B16" t="s">
        <v>21</v>
      </c>
      <c r="C16" t="s">
        <v>60</v>
      </c>
      <c r="D16" t="s">
        <v>61</v>
      </c>
      <c r="E16">
        <v>2021</v>
      </c>
      <c r="F16" t="s">
        <v>62</v>
      </c>
      <c r="G16" t="s">
        <v>63</v>
      </c>
      <c r="H16" t="s">
        <v>72</v>
      </c>
      <c r="I16">
        <f t="shared" si="1"/>
        <v>5160</v>
      </c>
    </row>
    <row r="17" spans="1:9" x14ac:dyDescent="0.3">
      <c r="A17" t="s">
        <v>64</v>
      </c>
      <c r="B17" t="s">
        <v>21</v>
      </c>
      <c r="C17" t="s">
        <v>65</v>
      </c>
      <c r="D17" t="s">
        <v>11</v>
      </c>
      <c r="E17">
        <v>1959</v>
      </c>
      <c r="F17" t="s">
        <v>66</v>
      </c>
      <c r="G17" t="s">
        <v>13</v>
      </c>
      <c r="H17" t="s">
        <v>72</v>
      </c>
      <c r="I17">
        <f t="shared" si="1"/>
        <v>5180</v>
      </c>
    </row>
    <row r="18" spans="1:9" x14ac:dyDescent="0.3">
      <c r="A18" t="s">
        <v>67</v>
      </c>
      <c r="B18" t="s">
        <v>36</v>
      </c>
      <c r="C18" t="s">
        <v>37</v>
      </c>
      <c r="D18" t="s">
        <v>44</v>
      </c>
      <c r="E18">
        <v>2002</v>
      </c>
      <c r="F18" t="s">
        <v>36</v>
      </c>
      <c r="G18" t="s">
        <v>63</v>
      </c>
      <c r="H18" t="s">
        <v>72</v>
      </c>
      <c r="I18">
        <f t="shared" si="1"/>
        <v>5200</v>
      </c>
    </row>
    <row r="19" spans="1:9" x14ac:dyDescent="0.3">
      <c r="A19" t="s">
        <v>68</v>
      </c>
      <c r="B19" t="s">
        <v>26</v>
      </c>
      <c r="C19" t="s">
        <v>69</v>
      </c>
      <c r="D19" t="s">
        <v>70</v>
      </c>
      <c r="E19">
        <v>2013</v>
      </c>
      <c r="F19" t="s">
        <v>71</v>
      </c>
      <c r="G19" t="s">
        <v>13</v>
      </c>
      <c r="H19" t="s">
        <v>72</v>
      </c>
      <c r="I19">
        <f t="shared" si="1"/>
        <v>5220</v>
      </c>
    </row>
    <row r="20" spans="1:9" x14ac:dyDescent="0.3">
      <c r="A20" t="s">
        <v>73</v>
      </c>
      <c r="B20" t="s">
        <v>26</v>
      </c>
      <c r="C20" t="s">
        <v>69</v>
      </c>
      <c r="D20" t="s">
        <v>44</v>
      </c>
      <c r="E20">
        <v>1932</v>
      </c>
      <c r="F20" t="s">
        <v>74</v>
      </c>
      <c r="G20" t="s">
        <v>13</v>
      </c>
      <c r="H20" t="s">
        <v>14</v>
      </c>
      <c r="I20">
        <f t="shared" si="1"/>
        <v>5240</v>
      </c>
    </row>
    <row r="25" spans="1:9" x14ac:dyDescent="0.3">
      <c r="A25" t="s">
        <v>75</v>
      </c>
    </row>
    <row r="26" spans="1:9" x14ac:dyDescent="0.3">
      <c r="A26" t="s">
        <v>76</v>
      </c>
    </row>
    <row r="27" spans="1:9" x14ac:dyDescent="0.3">
      <c r="A27" t="s">
        <v>77</v>
      </c>
    </row>
    <row r="28" spans="1:9" x14ac:dyDescent="0.3">
      <c r="A28" t="s">
        <v>78</v>
      </c>
    </row>
    <row r="29" spans="1:9" x14ac:dyDescent="0.3">
      <c r="A29"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DC35E-8E1E-467B-B7DB-A6614BA6DFC7}">
  <sheetPr>
    <tabColor rgb="FFCC00FF"/>
  </sheetPr>
  <dimension ref="A1"/>
  <sheetViews>
    <sheetView showGridLines="0" topLeftCell="B1" workbookViewId="0">
      <selection activeCell="C11" sqref="C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Datasheet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HP</dc:creator>
  <cp:lastModifiedBy>HP HP</cp:lastModifiedBy>
  <dcterms:created xsi:type="dcterms:W3CDTF">2024-10-30T07:47:00Z</dcterms:created>
  <dcterms:modified xsi:type="dcterms:W3CDTF">2024-10-30T10:03:16Z</dcterms:modified>
</cp:coreProperties>
</file>