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9868059B-D5CA-4F20-9254-CC8EB32E52FC}" xr6:coauthVersionLast="47" xr6:coauthVersionMax="47" xr10:uidLastSave="{00000000-0000-0000-0000-000000000000}"/>
  <bookViews>
    <workbookView xWindow="-108" yWindow="-108" windowWidth="23256" windowHeight="12456" activeTab="3" xr2:uid="{346D162B-BF50-42DF-97A2-C450B1BE1089}"/>
  </bookViews>
  <sheets>
    <sheet name="Pivots questions " sheetId="6" r:id="rId1"/>
    <sheet name="Datasheet" sheetId="1" r:id="rId2"/>
    <sheet name="Question 2" sheetId="4" r:id="rId3"/>
    <sheet name="Questions" sheetId="2" r:id="rId4"/>
    <sheet name="Question 5" sheetId="5" r:id="rId5"/>
    <sheet name="Question 1" sheetId="3" r:id="rId6"/>
  </sheets>
  <definedNames>
    <definedName name="_xlnm._FilterDatabase" localSheetId="5" hidden="1">'Question 1'!$A$3:$J$42</definedName>
    <definedName name="kepid">'Question 2'!$B$4:$B$42</definedName>
    <definedName name="kepler_name">'Question 2'!$D$4:$D$42</definedName>
    <definedName name="kepoi_name">'Question 2'!$C$4:$C$42</definedName>
    <definedName name="koi_disposition">'Question 2'!$E$4:$E$42</definedName>
    <definedName name="koi_pdisposition">'Question 2'!$F$4:$F$42</definedName>
    <definedName name="koi_period">'Question 2'!$H$4:$H$42</definedName>
    <definedName name="koi_period_err1">'Question 2'!$I$4:$I$42</definedName>
    <definedName name="koi_period_err2">'Question 2'!$J$4:$J$42</definedName>
    <definedName name="koi_score">'Question 2'!$G$4:$G$42</definedName>
    <definedName name="rowid">'Question 2'!$A$4:$A$42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" i="5"/>
  <c r="B13" i="2"/>
  <c r="B12" i="2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" i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3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" i="1"/>
</calcChain>
</file>

<file path=xl/sharedStrings.xml><?xml version="1.0" encoding="utf-8"?>
<sst xmlns="http://schemas.openxmlformats.org/spreadsheetml/2006/main" count="561" uniqueCount="90">
  <si>
    <t>rowid</t>
  </si>
  <si>
    <t>kepid</t>
  </si>
  <si>
    <t>kepoi_name</t>
  </si>
  <si>
    <t>kepler_name</t>
  </si>
  <si>
    <t>koi_disposition</t>
  </si>
  <si>
    <t>koi_pdisposition</t>
  </si>
  <si>
    <t>koi_score</t>
  </si>
  <si>
    <t>koi_period</t>
  </si>
  <si>
    <t>koi_period_err1</t>
  </si>
  <si>
    <t>koi_period_err2</t>
  </si>
  <si>
    <t>K00752.01</t>
  </si>
  <si>
    <t>Kepler-227 b</t>
  </si>
  <si>
    <t>CONFIRMED</t>
  </si>
  <si>
    <t>CANDIDATE</t>
  </si>
  <si>
    <t>K00752.02</t>
  </si>
  <si>
    <t>Kepler-227 c</t>
  </si>
  <si>
    <t>K00753.01</t>
  </si>
  <si>
    <t>Kepler-664 b</t>
  </si>
  <si>
    <t>FALSE POSITIVE</t>
  </si>
  <si>
    <t>K00754.01</t>
  </si>
  <si>
    <t>K00755.01</t>
  </si>
  <si>
    <t>K00756.01</t>
  </si>
  <si>
    <t>Kepler-228 d</t>
  </si>
  <si>
    <t>K00756.02</t>
  </si>
  <si>
    <t>Kepler-228 c</t>
  </si>
  <si>
    <t>K00756.03</t>
  </si>
  <si>
    <t>Kepler-228 b</t>
  </si>
  <si>
    <t>K00114.01</t>
  </si>
  <si>
    <t>K00757.01</t>
  </si>
  <si>
    <t>Kepler-229 c</t>
  </si>
  <si>
    <t>K00001.01</t>
  </si>
  <si>
    <t>Kepler-1 b</t>
  </si>
  <si>
    <t>K00002.01</t>
  </si>
  <si>
    <t>Kepler-2 b</t>
  </si>
  <si>
    <t>K00010.01</t>
  </si>
  <si>
    <t>Kepler-8 b</t>
  </si>
  <si>
    <t>K00112.02</t>
  </si>
  <si>
    <t>Kepler-466 c</t>
  </si>
  <si>
    <t>K00742.01</t>
  </si>
  <si>
    <t>K00743.01</t>
  </si>
  <si>
    <t>K00744.01</t>
  </si>
  <si>
    <t>K00745.01</t>
  </si>
  <si>
    <t>K00746.01</t>
  </si>
  <si>
    <t>Kepler-660 b</t>
  </si>
  <si>
    <t>K00747.01</t>
  </si>
  <si>
    <t>Kepler-661 b</t>
  </si>
  <si>
    <t>K00748.01</t>
  </si>
  <si>
    <t>K00749.01</t>
  </si>
  <si>
    <t>Kepler-226 c</t>
  </si>
  <si>
    <t>K00749.02</t>
  </si>
  <si>
    <t>Kepler-226 b</t>
  </si>
  <si>
    <t>K00749.03</t>
  </si>
  <si>
    <t>Kepler-226 d</t>
  </si>
  <si>
    <t>K00113.01</t>
  </si>
  <si>
    <t>K00750.01</t>
  </si>
  <si>
    <t>Kepler-662 b</t>
  </si>
  <si>
    <t>K00751.01</t>
  </si>
  <si>
    <t>Kepler-663 b</t>
  </si>
  <si>
    <t>K00769.01</t>
  </si>
  <si>
    <t>Kepler-671 b</t>
  </si>
  <si>
    <t>K00770.01</t>
  </si>
  <si>
    <t>K00771.01</t>
  </si>
  <si>
    <t>K00772.01</t>
  </si>
  <si>
    <t>K00773.01</t>
  </si>
  <si>
    <t>Kepler-672 b</t>
  </si>
  <si>
    <t>K00757.02</t>
  </si>
  <si>
    <t>Kepler-229 d</t>
  </si>
  <si>
    <t>K00757.03</t>
  </si>
  <si>
    <t>Kepler-229 b</t>
  </si>
  <si>
    <t>K00758.01</t>
  </si>
  <si>
    <t>Kepler-665 b</t>
  </si>
  <si>
    <t>K00759.01</t>
  </si>
  <si>
    <t>Kepler-230 b</t>
  </si>
  <si>
    <t>K00759.02</t>
  </si>
  <si>
    <t>Kepler-230 c</t>
  </si>
  <si>
    <t>K00760.01</t>
  </si>
  <si>
    <t>K00761.01</t>
  </si>
  <si>
    <t xml:space="preserve">Filter the data for false positive for koi_disposition </t>
  </si>
  <si>
    <t xml:space="preserve">Name the ranges for all the colomn </t>
  </si>
  <si>
    <t>show the total koi period for koi_pdisposition Candidate</t>
  </si>
  <si>
    <t>Show the average of koi_period for koi_disposition confirmed</t>
  </si>
  <si>
    <t xml:space="preserve">if the koi disposition is false positive then show the text that kepler might have problems don’t check the data and for confirmed show the data is right </t>
  </si>
  <si>
    <t>Question 3</t>
  </si>
  <si>
    <t>Question 4</t>
  </si>
  <si>
    <t>Question 5</t>
  </si>
  <si>
    <t>Data Validity</t>
  </si>
  <si>
    <t>Row Labels</t>
  </si>
  <si>
    <t>Grand Total</t>
  </si>
  <si>
    <t>Sum of koi_period</t>
  </si>
  <si>
    <t>Sum of koi_period_err1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</si>
</sst>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594.615888541666" createdVersion="8" refreshedVersion="8" minRefreshableVersion="3" recordCount="39" xr:uid="{03A50BFF-D39E-422E-A41B-20E811A9B7D7}">
  <cacheSource type="worksheet">
    <worksheetSource ref="A1:J40" sheet="Datasheet"/>
  </cacheSource>
  <cacheFields count="10">
    <cacheField name="rowid" numFmtId="0">
      <sharedItems containsSemiMixedTypes="0" containsString="0" containsNumber="1" containsInteger="1" minValue="1" maxValue="39"/>
    </cacheField>
    <cacheField name="kepid" numFmtId="0">
      <sharedItems containsSemiMixedTypes="0" containsString="0" containsNumber="1" containsInteger="1" minValue="2306756" maxValue="11507101"/>
    </cacheField>
    <cacheField name="kepoi_name" numFmtId="0">
      <sharedItems/>
    </cacheField>
    <cacheField name="kepler_name" numFmtId="0">
      <sharedItems/>
    </cacheField>
    <cacheField name="koi_disposition" numFmtId="0">
      <sharedItems count="3">
        <s v="CONFIRMED"/>
        <s v="FALSE POSITIVE"/>
        <s v="CANDIDATE"/>
      </sharedItems>
    </cacheField>
    <cacheField name="koi_pdisposition" numFmtId="0">
      <sharedItems count="2">
        <s v="CANDIDATE"/>
        <s v="FALSE POSITIVE"/>
      </sharedItems>
    </cacheField>
    <cacheField name="koi_score" numFmtId="0">
      <sharedItems containsString="0" containsBlank="1" containsNumber="1" minValue="0" maxValue="1"/>
    </cacheField>
    <cacheField name="koi_period" numFmtId="0">
      <sharedItems containsSemiMixedTypes="0" containsString="0" containsNumber="1" minValue="1.5063540900000001" maxValue="670.64553100000001"/>
    </cacheField>
    <cacheField name="koi_period_err1" numFmtId="2">
      <sharedItems containsSemiMixedTypes="0" containsString="0" containsNumber="1" minValue="5.6339999999999998E-6" maxValue="2960"/>
    </cacheField>
    <cacheField name="koi_period_err2" numFmtId="2">
      <sharedItems containsSemiMixedTypes="0" containsString="0" containsNumber="1" containsInteger="1" minValue="2479" maxValue="2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n v="10797460"/>
    <s v="K00752.01"/>
    <s v="Kepler-227 b"/>
    <x v="0"/>
    <x v="0"/>
    <n v="1"/>
    <n v="9.4880355699999992"/>
    <n v="2775"/>
    <n v="2775"/>
  </r>
  <r>
    <n v="2"/>
    <n v="10797460"/>
    <s v="K00752.02"/>
    <s v="Kepler-227 c"/>
    <x v="0"/>
    <x v="0"/>
    <n v="0.96899999999999997"/>
    <n v="54.418382700000002"/>
    <n v="2780"/>
    <n v="2479"/>
  </r>
  <r>
    <n v="3"/>
    <n v="10811496"/>
    <s v="K00753.01"/>
    <s v="Kepler-664 b"/>
    <x v="1"/>
    <x v="1"/>
    <n v="0"/>
    <n v="19.899139949999999"/>
    <n v="2785"/>
    <n v="2482"/>
  </r>
  <r>
    <n v="4"/>
    <n v="10848459"/>
    <s v="K00754.01"/>
    <s v="Kepler-664 b"/>
    <x v="1"/>
    <x v="1"/>
    <n v="0"/>
    <n v="1.736952453"/>
    <n v="2790"/>
    <n v="2485"/>
  </r>
  <r>
    <n v="5"/>
    <n v="10854555"/>
    <s v="K00755.01"/>
    <s v="Kepler-664 b"/>
    <x v="0"/>
    <x v="0"/>
    <n v="1"/>
    <n v="2.5255917769999998"/>
    <n v="2795"/>
    <n v="2488"/>
  </r>
  <r>
    <n v="6"/>
    <n v="10872983"/>
    <s v="K00756.01"/>
    <s v="Kepler-228 d"/>
    <x v="0"/>
    <x v="0"/>
    <n v="1"/>
    <n v="11.09432054"/>
    <n v="2800"/>
    <n v="2491"/>
  </r>
  <r>
    <n v="7"/>
    <n v="10872983"/>
    <s v="K00756.02"/>
    <s v="Kepler-228 c"/>
    <x v="0"/>
    <x v="0"/>
    <n v="1"/>
    <n v="4.13443512"/>
    <n v="2805"/>
    <n v="2494"/>
  </r>
  <r>
    <n v="8"/>
    <n v="10872983"/>
    <s v="K00756.03"/>
    <s v="Kepler-228 b"/>
    <x v="0"/>
    <x v="0"/>
    <n v="0.99199999999999999"/>
    <n v="2.5665889700000002"/>
    <n v="2810"/>
    <n v="2497"/>
  </r>
  <r>
    <n v="9"/>
    <n v="6721123"/>
    <s v="K00114.01"/>
    <s v="Kepler-228 b"/>
    <x v="1"/>
    <x v="1"/>
    <n v="0"/>
    <n v="7.3617895799999999"/>
    <n v="2815"/>
    <n v="2500"/>
  </r>
  <r>
    <n v="10"/>
    <n v="10910878"/>
    <s v="K00757.01"/>
    <s v="Kepler-229 c"/>
    <x v="0"/>
    <x v="0"/>
    <n v="1"/>
    <n v="16.068646739999998"/>
    <n v="2820"/>
    <n v="2503"/>
  </r>
  <r>
    <n v="11"/>
    <n v="11446443"/>
    <s v="K00001.01"/>
    <s v="Kepler-1 b"/>
    <x v="0"/>
    <x v="0"/>
    <n v="0.81100000000000005"/>
    <n v="2.4706133769999998"/>
    <n v="2825"/>
    <n v="2506"/>
  </r>
  <r>
    <n v="12"/>
    <n v="10666592"/>
    <s v="K00002.01"/>
    <s v="Kepler-2 b"/>
    <x v="0"/>
    <x v="0"/>
    <n v="1"/>
    <n v="2.2047354170000002"/>
    <n v="2830"/>
    <n v="2509"/>
  </r>
  <r>
    <n v="13"/>
    <n v="6922244"/>
    <s v="K00010.01"/>
    <s v="Kepler-8 b"/>
    <x v="0"/>
    <x v="0"/>
    <n v="0.998"/>
    <n v="3.5224984290000001"/>
    <n v="2835"/>
    <n v="2512"/>
  </r>
  <r>
    <n v="14"/>
    <n v="10984090"/>
    <s v="K00112.02"/>
    <s v="Kepler-466 c"/>
    <x v="0"/>
    <x v="0"/>
    <n v="1"/>
    <n v="3.709214104"/>
    <n v="2840"/>
    <n v="2515"/>
  </r>
  <r>
    <n v="15"/>
    <n v="10419211"/>
    <s v="K00742.01"/>
    <s v="Kepler-466 c"/>
    <x v="1"/>
    <x v="1"/>
    <n v="0"/>
    <n v="11.521446063999999"/>
    <n v="2845"/>
    <n v="2518"/>
  </r>
  <r>
    <n v="16"/>
    <n v="10464078"/>
    <s v="K00743.01"/>
    <s v="Kepler-466 c"/>
    <x v="1"/>
    <x v="1"/>
    <n v="0"/>
    <n v="19.403937760000002"/>
    <n v="2850"/>
    <n v="2521"/>
  </r>
  <r>
    <n v="17"/>
    <n v="10480982"/>
    <s v="K00744.01"/>
    <s v="Kepler-466 c"/>
    <x v="1"/>
    <x v="1"/>
    <n v="0"/>
    <n v="19.221388942000001"/>
    <n v="2855"/>
    <n v="2524"/>
  </r>
  <r>
    <n v="18"/>
    <n v="10485250"/>
    <s v="K00745.01"/>
    <s v="Kepler-466 c"/>
    <x v="1"/>
    <x v="1"/>
    <n v="0"/>
    <n v="16.469837739999999"/>
    <n v="2860"/>
    <n v="2527"/>
  </r>
  <r>
    <n v="19"/>
    <n v="10526549"/>
    <s v="K00746.01"/>
    <s v="Kepler-660 b"/>
    <x v="0"/>
    <x v="0"/>
    <n v="1"/>
    <n v="9.2735817300000001"/>
    <n v="2865"/>
    <n v="2530"/>
  </r>
  <r>
    <n v="20"/>
    <n v="10583066"/>
    <s v="K00747.01"/>
    <s v="Kepler-661 b"/>
    <x v="0"/>
    <x v="0"/>
    <n v="1"/>
    <n v="6.0293032899999996"/>
    <n v="2870"/>
    <n v="2533"/>
  </r>
  <r>
    <n v="21"/>
    <n v="10583180"/>
    <s v="K00748.01"/>
    <s v="Kepler-661 b"/>
    <x v="1"/>
    <x v="1"/>
    <n v="0"/>
    <n v="2.6963706520000001"/>
    <n v="2875"/>
    <n v="2536"/>
  </r>
  <r>
    <n v="22"/>
    <n v="10601284"/>
    <s v="K00749.01"/>
    <s v="Kepler-226 c"/>
    <x v="0"/>
    <x v="0"/>
    <n v="1"/>
    <n v="5.3495538189999996"/>
    <n v="2880"/>
    <n v="2539"/>
  </r>
  <r>
    <n v="23"/>
    <n v="10601284"/>
    <s v="K00749.02"/>
    <s v="Kepler-226 b"/>
    <x v="0"/>
    <x v="0"/>
    <n v="0.98"/>
    <n v="3.9410522100000001"/>
    <n v="2885"/>
    <n v="2542"/>
  </r>
  <r>
    <n v="24"/>
    <n v="10601284"/>
    <s v="K00749.03"/>
    <s v="Kepler-226 d"/>
    <x v="0"/>
    <x v="0"/>
    <n v="0.97099999999999997"/>
    <n v="8.1090480700000001"/>
    <n v="2890"/>
    <n v="2545"/>
  </r>
  <r>
    <n v="25"/>
    <n v="2306756"/>
    <s v="K00113.01"/>
    <s v="Kepler-226 d"/>
    <x v="1"/>
    <x v="1"/>
    <m/>
    <n v="386.6030528"/>
    <n v="2895"/>
    <n v="2548"/>
  </r>
  <r>
    <n v="26"/>
    <n v="10662202"/>
    <s v="K00750.01"/>
    <s v="Kepler-662 b"/>
    <x v="0"/>
    <x v="0"/>
    <n v="1"/>
    <n v="21.67699193"/>
    <n v="2900"/>
    <n v="2551"/>
  </r>
  <r>
    <n v="27"/>
    <n v="10682541"/>
    <s v="K00751.01"/>
    <s v="Kepler-663 b"/>
    <x v="0"/>
    <x v="0"/>
    <n v="1"/>
    <n v="4.9967796800000004"/>
    <n v="2905"/>
    <n v="2554"/>
  </r>
  <r>
    <n v="28"/>
    <n v="11460018"/>
    <s v="K00769.01"/>
    <s v="Kepler-671 b"/>
    <x v="0"/>
    <x v="0"/>
    <n v="1"/>
    <n v="4.2809636040000001"/>
    <n v="2910"/>
    <n v="2557"/>
  </r>
  <r>
    <n v="29"/>
    <n v="11463211"/>
    <s v="K00770.01"/>
    <s v="Kepler-671 b"/>
    <x v="1"/>
    <x v="1"/>
    <n v="0"/>
    <n v="1.5063540900000001"/>
    <n v="2915"/>
    <n v="2560"/>
  </r>
  <r>
    <n v="30"/>
    <n v="11465813"/>
    <s v="K00771.01"/>
    <s v="Kepler-671 b"/>
    <x v="1"/>
    <x v="1"/>
    <n v="0"/>
    <n v="670.64553100000001"/>
    <n v="2920"/>
    <n v="2563"/>
  </r>
  <r>
    <n v="31"/>
    <n v="11493732"/>
    <s v="K00772.01"/>
    <s v="Kepler-671 b"/>
    <x v="1"/>
    <x v="1"/>
    <n v="0"/>
    <n v="61.256362799999998"/>
    <n v="2925"/>
    <n v="2566"/>
  </r>
  <r>
    <n v="32"/>
    <n v="11507101"/>
    <s v="K00773.01"/>
    <s v="Kepler-672 b"/>
    <x v="0"/>
    <x v="0"/>
    <n v="1"/>
    <n v="38.377548599999997"/>
    <n v="2930"/>
    <n v="2569"/>
  </r>
  <r>
    <n v="33"/>
    <n v="10910878"/>
    <s v="K00757.02"/>
    <s v="Kepler-229 d"/>
    <x v="0"/>
    <x v="0"/>
    <n v="0.99199999999999999"/>
    <n v="41.19725502"/>
    <n v="2935"/>
    <n v="2572"/>
  </r>
  <r>
    <n v="34"/>
    <n v="10910878"/>
    <s v="K00757.03"/>
    <s v="Kepler-229 b"/>
    <x v="0"/>
    <x v="0"/>
    <n v="1"/>
    <n v="6.2529622490000003"/>
    <n v="2940"/>
    <n v="2575"/>
  </r>
  <r>
    <n v="35"/>
    <n v="10987985"/>
    <s v="K00758.01"/>
    <s v="Kepler-665 b"/>
    <x v="0"/>
    <x v="0"/>
    <n v="1"/>
    <n v="16.013084190000001"/>
    <n v="2945"/>
    <n v="2578"/>
  </r>
  <r>
    <n v="36"/>
    <n v="11018648"/>
    <s v="K00759.01"/>
    <s v="Kepler-230 b"/>
    <x v="0"/>
    <x v="0"/>
    <n v="1"/>
    <n v="32.628766720000002"/>
    <n v="2950"/>
    <n v="2581"/>
  </r>
  <r>
    <n v="37"/>
    <n v="11018648"/>
    <s v="K00759.02"/>
    <s v="Kepler-230 c"/>
    <x v="0"/>
    <x v="0"/>
    <n v="0.97799999999999998"/>
    <n v="91.773286200000001"/>
    <n v="2955"/>
    <n v="2584"/>
  </r>
  <r>
    <n v="38"/>
    <n v="11138155"/>
    <s v="K00760.01"/>
    <s v="Kepler-230 c"/>
    <x v="2"/>
    <x v="0"/>
    <n v="1"/>
    <n v="4.9593192439999996"/>
    <n v="2960"/>
    <n v="2587"/>
  </r>
  <r>
    <n v="39"/>
    <n v="11152159"/>
    <s v="K00761.01"/>
    <s v="Kepler-230 c"/>
    <x v="1"/>
    <x v="1"/>
    <n v="0"/>
    <n v="2.7012878009999999"/>
    <n v="5.6339999999999998E-6"/>
    <n v="25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A7A16-1439-43D4-BD11-239CBA2D469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6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2" showAll="0"/>
    <pivotField numFmtId="2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koi_period_err1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90044-2C34-493A-855F-3202FA48EB3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0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numFmtId="2" showAll="0"/>
    <pivotField numFmtId="2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koi_perio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0C12-B373-42DF-BEA1-1D889C6CF370}">
  <dimension ref="A3:G7"/>
  <sheetViews>
    <sheetView workbookViewId="0">
      <selection activeCell="B19" sqref="B19"/>
    </sheetView>
  </sheetViews>
  <sheetFormatPr defaultRowHeight="14.4" x14ac:dyDescent="0.3"/>
  <cols>
    <col min="1" max="1" width="13.77734375" bestFit="1" customWidth="1"/>
    <col min="2" max="2" width="16.5546875" bestFit="1" customWidth="1"/>
    <col min="6" max="6" width="13.77734375" bestFit="1" customWidth="1"/>
    <col min="7" max="7" width="21" bestFit="1" customWidth="1"/>
  </cols>
  <sheetData>
    <row r="3" spans="1:7" x14ac:dyDescent="0.3">
      <c r="A3" s="4" t="s">
        <v>86</v>
      </c>
      <c r="B3" t="s">
        <v>88</v>
      </c>
      <c r="F3" s="4" t="s">
        <v>86</v>
      </c>
      <c r="G3" t="s">
        <v>89</v>
      </c>
    </row>
    <row r="4" spans="1:7" x14ac:dyDescent="0.3">
      <c r="A4" s="5" t="s">
        <v>13</v>
      </c>
      <c r="B4" s="6">
        <v>4.9593192439999996</v>
      </c>
      <c r="F4" s="5" t="s">
        <v>13</v>
      </c>
      <c r="G4" s="6">
        <v>74635</v>
      </c>
    </row>
    <row r="5" spans="1:7" x14ac:dyDescent="0.3">
      <c r="A5" s="5" t="s">
        <v>12</v>
      </c>
      <c r="B5" s="6">
        <v>402.103240056</v>
      </c>
      <c r="F5" s="5" t="s">
        <v>18</v>
      </c>
      <c r="G5" s="6">
        <v>34330.000005634</v>
      </c>
    </row>
    <row r="6" spans="1:7" x14ac:dyDescent="0.3">
      <c r="A6" s="5" t="s">
        <v>18</v>
      </c>
      <c r="B6" s="6">
        <v>1221.0234516320002</v>
      </c>
      <c r="F6" s="5" t="s">
        <v>87</v>
      </c>
      <c r="G6" s="6">
        <v>108965.00000563401</v>
      </c>
    </row>
    <row r="7" spans="1:7" x14ac:dyDescent="0.3">
      <c r="A7" s="5" t="s">
        <v>87</v>
      </c>
      <c r="B7" s="6">
        <v>1628.0860109320001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DB43-0644-4A14-BF5B-8E6D22941E02}">
  <dimension ref="A1:J40"/>
  <sheetViews>
    <sheetView zoomScale="70" zoomScaleNormal="70" workbookViewId="0">
      <selection sqref="A1:J1"/>
    </sheetView>
  </sheetViews>
  <sheetFormatPr defaultRowHeight="14.4" x14ac:dyDescent="0.3"/>
  <cols>
    <col min="2" max="2" width="21" customWidth="1"/>
    <col min="3" max="3" width="25" customWidth="1"/>
    <col min="4" max="4" width="27.21875" customWidth="1"/>
    <col min="5" max="5" width="28.77734375" customWidth="1"/>
    <col min="6" max="6" width="18.6640625" customWidth="1"/>
    <col min="7" max="7" width="13.6640625" customWidth="1"/>
    <col min="8" max="8" width="17.33203125" customWidth="1"/>
    <col min="9" max="9" width="22" customWidth="1"/>
    <col min="10" max="10" width="18.21875" customWidth="1"/>
  </cols>
  <sheetData>
    <row r="1" spans="1:10" ht="17.39999999999999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>
        <v>10797460</v>
      </c>
      <c r="C2" t="s">
        <v>10</v>
      </c>
      <c r="D2" t="s">
        <v>11</v>
      </c>
      <c r="E2" t="s">
        <v>12</v>
      </c>
      <c r="F2" t="s">
        <v>13</v>
      </c>
      <c r="G2">
        <v>1</v>
      </c>
      <c r="H2">
        <v>9.4880355699999992</v>
      </c>
      <c r="I2" s="2">
        <v>2775</v>
      </c>
      <c r="J2" s="2">
        <v>2775</v>
      </c>
    </row>
    <row r="3" spans="1:10" x14ac:dyDescent="0.3">
      <c r="A3">
        <v>2</v>
      </c>
      <c r="B3">
        <v>10797460</v>
      </c>
      <c r="C3" t="s">
        <v>14</v>
      </c>
      <c r="D3" t="s">
        <v>15</v>
      </c>
      <c r="E3" t="s">
        <v>12</v>
      </c>
      <c r="F3" t="s">
        <v>13</v>
      </c>
      <c r="G3">
        <v>0.96899999999999997</v>
      </c>
      <c r="H3">
        <v>54.418382700000002</v>
      </c>
      <c r="I3" s="2">
        <f>I2+5</f>
        <v>2780</v>
      </c>
      <c r="J3" s="2">
        <v>2479</v>
      </c>
    </row>
    <row r="4" spans="1:10" x14ac:dyDescent="0.3">
      <c r="A4">
        <v>3</v>
      </c>
      <c r="B4">
        <v>10811496</v>
      </c>
      <c r="C4" t="s">
        <v>16</v>
      </c>
      <c r="D4" t="s">
        <v>17</v>
      </c>
      <c r="E4" t="s">
        <v>18</v>
      </c>
      <c r="F4" t="s">
        <v>18</v>
      </c>
      <c r="G4">
        <v>0</v>
      </c>
      <c r="H4">
        <v>19.899139949999999</v>
      </c>
      <c r="I4" s="2">
        <f t="shared" ref="I4:I39" si="0">I3+5</f>
        <v>2785</v>
      </c>
      <c r="J4" s="2">
        <f>J3+3</f>
        <v>2482</v>
      </c>
    </row>
    <row r="5" spans="1:10" x14ac:dyDescent="0.3">
      <c r="A5">
        <v>4</v>
      </c>
      <c r="B5">
        <v>10848459</v>
      </c>
      <c r="C5" t="s">
        <v>19</v>
      </c>
      <c r="D5" t="s">
        <v>17</v>
      </c>
      <c r="E5" t="s">
        <v>18</v>
      </c>
      <c r="F5" t="s">
        <v>18</v>
      </c>
      <c r="G5">
        <v>0</v>
      </c>
      <c r="H5">
        <v>1.736952453</v>
      </c>
      <c r="I5" s="2">
        <f t="shared" si="0"/>
        <v>2790</v>
      </c>
      <c r="J5" s="2">
        <f t="shared" ref="J5:J40" si="1">J4+3</f>
        <v>2485</v>
      </c>
    </row>
    <row r="6" spans="1:10" x14ac:dyDescent="0.3">
      <c r="A6">
        <v>5</v>
      </c>
      <c r="B6">
        <v>10854555</v>
      </c>
      <c r="C6" t="s">
        <v>20</v>
      </c>
      <c r="D6" t="s">
        <v>17</v>
      </c>
      <c r="E6" t="s">
        <v>12</v>
      </c>
      <c r="F6" t="s">
        <v>13</v>
      </c>
      <c r="G6">
        <v>1</v>
      </c>
      <c r="H6">
        <v>2.5255917769999998</v>
      </c>
      <c r="I6" s="2">
        <f t="shared" si="0"/>
        <v>2795</v>
      </c>
      <c r="J6" s="2">
        <f t="shared" si="1"/>
        <v>2488</v>
      </c>
    </row>
    <row r="7" spans="1:10" x14ac:dyDescent="0.3">
      <c r="A7">
        <v>6</v>
      </c>
      <c r="B7">
        <v>10872983</v>
      </c>
      <c r="C7" t="s">
        <v>21</v>
      </c>
      <c r="D7" t="s">
        <v>22</v>
      </c>
      <c r="E7" t="s">
        <v>12</v>
      </c>
      <c r="F7" t="s">
        <v>13</v>
      </c>
      <c r="G7">
        <v>1</v>
      </c>
      <c r="H7">
        <v>11.09432054</v>
      </c>
      <c r="I7" s="2">
        <f t="shared" si="0"/>
        <v>2800</v>
      </c>
      <c r="J7" s="2">
        <f t="shared" si="1"/>
        <v>2491</v>
      </c>
    </row>
    <row r="8" spans="1:10" x14ac:dyDescent="0.3">
      <c r="A8">
        <v>7</v>
      </c>
      <c r="B8">
        <v>10872983</v>
      </c>
      <c r="C8" t="s">
        <v>23</v>
      </c>
      <c r="D8" t="s">
        <v>24</v>
      </c>
      <c r="E8" t="s">
        <v>12</v>
      </c>
      <c r="F8" t="s">
        <v>13</v>
      </c>
      <c r="G8">
        <v>1</v>
      </c>
      <c r="H8">
        <v>4.13443512</v>
      </c>
      <c r="I8" s="2">
        <f t="shared" si="0"/>
        <v>2805</v>
      </c>
      <c r="J8" s="2">
        <f t="shared" si="1"/>
        <v>2494</v>
      </c>
    </row>
    <row r="9" spans="1:10" x14ac:dyDescent="0.3">
      <c r="A9">
        <v>8</v>
      </c>
      <c r="B9">
        <v>10872983</v>
      </c>
      <c r="C9" t="s">
        <v>25</v>
      </c>
      <c r="D9" t="s">
        <v>26</v>
      </c>
      <c r="E9" t="s">
        <v>12</v>
      </c>
      <c r="F9" t="s">
        <v>13</v>
      </c>
      <c r="G9">
        <v>0.99199999999999999</v>
      </c>
      <c r="H9">
        <v>2.5665889700000002</v>
      </c>
      <c r="I9" s="2">
        <f t="shared" si="0"/>
        <v>2810</v>
      </c>
      <c r="J9" s="2">
        <f t="shared" si="1"/>
        <v>2497</v>
      </c>
    </row>
    <row r="10" spans="1:10" x14ac:dyDescent="0.3">
      <c r="A10">
        <v>9</v>
      </c>
      <c r="B10">
        <v>6721123</v>
      </c>
      <c r="C10" t="s">
        <v>27</v>
      </c>
      <c r="D10" t="s">
        <v>26</v>
      </c>
      <c r="E10" t="s">
        <v>18</v>
      </c>
      <c r="F10" t="s">
        <v>18</v>
      </c>
      <c r="G10">
        <v>0</v>
      </c>
      <c r="H10">
        <v>7.3617895799999999</v>
      </c>
      <c r="I10" s="2">
        <f t="shared" si="0"/>
        <v>2815</v>
      </c>
      <c r="J10" s="2">
        <f t="shared" si="1"/>
        <v>2500</v>
      </c>
    </row>
    <row r="11" spans="1:10" x14ac:dyDescent="0.3">
      <c r="A11">
        <v>10</v>
      </c>
      <c r="B11">
        <v>10910878</v>
      </c>
      <c r="C11" t="s">
        <v>28</v>
      </c>
      <c r="D11" t="s">
        <v>29</v>
      </c>
      <c r="E11" t="s">
        <v>12</v>
      </c>
      <c r="F11" t="s">
        <v>13</v>
      </c>
      <c r="G11">
        <v>1</v>
      </c>
      <c r="H11">
        <v>16.068646739999998</v>
      </c>
      <c r="I11" s="2">
        <f t="shared" si="0"/>
        <v>2820</v>
      </c>
      <c r="J11" s="2">
        <f t="shared" si="1"/>
        <v>2503</v>
      </c>
    </row>
    <row r="12" spans="1:10" x14ac:dyDescent="0.3">
      <c r="A12">
        <v>11</v>
      </c>
      <c r="B12">
        <v>11446443</v>
      </c>
      <c r="C12" t="s">
        <v>30</v>
      </c>
      <c r="D12" t="s">
        <v>31</v>
      </c>
      <c r="E12" t="s">
        <v>12</v>
      </c>
      <c r="F12" t="s">
        <v>13</v>
      </c>
      <c r="G12">
        <v>0.81100000000000005</v>
      </c>
      <c r="H12">
        <v>2.4706133769999998</v>
      </c>
      <c r="I12" s="2">
        <f t="shared" si="0"/>
        <v>2825</v>
      </c>
      <c r="J12" s="2">
        <f t="shared" si="1"/>
        <v>2506</v>
      </c>
    </row>
    <row r="13" spans="1:10" x14ac:dyDescent="0.3">
      <c r="A13">
        <v>12</v>
      </c>
      <c r="B13">
        <v>10666592</v>
      </c>
      <c r="C13" t="s">
        <v>32</v>
      </c>
      <c r="D13" t="s">
        <v>33</v>
      </c>
      <c r="E13" t="s">
        <v>12</v>
      </c>
      <c r="F13" t="s">
        <v>13</v>
      </c>
      <c r="G13">
        <v>1</v>
      </c>
      <c r="H13">
        <v>2.2047354170000002</v>
      </c>
      <c r="I13" s="2">
        <f t="shared" si="0"/>
        <v>2830</v>
      </c>
      <c r="J13" s="2">
        <f t="shared" si="1"/>
        <v>2509</v>
      </c>
    </row>
    <row r="14" spans="1:10" x14ac:dyDescent="0.3">
      <c r="A14">
        <v>13</v>
      </c>
      <c r="B14">
        <v>6922244</v>
      </c>
      <c r="C14" t="s">
        <v>34</v>
      </c>
      <c r="D14" t="s">
        <v>35</v>
      </c>
      <c r="E14" t="s">
        <v>12</v>
      </c>
      <c r="F14" t="s">
        <v>13</v>
      </c>
      <c r="G14">
        <v>0.998</v>
      </c>
      <c r="H14">
        <v>3.5224984290000001</v>
      </c>
      <c r="I14" s="2">
        <f t="shared" si="0"/>
        <v>2835</v>
      </c>
      <c r="J14" s="2">
        <f t="shared" si="1"/>
        <v>2512</v>
      </c>
    </row>
    <row r="15" spans="1:10" x14ac:dyDescent="0.3">
      <c r="A15">
        <v>14</v>
      </c>
      <c r="B15">
        <v>10984090</v>
      </c>
      <c r="C15" t="s">
        <v>36</v>
      </c>
      <c r="D15" t="s">
        <v>37</v>
      </c>
      <c r="E15" t="s">
        <v>12</v>
      </c>
      <c r="F15" t="s">
        <v>13</v>
      </c>
      <c r="G15">
        <v>1</v>
      </c>
      <c r="H15">
        <v>3.709214104</v>
      </c>
      <c r="I15" s="2">
        <f t="shared" si="0"/>
        <v>2840</v>
      </c>
      <c r="J15" s="2">
        <f t="shared" si="1"/>
        <v>2515</v>
      </c>
    </row>
    <row r="16" spans="1:10" x14ac:dyDescent="0.3">
      <c r="A16">
        <v>15</v>
      </c>
      <c r="B16">
        <v>10419211</v>
      </c>
      <c r="C16" t="s">
        <v>38</v>
      </c>
      <c r="D16" t="s">
        <v>37</v>
      </c>
      <c r="E16" t="s">
        <v>18</v>
      </c>
      <c r="F16" t="s">
        <v>18</v>
      </c>
      <c r="G16">
        <v>0</v>
      </c>
      <c r="H16">
        <v>11.521446063999999</v>
      </c>
      <c r="I16" s="2">
        <f t="shared" si="0"/>
        <v>2845</v>
      </c>
      <c r="J16" s="2">
        <f t="shared" si="1"/>
        <v>2518</v>
      </c>
    </row>
    <row r="17" spans="1:10" x14ac:dyDescent="0.3">
      <c r="A17">
        <v>16</v>
      </c>
      <c r="B17">
        <v>10464078</v>
      </c>
      <c r="C17" t="s">
        <v>39</v>
      </c>
      <c r="D17" t="s">
        <v>37</v>
      </c>
      <c r="E17" t="s">
        <v>18</v>
      </c>
      <c r="F17" t="s">
        <v>18</v>
      </c>
      <c r="G17">
        <v>0</v>
      </c>
      <c r="H17">
        <v>19.403937760000002</v>
      </c>
      <c r="I17" s="2">
        <f t="shared" si="0"/>
        <v>2850</v>
      </c>
      <c r="J17" s="2">
        <f t="shared" si="1"/>
        <v>2521</v>
      </c>
    </row>
    <row r="18" spans="1:10" x14ac:dyDescent="0.3">
      <c r="A18">
        <v>17</v>
      </c>
      <c r="B18">
        <v>10480982</v>
      </c>
      <c r="C18" t="s">
        <v>40</v>
      </c>
      <c r="D18" t="s">
        <v>37</v>
      </c>
      <c r="E18" t="s">
        <v>18</v>
      </c>
      <c r="F18" t="s">
        <v>18</v>
      </c>
      <c r="G18">
        <v>0</v>
      </c>
      <c r="H18">
        <v>19.221388942000001</v>
      </c>
      <c r="I18" s="2">
        <f t="shared" si="0"/>
        <v>2855</v>
      </c>
      <c r="J18" s="2">
        <f t="shared" si="1"/>
        <v>2524</v>
      </c>
    </row>
    <row r="19" spans="1:10" x14ac:dyDescent="0.3">
      <c r="A19">
        <v>18</v>
      </c>
      <c r="B19">
        <v>10485250</v>
      </c>
      <c r="C19" t="s">
        <v>41</v>
      </c>
      <c r="D19" t="s">
        <v>37</v>
      </c>
      <c r="E19" t="s">
        <v>18</v>
      </c>
      <c r="F19" t="s">
        <v>18</v>
      </c>
      <c r="G19">
        <v>0</v>
      </c>
      <c r="H19">
        <v>16.469837739999999</v>
      </c>
      <c r="I19" s="2">
        <f t="shared" si="0"/>
        <v>2860</v>
      </c>
      <c r="J19" s="2">
        <f t="shared" si="1"/>
        <v>2527</v>
      </c>
    </row>
    <row r="20" spans="1:10" x14ac:dyDescent="0.3">
      <c r="A20">
        <v>19</v>
      </c>
      <c r="B20">
        <v>10526549</v>
      </c>
      <c r="C20" t="s">
        <v>42</v>
      </c>
      <c r="D20" t="s">
        <v>43</v>
      </c>
      <c r="E20" t="s">
        <v>12</v>
      </c>
      <c r="F20" t="s">
        <v>13</v>
      </c>
      <c r="G20">
        <v>1</v>
      </c>
      <c r="H20">
        <v>9.2735817300000001</v>
      </c>
      <c r="I20" s="2">
        <f t="shared" si="0"/>
        <v>2865</v>
      </c>
      <c r="J20" s="2">
        <f t="shared" si="1"/>
        <v>2530</v>
      </c>
    </row>
    <row r="21" spans="1:10" x14ac:dyDescent="0.3">
      <c r="A21">
        <v>20</v>
      </c>
      <c r="B21">
        <v>10583066</v>
      </c>
      <c r="C21" t="s">
        <v>44</v>
      </c>
      <c r="D21" t="s">
        <v>45</v>
      </c>
      <c r="E21" t="s">
        <v>12</v>
      </c>
      <c r="F21" t="s">
        <v>13</v>
      </c>
      <c r="G21">
        <v>1</v>
      </c>
      <c r="H21">
        <v>6.0293032899999996</v>
      </c>
      <c r="I21" s="2">
        <f t="shared" si="0"/>
        <v>2870</v>
      </c>
      <c r="J21" s="2">
        <f t="shared" si="1"/>
        <v>2533</v>
      </c>
    </row>
    <row r="22" spans="1:10" x14ac:dyDescent="0.3">
      <c r="A22">
        <v>21</v>
      </c>
      <c r="B22">
        <v>10583180</v>
      </c>
      <c r="C22" t="s">
        <v>46</v>
      </c>
      <c r="D22" t="s">
        <v>45</v>
      </c>
      <c r="E22" t="s">
        <v>18</v>
      </c>
      <c r="F22" t="s">
        <v>18</v>
      </c>
      <c r="G22">
        <v>0</v>
      </c>
      <c r="H22">
        <v>2.6963706520000001</v>
      </c>
      <c r="I22" s="2">
        <f t="shared" si="0"/>
        <v>2875</v>
      </c>
      <c r="J22" s="2">
        <f t="shared" si="1"/>
        <v>2536</v>
      </c>
    </row>
    <row r="23" spans="1:10" x14ac:dyDescent="0.3">
      <c r="A23">
        <v>22</v>
      </c>
      <c r="B23">
        <v>10601284</v>
      </c>
      <c r="C23" t="s">
        <v>47</v>
      </c>
      <c r="D23" t="s">
        <v>48</v>
      </c>
      <c r="E23" t="s">
        <v>12</v>
      </c>
      <c r="F23" t="s">
        <v>13</v>
      </c>
      <c r="G23">
        <v>1</v>
      </c>
      <c r="H23">
        <v>5.3495538189999996</v>
      </c>
      <c r="I23" s="2">
        <f t="shared" si="0"/>
        <v>2880</v>
      </c>
      <c r="J23" s="2">
        <f t="shared" si="1"/>
        <v>2539</v>
      </c>
    </row>
    <row r="24" spans="1:10" x14ac:dyDescent="0.3">
      <c r="A24">
        <v>23</v>
      </c>
      <c r="B24">
        <v>10601284</v>
      </c>
      <c r="C24" t="s">
        <v>49</v>
      </c>
      <c r="D24" t="s">
        <v>50</v>
      </c>
      <c r="E24" t="s">
        <v>12</v>
      </c>
      <c r="F24" t="s">
        <v>13</v>
      </c>
      <c r="G24">
        <v>0.98</v>
      </c>
      <c r="H24">
        <v>3.9410522100000001</v>
      </c>
      <c r="I24" s="2">
        <f t="shared" si="0"/>
        <v>2885</v>
      </c>
      <c r="J24" s="2">
        <f t="shared" si="1"/>
        <v>2542</v>
      </c>
    </row>
    <row r="25" spans="1:10" x14ac:dyDescent="0.3">
      <c r="A25">
        <v>24</v>
      </c>
      <c r="B25">
        <v>10601284</v>
      </c>
      <c r="C25" t="s">
        <v>51</v>
      </c>
      <c r="D25" t="s">
        <v>52</v>
      </c>
      <c r="E25" t="s">
        <v>12</v>
      </c>
      <c r="F25" t="s">
        <v>13</v>
      </c>
      <c r="G25">
        <v>0.97099999999999997</v>
      </c>
      <c r="H25">
        <v>8.1090480700000001</v>
      </c>
      <c r="I25" s="2">
        <f t="shared" si="0"/>
        <v>2890</v>
      </c>
      <c r="J25" s="2">
        <f t="shared" si="1"/>
        <v>2545</v>
      </c>
    </row>
    <row r="26" spans="1:10" x14ac:dyDescent="0.3">
      <c r="A26">
        <v>25</v>
      </c>
      <c r="B26">
        <v>2306756</v>
      </c>
      <c r="C26" t="s">
        <v>53</v>
      </c>
      <c r="D26" t="s">
        <v>52</v>
      </c>
      <c r="E26" t="s">
        <v>18</v>
      </c>
      <c r="F26" t="s">
        <v>18</v>
      </c>
      <c r="H26">
        <v>386.6030528</v>
      </c>
      <c r="I26" s="2">
        <f t="shared" si="0"/>
        <v>2895</v>
      </c>
      <c r="J26" s="2">
        <f t="shared" si="1"/>
        <v>2548</v>
      </c>
    </row>
    <row r="27" spans="1:10" x14ac:dyDescent="0.3">
      <c r="A27">
        <v>26</v>
      </c>
      <c r="B27">
        <v>10662202</v>
      </c>
      <c r="C27" t="s">
        <v>54</v>
      </c>
      <c r="D27" t="s">
        <v>55</v>
      </c>
      <c r="E27" t="s">
        <v>12</v>
      </c>
      <c r="F27" t="s">
        <v>13</v>
      </c>
      <c r="G27">
        <v>1</v>
      </c>
      <c r="H27">
        <v>21.67699193</v>
      </c>
      <c r="I27" s="2">
        <f t="shared" si="0"/>
        <v>2900</v>
      </c>
      <c r="J27" s="2">
        <f t="shared" si="1"/>
        <v>2551</v>
      </c>
    </row>
    <row r="28" spans="1:10" x14ac:dyDescent="0.3">
      <c r="A28">
        <v>27</v>
      </c>
      <c r="B28">
        <v>10682541</v>
      </c>
      <c r="C28" t="s">
        <v>56</v>
      </c>
      <c r="D28" t="s">
        <v>57</v>
      </c>
      <c r="E28" t="s">
        <v>12</v>
      </c>
      <c r="F28" t="s">
        <v>13</v>
      </c>
      <c r="G28">
        <v>1</v>
      </c>
      <c r="H28">
        <v>4.9967796800000004</v>
      </c>
      <c r="I28" s="2">
        <f t="shared" si="0"/>
        <v>2905</v>
      </c>
      <c r="J28" s="2">
        <f t="shared" si="1"/>
        <v>2554</v>
      </c>
    </row>
    <row r="29" spans="1:10" x14ac:dyDescent="0.3">
      <c r="A29">
        <v>28</v>
      </c>
      <c r="B29">
        <v>11460018</v>
      </c>
      <c r="C29" t="s">
        <v>58</v>
      </c>
      <c r="D29" t="s">
        <v>59</v>
      </c>
      <c r="E29" t="s">
        <v>12</v>
      </c>
      <c r="F29" t="s">
        <v>13</v>
      </c>
      <c r="G29">
        <v>1</v>
      </c>
      <c r="H29">
        <v>4.2809636040000001</v>
      </c>
      <c r="I29" s="2">
        <f t="shared" si="0"/>
        <v>2910</v>
      </c>
      <c r="J29" s="2">
        <f t="shared" si="1"/>
        <v>2557</v>
      </c>
    </row>
    <row r="30" spans="1:10" x14ac:dyDescent="0.3">
      <c r="A30">
        <v>29</v>
      </c>
      <c r="B30">
        <v>11463211</v>
      </c>
      <c r="C30" t="s">
        <v>60</v>
      </c>
      <c r="D30" t="s">
        <v>59</v>
      </c>
      <c r="E30" t="s">
        <v>18</v>
      </c>
      <c r="F30" t="s">
        <v>18</v>
      </c>
      <c r="G30">
        <v>0</v>
      </c>
      <c r="H30">
        <v>1.5063540900000001</v>
      </c>
      <c r="I30" s="2">
        <f t="shared" si="0"/>
        <v>2915</v>
      </c>
      <c r="J30" s="2">
        <f t="shared" si="1"/>
        <v>2560</v>
      </c>
    </row>
    <row r="31" spans="1:10" x14ac:dyDescent="0.3">
      <c r="A31">
        <v>30</v>
      </c>
      <c r="B31">
        <v>11465813</v>
      </c>
      <c r="C31" t="s">
        <v>61</v>
      </c>
      <c r="D31" t="s">
        <v>59</v>
      </c>
      <c r="E31" t="s">
        <v>18</v>
      </c>
      <c r="F31" t="s">
        <v>18</v>
      </c>
      <c r="G31">
        <v>0</v>
      </c>
      <c r="H31">
        <v>670.64553100000001</v>
      </c>
      <c r="I31" s="2">
        <f t="shared" si="0"/>
        <v>2920</v>
      </c>
      <c r="J31" s="2">
        <f t="shared" si="1"/>
        <v>2563</v>
      </c>
    </row>
    <row r="32" spans="1:10" x14ac:dyDescent="0.3">
      <c r="A32">
        <v>31</v>
      </c>
      <c r="B32">
        <v>11493732</v>
      </c>
      <c r="C32" t="s">
        <v>62</v>
      </c>
      <c r="D32" t="s">
        <v>59</v>
      </c>
      <c r="E32" t="s">
        <v>18</v>
      </c>
      <c r="F32" t="s">
        <v>18</v>
      </c>
      <c r="G32">
        <v>0</v>
      </c>
      <c r="H32">
        <v>61.256362799999998</v>
      </c>
      <c r="I32" s="2">
        <f t="shared" si="0"/>
        <v>2925</v>
      </c>
      <c r="J32" s="2">
        <f t="shared" si="1"/>
        <v>2566</v>
      </c>
    </row>
    <row r="33" spans="1:10" x14ac:dyDescent="0.3">
      <c r="A33">
        <v>32</v>
      </c>
      <c r="B33">
        <v>11507101</v>
      </c>
      <c r="C33" t="s">
        <v>63</v>
      </c>
      <c r="D33" t="s">
        <v>64</v>
      </c>
      <c r="E33" t="s">
        <v>12</v>
      </c>
      <c r="F33" t="s">
        <v>13</v>
      </c>
      <c r="G33">
        <v>1</v>
      </c>
      <c r="H33">
        <v>38.377548599999997</v>
      </c>
      <c r="I33" s="2">
        <f t="shared" si="0"/>
        <v>2930</v>
      </c>
      <c r="J33" s="2">
        <f t="shared" si="1"/>
        <v>2569</v>
      </c>
    </row>
    <row r="34" spans="1:10" x14ac:dyDescent="0.3">
      <c r="A34">
        <v>33</v>
      </c>
      <c r="B34">
        <v>10910878</v>
      </c>
      <c r="C34" t="s">
        <v>65</v>
      </c>
      <c r="D34" t="s">
        <v>66</v>
      </c>
      <c r="E34" t="s">
        <v>12</v>
      </c>
      <c r="F34" t="s">
        <v>13</v>
      </c>
      <c r="G34">
        <v>0.99199999999999999</v>
      </c>
      <c r="H34">
        <v>41.19725502</v>
      </c>
      <c r="I34" s="2">
        <f t="shared" si="0"/>
        <v>2935</v>
      </c>
      <c r="J34" s="2">
        <f t="shared" si="1"/>
        <v>2572</v>
      </c>
    </row>
    <row r="35" spans="1:10" x14ac:dyDescent="0.3">
      <c r="A35">
        <v>34</v>
      </c>
      <c r="B35">
        <v>10910878</v>
      </c>
      <c r="C35" t="s">
        <v>67</v>
      </c>
      <c r="D35" t="s">
        <v>68</v>
      </c>
      <c r="E35" t="s">
        <v>12</v>
      </c>
      <c r="F35" t="s">
        <v>13</v>
      </c>
      <c r="G35">
        <v>1</v>
      </c>
      <c r="H35">
        <v>6.2529622490000003</v>
      </c>
      <c r="I35" s="2">
        <f t="shared" si="0"/>
        <v>2940</v>
      </c>
      <c r="J35" s="2">
        <f t="shared" si="1"/>
        <v>2575</v>
      </c>
    </row>
    <row r="36" spans="1:10" x14ac:dyDescent="0.3">
      <c r="A36">
        <v>35</v>
      </c>
      <c r="B36">
        <v>10987985</v>
      </c>
      <c r="C36" t="s">
        <v>69</v>
      </c>
      <c r="D36" t="s">
        <v>70</v>
      </c>
      <c r="E36" t="s">
        <v>12</v>
      </c>
      <c r="F36" t="s">
        <v>13</v>
      </c>
      <c r="G36">
        <v>1</v>
      </c>
      <c r="H36">
        <v>16.013084190000001</v>
      </c>
      <c r="I36" s="2">
        <f t="shared" si="0"/>
        <v>2945</v>
      </c>
      <c r="J36" s="2">
        <f t="shared" si="1"/>
        <v>2578</v>
      </c>
    </row>
    <row r="37" spans="1:10" x14ac:dyDescent="0.3">
      <c r="A37">
        <v>36</v>
      </c>
      <c r="B37">
        <v>11018648</v>
      </c>
      <c r="C37" t="s">
        <v>71</v>
      </c>
      <c r="D37" t="s">
        <v>72</v>
      </c>
      <c r="E37" t="s">
        <v>12</v>
      </c>
      <c r="F37" t="s">
        <v>13</v>
      </c>
      <c r="G37">
        <v>1</v>
      </c>
      <c r="H37">
        <v>32.628766720000002</v>
      </c>
      <c r="I37" s="2">
        <f t="shared" si="0"/>
        <v>2950</v>
      </c>
      <c r="J37" s="2">
        <f t="shared" si="1"/>
        <v>2581</v>
      </c>
    </row>
    <row r="38" spans="1:10" x14ac:dyDescent="0.3">
      <c r="A38">
        <v>37</v>
      </c>
      <c r="B38">
        <v>11018648</v>
      </c>
      <c r="C38" t="s">
        <v>73</v>
      </c>
      <c r="D38" t="s">
        <v>74</v>
      </c>
      <c r="E38" t="s">
        <v>12</v>
      </c>
      <c r="F38" t="s">
        <v>13</v>
      </c>
      <c r="G38">
        <v>0.97799999999999998</v>
      </c>
      <c r="H38">
        <v>91.773286200000001</v>
      </c>
      <c r="I38" s="2">
        <f t="shared" si="0"/>
        <v>2955</v>
      </c>
      <c r="J38" s="2">
        <f t="shared" si="1"/>
        <v>2584</v>
      </c>
    </row>
    <row r="39" spans="1:10" x14ac:dyDescent="0.3">
      <c r="A39">
        <v>38</v>
      </c>
      <c r="B39">
        <v>11138155</v>
      </c>
      <c r="C39" t="s">
        <v>75</v>
      </c>
      <c r="D39" t="s">
        <v>74</v>
      </c>
      <c r="E39" t="s">
        <v>13</v>
      </c>
      <c r="F39" t="s">
        <v>13</v>
      </c>
      <c r="G39">
        <v>1</v>
      </c>
      <c r="H39">
        <v>4.9593192439999996</v>
      </c>
      <c r="I39" s="2">
        <f t="shared" si="0"/>
        <v>2960</v>
      </c>
      <c r="J39" s="2">
        <f t="shared" si="1"/>
        <v>2587</v>
      </c>
    </row>
    <row r="40" spans="1:10" x14ac:dyDescent="0.3">
      <c r="A40">
        <v>39</v>
      </c>
      <c r="B40">
        <v>11152159</v>
      </c>
      <c r="C40" t="s">
        <v>76</v>
      </c>
      <c r="D40" t="s">
        <v>74</v>
      </c>
      <c r="E40" t="s">
        <v>18</v>
      </c>
      <c r="F40" t="s">
        <v>18</v>
      </c>
      <c r="G40">
        <v>0</v>
      </c>
      <c r="H40">
        <v>2.7012878009999999</v>
      </c>
      <c r="I40" s="2">
        <v>5.6339999999999998E-6</v>
      </c>
      <c r="J40" s="2">
        <f t="shared" si="1"/>
        <v>2590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EA52-E606-439C-B53F-09E0BEB30CA2}">
  <dimension ref="A1:J42"/>
  <sheetViews>
    <sheetView workbookViewId="0">
      <selection activeCell="F18" sqref="F18"/>
    </sheetView>
  </sheetViews>
  <sheetFormatPr defaultRowHeight="14.4" x14ac:dyDescent="0.3"/>
  <cols>
    <col min="3" max="3" width="14.88671875" customWidth="1"/>
    <col min="4" max="4" width="17" customWidth="1"/>
    <col min="5" max="5" width="18.33203125" customWidth="1"/>
    <col min="6" max="6" width="15" customWidth="1"/>
    <col min="8" max="8" width="12.5546875" customWidth="1"/>
    <col min="9" max="9" width="19.5546875" customWidth="1"/>
    <col min="10" max="10" width="19.77734375" customWidth="1"/>
  </cols>
  <sheetData>
    <row r="1" spans="1:10" x14ac:dyDescent="0.3">
      <c r="A1" t="s">
        <v>78</v>
      </c>
    </row>
    <row r="3" spans="1:10" ht="17.399999999999999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3">
      <c r="A4">
        <v>1</v>
      </c>
      <c r="B4">
        <v>10797460</v>
      </c>
      <c r="C4" t="s">
        <v>10</v>
      </c>
      <c r="D4" t="s">
        <v>11</v>
      </c>
      <c r="E4" t="s">
        <v>12</v>
      </c>
      <c r="F4" t="s">
        <v>13</v>
      </c>
      <c r="G4">
        <v>1</v>
      </c>
      <c r="H4">
        <v>9.4880355699999992</v>
      </c>
      <c r="I4" s="2">
        <v>2775</v>
      </c>
      <c r="J4" s="2">
        <v>2775</v>
      </c>
    </row>
    <row r="5" spans="1:10" x14ac:dyDescent="0.3">
      <c r="A5">
        <v>2</v>
      </c>
      <c r="B5">
        <v>10797460</v>
      </c>
      <c r="C5" t="s">
        <v>14</v>
      </c>
      <c r="D5" t="s">
        <v>15</v>
      </c>
      <c r="E5" t="s">
        <v>12</v>
      </c>
      <c r="F5" t="s">
        <v>13</v>
      </c>
      <c r="G5">
        <v>0.96899999999999997</v>
      </c>
      <c r="H5">
        <v>54.418382700000002</v>
      </c>
      <c r="I5" s="2">
        <f>I4+5</f>
        <v>2780</v>
      </c>
      <c r="J5" s="2">
        <v>2479</v>
      </c>
    </row>
    <row r="6" spans="1:10" x14ac:dyDescent="0.3">
      <c r="A6">
        <v>3</v>
      </c>
      <c r="B6">
        <v>10811496</v>
      </c>
      <c r="C6" t="s">
        <v>16</v>
      </c>
      <c r="D6" t="s">
        <v>17</v>
      </c>
      <c r="E6" t="s">
        <v>18</v>
      </c>
      <c r="F6" t="s">
        <v>18</v>
      </c>
      <c r="G6">
        <v>0</v>
      </c>
      <c r="H6">
        <v>19.899139949999999</v>
      </c>
      <c r="I6" s="2">
        <f t="shared" ref="I6:I41" si="0">I5+5</f>
        <v>2785</v>
      </c>
      <c r="J6" s="2">
        <f>J5+3</f>
        <v>2482</v>
      </c>
    </row>
    <row r="7" spans="1:10" x14ac:dyDescent="0.3">
      <c r="A7">
        <v>4</v>
      </c>
      <c r="B7">
        <v>10848459</v>
      </c>
      <c r="C7" t="s">
        <v>19</v>
      </c>
      <c r="D7" t="s">
        <v>17</v>
      </c>
      <c r="E7" t="s">
        <v>18</v>
      </c>
      <c r="F7" t="s">
        <v>18</v>
      </c>
      <c r="G7">
        <v>0</v>
      </c>
      <c r="H7">
        <v>1.736952453</v>
      </c>
      <c r="I7" s="2">
        <f t="shared" si="0"/>
        <v>2790</v>
      </c>
      <c r="J7" s="2">
        <f t="shared" ref="J7:J42" si="1">J6+3</f>
        <v>2485</v>
      </c>
    </row>
    <row r="8" spans="1:10" x14ac:dyDescent="0.3">
      <c r="A8">
        <v>5</v>
      </c>
      <c r="B8">
        <v>10854555</v>
      </c>
      <c r="C8" t="s">
        <v>20</v>
      </c>
      <c r="D8" t="s">
        <v>17</v>
      </c>
      <c r="E8" t="s">
        <v>12</v>
      </c>
      <c r="F8" t="s">
        <v>13</v>
      </c>
      <c r="G8">
        <v>1</v>
      </c>
      <c r="H8">
        <v>2.5255917769999998</v>
      </c>
      <c r="I8" s="2">
        <f t="shared" si="0"/>
        <v>2795</v>
      </c>
      <c r="J8" s="2">
        <f t="shared" si="1"/>
        <v>2488</v>
      </c>
    </row>
    <row r="9" spans="1:10" x14ac:dyDescent="0.3">
      <c r="A9">
        <v>6</v>
      </c>
      <c r="B9">
        <v>10872983</v>
      </c>
      <c r="C9" t="s">
        <v>21</v>
      </c>
      <c r="D9" t="s">
        <v>22</v>
      </c>
      <c r="E9" t="s">
        <v>12</v>
      </c>
      <c r="F9" t="s">
        <v>13</v>
      </c>
      <c r="G9">
        <v>1</v>
      </c>
      <c r="H9">
        <v>11.09432054</v>
      </c>
      <c r="I9" s="2">
        <f t="shared" si="0"/>
        <v>2800</v>
      </c>
      <c r="J9" s="2">
        <f t="shared" si="1"/>
        <v>2491</v>
      </c>
    </row>
    <row r="10" spans="1:10" x14ac:dyDescent="0.3">
      <c r="A10">
        <v>7</v>
      </c>
      <c r="B10">
        <v>10872983</v>
      </c>
      <c r="C10" t="s">
        <v>23</v>
      </c>
      <c r="D10" t="s">
        <v>24</v>
      </c>
      <c r="E10" t="s">
        <v>12</v>
      </c>
      <c r="F10" t="s">
        <v>13</v>
      </c>
      <c r="G10">
        <v>1</v>
      </c>
      <c r="H10">
        <v>4.13443512</v>
      </c>
      <c r="I10" s="2">
        <f t="shared" si="0"/>
        <v>2805</v>
      </c>
      <c r="J10" s="2">
        <f t="shared" si="1"/>
        <v>2494</v>
      </c>
    </row>
    <row r="11" spans="1:10" x14ac:dyDescent="0.3">
      <c r="A11">
        <v>8</v>
      </c>
      <c r="B11">
        <v>10872983</v>
      </c>
      <c r="C11" t="s">
        <v>25</v>
      </c>
      <c r="D11" t="s">
        <v>26</v>
      </c>
      <c r="E11" t="s">
        <v>12</v>
      </c>
      <c r="F11" t="s">
        <v>13</v>
      </c>
      <c r="G11">
        <v>0.99199999999999999</v>
      </c>
      <c r="H11">
        <v>2.5665889700000002</v>
      </c>
      <c r="I11" s="2">
        <f t="shared" si="0"/>
        <v>2810</v>
      </c>
      <c r="J11" s="2">
        <f t="shared" si="1"/>
        <v>2497</v>
      </c>
    </row>
    <row r="12" spans="1:10" x14ac:dyDescent="0.3">
      <c r="A12">
        <v>9</v>
      </c>
      <c r="B12">
        <v>6721123</v>
      </c>
      <c r="C12" t="s">
        <v>27</v>
      </c>
      <c r="D12" t="s">
        <v>26</v>
      </c>
      <c r="E12" t="s">
        <v>18</v>
      </c>
      <c r="F12" t="s">
        <v>18</v>
      </c>
      <c r="G12">
        <v>0</v>
      </c>
      <c r="H12">
        <v>7.3617895799999999</v>
      </c>
      <c r="I12" s="2">
        <f t="shared" si="0"/>
        <v>2815</v>
      </c>
      <c r="J12" s="2">
        <f t="shared" si="1"/>
        <v>2500</v>
      </c>
    </row>
    <row r="13" spans="1:10" x14ac:dyDescent="0.3">
      <c r="A13">
        <v>10</v>
      </c>
      <c r="B13">
        <v>10910878</v>
      </c>
      <c r="C13" t="s">
        <v>28</v>
      </c>
      <c r="D13" t="s">
        <v>29</v>
      </c>
      <c r="E13" t="s">
        <v>12</v>
      </c>
      <c r="F13" t="s">
        <v>13</v>
      </c>
      <c r="G13">
        <v>1</v>
      </c>
      <c r="H13">
        <v>16.068646739999998</v>
      </c>
      <c r="I13" s="2">
        <f t="shared" si="0"/>
        <v>2820</v>
      </c>
      <c r="J13" s="2">
        <f t="shared" si="1"/>
        <v>2503</v>
      </c>
    </row>
    <row r="14" spans="1:10" x14ac:dyDescent="0.3">
      <c r="A14">
        <v>11</v>
      </c>
      <c r="B14">
        <v>11446443</v>
      </c>
      <c r="C14" t="s">
        <v>30</v>
      </c>
      <c r="D14" t="s">
        <v>31</v>
      </c>
      <c r="E14" t="s">
        <v>12</v>
      </c>
      <c r="F14" t="s">
        <v>13</v>
      </c>
      <c r="G14">
        <v>0.81100000000000005</v>
      </c>
      <c r="H14">
        <v>2.4706133769999998</v>
      </c>
      <c r="I14" s="2">
        <f t="shared" si="0"/>
        <v>2825</v>
      </c>
      <c r="J14" s="2">
        <f t="shared" si="1"/>
        <v>2506</v>
      </c>
    </row>
    <row r="15" spans="1:10" x14ac:dyDescent="0.3">
      <c r="A15">
        <v>12</v>
      </c>
      <c r="B15">
        <v>10666592</v>
      </c>
      <c r="C15" t="s">
        <v>32</v>
      </c>
      <c r="D15" t="s">
        <v>33</v>
      </c>
      <c r="E15" t="s">
        <v>12</v>
      </c>
      <c r="F15" t="s">
        <v>13</v>
      </c>
      <c r="G15">
        <v>1</v>
      </c>
      <c r="H15">
        <v>2.2047354170000002</v>
      </c>
      <c r="I15" s="2">
        <f t="shared" si="0"/>
        <v>2830</v>
      </c>
      <c r="J15" s="2">
        <f t="shared" si="1"/>
        <v>2509</v>
      </c>
    </row>
    <row r="16" spans="1:10" x14ac:dyDescent="0.3">
      <c r="A16">
        <v>13</v>
      </c>
      <c r="B16">
        <v>6922244</v>
      </c>
      <c r="C16" t="s">
        <v>34</v>
      </c>
      <c r="D16" t="s">
        <v>35</v>
      </c>
      <c r="E16" t="s">
        <v>12</v>
      </c>
      <c r="F16" t="s">
        <v>13</v>
      </c>
      <c r="G16">
        <v>0.998</v>
      </c>
      <c r="H16">
        <v>3.5224984290000001</v>
      </c>
      <c r="I16" s="2">
        <f t="shared" si="0"/>
        <v>2835</v>
      </c>
      <c r="J16" s="2">
        <f t="shared" si="1"/>
        <v>2512</v>
      </c>
    </row>
    <row r="17" spans="1:10" x14ac:dyDescent="0.3">
      <c r="A17">
        <v>14</v>
      </c>
      <c r="B17">
        <v>10984090</v>
      </c>
      <c r="C17" t="s">
        <v>36</v>
      </c>
      <c r="D17" t="s">
        <v>37</v>
      </c>
      <c r="E17" t="s">
        <v>12</v>
      </c>
      <c r="F17" t="s">
        <v>13</v>
      </c>
      <c r="G17">
        <v>1</v>
      </c>
      <c r="H17">
        <v>3.709214104</v>
      </c>
      <c r="I17" s="2">
        <f t="shared" si="0"/>
        <v>2840</v>
      </c>
      <c r="J17" s="2">
        <f t="shared" si="1"/>
        <v>2515</v>
      </c>
    </row>
    <row r="18" spans="1:10" x14ac:dyDescent="0.3">
      <c r="A18">
        <v>15</v>
      </c>
      <c r="B18">
        <v>10419211</v>
      </c>
      <c r="C18" t="s">
        <v>38</v>
      </c>
      <c r="D18" t="s">
        <v>37</v>
      </c>
      <c r="E18" t="s">
        <v>18</v>
      </c>
      <c r="F18" t="s">
        <v>18</v>
      </c>
      <c r="G18">
        <v>0</v>
      </c>
      <c r="H18">
        <v>11.521446063999999</v>
      </c>
      <c r="I18" s="2">
        <f t="shared" si="0"/>
        <v>2845</v>
      </c>
      <c r="J18" s="2">
        <f t="shared" si="1"/>
        <v>2518</v>
      </c>
    </row>
    <row r="19" spans="1:10" x14ac:dyDescent="0.3">
      <c r="A19">
        <v>16</v>
      </c>
      <c r="B19">
        <v>10464078</v>
      </c>
      <c r="C19" t="s">
        <v>39</v>
      </c>
      <c r="D19" t="s">
        <v>37</v>
      </c>
      <c r="E19" t="s">
        <v>18</v>
      </c>
      <c r="F19" t="s">
        <v>18</v>
      </c>
      <c r="G19">
        <v>0</v>
      </c>
      <c r="H19">
        <v>19.403937760000002</v>
      </c>
      <c r="I19" s="2">
        <f t="shared" si="0"/>
        <v>2850</v>
      </c>
      <c r="J19" s="2">
        <f t="shared" si="1"/>
        <v>2521</v>
      </c>
    </row>
    <row r="20" spans="1:10" x14ac:dyDescent="0.3">
      <c r="A20">
        <v>17</v>
      </c>
      <c r="B20">
        <v>10480982</v>
      </c>
      <c r="C20" t="s">
        <v>40</v>
      </c>
      <c r="D20" t="s">
        <v>37</v>
      </c>
      <c r="E20" t="s">
        <v>18</v>
      </c>
      <c r="F20" t="s">
        <v>18</v>
      </c>
      <c r="G20">
        <v>0</v>
      </c>
      <c r="H20">
        <v>19.221388942000001</v>
      </c>
      <c r="I20" s="2">
        <f t="shared" si="0"/>
        <v>2855</v>
      </c>
      <c r="J20" s="2">
        <f t="shared" si="1"/>
        <v>2524</v>
      </c>
    </row>
    <row r="21" spans="1:10" x14ac:dyDescent="0.3">
      <c r="A21">
        <v>18</v>
      </c>
      <c r="B21">
        <v>10485250</v>
      </c>
      <c r="C21" t="s">
        <v>41</v>
      </c>
      <c r="D21" t="s">
        <v>37</v>
      </c>
      <c r="E21" t="s">
        <v>18</v>
      </c>
      <c r="F21" t="s">
        <v>18</v>
      </c>
      <c r="G21">
        <v>0</v>
      </c>
      <c r="H21">
        <v>16.469837739999999</v>
      </c>
      <c r="I21" s="2">
        <f t="shared" si="0"/>
        <v>2860</v>
      </c>
      <c r="J21" s="2">
        <f t="shared" si="1"/>
        <v>2527</v>
      </c>
    </row>
    <row r="22" spans="1:10" x14ac:dyDescent="0.3">
      <c r="A22">
        <v>19</v>
      </c>
      <c r="B22">
        <v>10526549</v>
      </c>
      <c r="C22" t="s">
        <v>42</v>
      </c>
      <c r="D22" t="s">
        <v>43</v>
      </c>
      <c r="E22" t="s">
        <v>12</v>
      </c>
      <c r="F22" t="s">
        <v>13</v>
      </c>
      <c r="G22">
        <v>1</v>
      </c>
      <c r="H22">
        <v>9.2735817300000001</v>
      </c>
      <c r="I22" s="2">
        <f t="shared" si="0"/>
        <v>2865</v>
      </c>
      <c r="J22" s="2">
        <f t="shared" si="1"/>
        <v>2530</v>
      </c>
    </row>
    <row r="23" spans="1:10" x14ac:dyDescent="0.3">
      <c r="A23">
        <v>20</v>
      </c>
      <c r="B23">
        <v>10583066</v>
      </c>
      <c r="C23" t="s">
        <v>44</v>
      </c>
      <c r="D23" t="s">
        <v>45</v>
      </c>
      <c r="E23" t="s">
        <v>12</v>
      </c>
      <c r="F23" t="s">
        <v>13</v>
      </c>
      <c r="G23">
        <v>1</v>
      </c>
      <c r="H23">
        <v>6.0293032899999996</v>
      </c>
      <c r="I23" s="2">
        <f t="shared" si="0"/>
        <v>2870</v>
      </c>
      <c r="J23" s="2">
        <f t="shared" si="1"/>
        <v>2533</v>
      </c>
    </row>
    <row r="24" spans="1:10" x14ac:dyDescent="0.3">
      <c r="A24">
        <v>21</v>
      </c>
      <c r="B24">
        <v>10583180</v>
      </c>
      <c r="C24" t="s">
        <v>46</v>
      </c>
      <c r="D24" t="s">
        <v>45</v>
      </c>
      <c r="E24" t="s">
        <v>18</v>
      </c>
      <c r="F24" t="s">
        <v>18</v>
      </c>
      <c r="G24">
        <v>0</v>
      </c>
      <c r="H24">
        <v>2.6963706520000001</v>
      </c>
      <c r="I24" s="2">
        <f t="shared" si="0"/>
        <v>2875</v>
      </c>
      <c r="J24" s="2">
        <f t="shared" si="1"/>
        <v>2536</v>
      </c>
    </row>
    <row r="25" spans="1:10" x14ac:dyDescent="0.3">
      <c r="A25">
        <v>22</v>
      </c>
      <c r="B25">
        <v>10601284</v>
      </c>
      <c r="C25" t="s">
        <v>47</v>
      </c>
      <c r="D25" t="s">
        <v>48</v>
      </c>
      <c r="E25" t="s">
        <v>12</v>
      </c>
      <c r="F25" t="s">
        <v>13</v>
      </c>
      <c r="G25">
        <v>1</v>
      </c>
      <c r="H25">
        <v>5.3495538189999996</v>
      </c>
      <c r="I25" s="2">
        <f t="shared" si="0"/>
        <v>2880</v>
      </c>
      <c r="J25" s="2">
        <f t="shared" si="1"/>
        <v>2539</v>
      </c>
    </row>
    <row r="26" spans="1:10" x14ac:dyDescent="0.3">
      <c r="A26">
        <v>23</v>
      </c>
      <c r="B26">
        <v>10601284</v>
      </c>
      <c r="C26" t="s">
        <v>49</v>
      </c>
      <c r="D26" t="s">
        <v>50</v>
      </c>
      <c r="E26" t="s">
        <v>12</v>
      </c>
      <c r="F26" t="s">
        <v>13</v>
      </c>
      <c r="G26">
        <v>0.98</v>
      </c>
      <c r="H26">
        <v>3.9410522100000001</v>
      </c>
      <c r="I26" s="2">
        <f t="shared" si="0"/>
        <v>2885</v>
      </c>
      <c r="J26" s="2">
        <f t="shared" si="1"/>
        <v>2542</v>
      </c>
    </row>
    <row r="27" spans="1:10" x14ac:dyDescent="0.3">
      <c r="A27">
        <v>24</v>
      </c>
      <c r="B27">
        <v>10601284</v>
      </c>
      <c r="C27" t="s">
        <v>51</v>
      </c>
      <c r="D27" t="s">
        <v>52</v>
      </c>
      <c r="E27" t="s">
        <v>12</v>
      </c>
      <c r="F27" t="s">
        <v>13</v>
      </c>
      <c r="G27">
        <v>0.97099999999999997</v>
      </c>
      <c r="H27">
        <v>8.1090480700000001</v>
      </c>
      <c r="I27" s="2">
        <f t="shared" si="0"/>
        <v>2890</v>
      </c>
      <c r="J27" s="2">
        <f t="shared" si="1"/>
        <v>2545</v>
      </c>
    </row>
    <row r="28" spans="1:10" x14ac:dyDescent="0.3">
      <c r="A28">
        <v>25</v>
      </c>
      <c r="B28">
        <v>2306756</v>
      </c>
      <c r="C28" t="s">
        <v>53</v>
      </c>
      <c r="D28" t="s">
        <v>52</v>
      </c>
      <c r="E28" t="s">
        <v>18</v>
      </c>
      <c r="F28" t="s">
        <v>18</v>
      </c>
      <c r="H28">
        <v>386.6030528</v>
      </c>
      <c r="I28" s="2">
        <f t="shared" si="0"/>
        <v>2895</v>
      </c>
      <c r="J28" s="2">
        <f t="shared" si="1"/>
        <v>2548</v>
      </c>
    </row>
    <row r="29" spans="1:10" x14ac:dyDescent="0.3">
      <c r="A29">
        <v>26</v>
      </c>
      <c r="B29">
        <v>10662202</v>
      </c>
      <c r="C29" t="s">
        <v>54</v>
      </c>
      <c r="D29" t="s">
        <v>55</v>
      </c>
      <c r="E29" t="s">
        <v>12</v>
      </c>
      <c r="F29" t="s">
        <v>13</v>
      </c>
      <c r="G29">
        <v>1</v>
      </c>
      <c r="H29">
        <v>21.67699193</v>
      </c>
      <c r="I29" s="2">
        <f t="shared" si="0"/>
        <v>2900</v>
      </c>
      <c r="J29" s="2">
        <f t="shared" si="1"/>
        <v>2551</v>
      </c>
    </row>
    <row r="30" spans="1:10" x14ac:dyDescent="0.3">
      <c r="A30">
        <v>27</v>
      </c>
      <c r="B30">
        <v>10682541</v>
      </c>
      <c r="C30" t="s">
        <v>56</v>
      </c>
      <c r="D30" t="s">
        <v>57</v>
      </c>
      <c r="E30" t="s">
        <v>12</v>
      </c>
      <c r="F30" t="s">
        <v>13</v>
      </c>
      <c r="G30">
        <v>1</v>
      </c>
      <c r="H30">
        <v>4.9967796800000004</v>
      </c>
      <c r="I30" s="2">
        <f t="shared" si="0"/>
        <v>2905</v>
      </c>
      <c r="J30" s="2">
        <f t="shared" si="1"/>
        <v>2554</v>
      </c>
    </row>
    <row r="31" spans="1:10" x14ac:dyDescent="0.3">
      <c r="A31">
        <v>28</v>
      </c>
      <c r="B31">
        <v>11460018</v>
      </c>
      <c r="C31" t="s">
        <v>58</v>
      </c>
      <c r="D31" t="s">
        <v>59</v>
      </c>
      <c r="E31" t="s">
        <v>12</v>
      </c>
      <c r="F31" t="s">
        <v>13</v>
      </c>
      <c r="G31">
        <v>1</v>
      </c>
      <c r="H31">
        <v>4.2809636040000001</v>
      </c>
      <c r="I31" s="2">
        <f t="shared" si="0"/>
        <v>2910</v>
      </c>
      <c r="J31" s="2">
        <f t="shared" si="1"/>
        <v>2557</v>
      </c>
    </row>
    <row r="32" spans="1:10" x14ac:dyDescent="0.3">
      <c r="A32">
        <v>29</v>
      </c>
      <c r="B32">
        <v>11463211</v>
      </c>
      <c r="C32" t="s">
        <v>60</v>
      </c>
      <c r="D32" t="s">
        <v>59</v>
      </c>
      <c r="E32" t="s">
        <v>18</v>
      </c>
      <c r="F32" t="s">
        <v>18</v>
      </c>
      <c r="G32">
        <v>0</v>
      </c>
      <c r="H32">
        <v>1.5063540900000001</v>
      </c>
      <c r="I32" s="2">
        <f t="shared" si="0"/>
        <v>2915</v>
      </c>
      <c r="J32" s="2">
        <f t="shared" si="1"/>
        <v>2560</v>
      </c>
    </row>
    <row r="33" spans="1:10" x14ac:dyDescent="0.3">
      <c r="A33">
        <v>30</v>
      </c>
      <c r="B33">
        <v>11465813</v>
      </c>
      <c r="C33" t="s">
        <v>61</v>
      </c>
      <c r="D33" t="s">
        <v>59</v>
      </c>
      <c r="E33" t="s">
        <v>18</v>
      </c>
      <c r="F33" t="s">
        <v>18</v>
      </c>
      <c r="G33">
        <v>0</v>
      </c>
      <c r="H33">
        <v>670.64553100000001</v>
      </c>
      <c r="I33" s="2">
        <f t="shared" si="0"/>
        <v>2920</v>
      </c>
      <c r="J33" s="2">
        <f t="shared" si="1"/>
        <v>2563</v>
      </c>
    </row>
    <row r="34" spans="1:10" x14ac:dyDescent="0.3">
      <c r="A34">
        <v>31</v>
      </c>
      <c r="B34">
        <v>11493732</v>
      </c>
      <c r="C34" t="s">
        <v>62</v>
      </c>
      <c r="D34" t="s">
        <v>59</v>
      </c>
      <c r="E34" t="s">
        <v>18</v>
      </c>
      <c r="F34" t="s">
        <v>18</v>
      </c>
      <c r="G34">
        <v>0</v>
      </c>
      <c r="H34">
        <v>61.256362799999998</v>
      </c>
      <c r="I34" s="2">
        <f t="shared" si="0"/>
        <v>2925</v>
      </c>
      <c r="J34" s="2">
        <f t="shared" si="1"/>
        <v>2566</v>
      </c>
    </row>
    <row r="35" spans="1:10" x14ac:dyDescent="0.3">
      <c r="A35">
        <v>32</v>
      </c>
      <c r="B35">
        <v>11507101</v>
      </c>
      <c r="C35" t="s">
        <v>63</v>
      </c>
      <c r="D35" t="s">
        <v>64</v>
      </c>
      <c r="E35" t="s">
        <v>12</v>
      </c>
      <c r="F35" t="s">
        <v>13</v>
      </c>
      <c r="G35">
        <v>1</v>
      </c>
      <c r="H35">
        <v>38.377548599999997</v>
      </c>
      <c r="I35" s="2">
        <f t="shared" si="0"/>
        <v>2930</v>
      </c>
      <c r="J35" s="2">
        <f t="shared" si="1"/>
        <v>2569</v>
      </c>
    </row>
    <row r="36" spans="1:10" x14ac:dyDescent="0.3">
      <c r="A36">
        <v>33</v>
      </c>
      <c r="B36">
        <v>10910878</v>
      </c>
      <c r="C36" t="s">
        <v>65</v>
      </c>
      <c r="D36" t="s">
        <v>66</v>
      </c>
      <c r="E36" t="s">
        <v>12</v>
      </c>
      <c r="F36" t="s">
        <v>13</v>
      </c>
      <c r="G36">
        <v>0.99199999999999999</v>
      </c>
      <c r="H36">
        <v>41.19725502</v>
      </c>
      <c r="I36" s="2">
        <f t="shared" si="0"/>
        <v>2935</v>
      </c>
      <c r="J36" s="2">
        <f t="shared" si="1"/>
        <v>2572</v>
      </c>
    </row>
    <row r="37" spans="1:10" x14ac:dyDescent="0.3">
      <c r="A37">
        <v>34</v>
      </c>
      <c r="B37">
        <v>10910878</v>
      </c>
      <c r="C37" t="s">
        <v>67</v>
      </c>
      <c r="D37" t="s">
        <v>68</v>
      </c>
      <c r="E37" t="s">
        <v>12</v>
      </c>
      <c r="F37" t="s">
        <v>13</v>
      </c>
      <c r="G37">
        <v>1</v>
      </c>
      <c r="H37">
        <v>6.2529622490000003</v>
      </c>
      <c r="I37" s="2">
        <f t="shared" si="0"/>
        <v>2940</v>
      </c>
      <c r="J37" s="2">
        <f t="shared" si="1"/>
        <v>2575</v>
      </c>
    </row>
    <row r="38" spans="1:10" x14ac:dyDescent="0.3">
      <c r="A38">
        <v>35</v>
      </c>
      <c r="B38">
        <v>10987985</v>
      </c>
      <c r="C38" t="s">
        <v>69</v>
      </c>
      <c r="D38" t="s">
        <v>70</v>
      </c>
      <c r="E38" t="s">
        <v>12</v>
      </c>
      <c r="F38" t="s">
        <v>13</v>
      </c>
      <c r="G38">
        <v>1</v>
      </c>
      <c r="H38">
        <v>16.013084190000001</v>
      </c>
      <c r="I38" s="2">
        <f t="shared" si="0"/>
        <v>2945</v>
      </c>
      <c r="J38" s="2">
        <f t="shared" si="1"/>
        <v>2578</v>
      </c>
    </row>
    <row r="39" spans="1:10" x14ac:dyDescent="0.3">
      <c r="A39">
        <v>36</v>
      </c>
      <c r="B39">
        <v>11018648</v>
      </c>
      <c r="C39" t="s">
        <v>71</v>
      </c>
      <c r="D39" t="s">
        <v>72</v>
      </c>
      <c r="E39" t="s">
        <v>12</v>
      </c>
      <c r="F39" t="s">
        <v>13</v>
      </c>
      <c r="G39">
        <v>1</v>
      </c>
      <c r="H39">
        <v>32.628766720000002</v>
      </c>
      <c r="I39" s="2">
        <f t="shared" si="0"/>
        <v>2950</v>
      </c>
      <c r="J39" s="2">
        <f t="shared" si="1"/>
        <v>2581</v>
      </c>
    </row>
    <row r="40" spans="1:10" x14ac:dyDescent="0.3">
      <c r="A40">
        <v>37</v>
      </c>
      <c r="B40">
        <v>11018648</v>
      </c>
      <c r="C40" t="s">
        <v>73</v>
      </c>
      <c r="D40" t="s">
        <v>74</v>
      </c>
      <c r="E40" t="s">
        <v>12</v>
      </c>
      <c r="F40" t="s">
        <v>13</v>
      </c>
      <c r="G40">
        <v>0.97799999999999998</v>
      </c>
      <c r="H40">
        <v>91.773286200000001</v>
      </c>
      <c r="I40" s="2">
        <f t="shared" si="0"/>
        <v>2955</v>
      </c>
      <c r="J40" s="2">
        <f t="shared" si="1"/>
        <v>2584</v>
      </c>
    </row>
    <row r="41" spans="1:10" x14ac:dyDescent="0.3">
      <c r="A41">
        <v>38</v>
      </c>
      <c r="B41">
        <v>11138155</v>
      </c>
      <c r="C41" t="s">
        <v>75</v>
      </c>
      <c r="D41" t="s">
        <v>74</v>
      </c>
      <c r="E41" t="s">
        <v>13</v>
      </c>
      <c r="F41" t="s">
        <v>13</v>
      </c>
      <c r="G41">
        <v>1</v>
      </c>
      <c r="H41">
        <v>4.9593192439999996</v>
      </c>
      <c r="I41" s="2">
        <f t="shared" si="0"/>
        <v>2960</v>
      </c>
      <c r="J41" s="2">
        <f t="shared" si="1"/>
        <v>2587</v>
      </c>
    </row>
    <row r="42" spans="1:10" x14ac:dyDescent="0.3">
      <c r="A42">
        <v>39</v>
      </c>
      <c r="B42">
        <v>11152159</v>
      </c>
      <c r="C42" t="s">
        <v>76</v>
      </c>
      <c r="D42" t="s">
        <v>74</v>
      </c>
      <c r="E42" t="s">
        <v>18</v>
      </c>
      <c r="F42" t="s">
        <v>18</v>
      </c>
      <c r="G42">
        <v>0</v>
      </c>
      <c r="H42">
        <v>2.7012878009999999</v>
      </c>
      <c r="I42" s="2">
        <v>5.6339999999999998E-6</v>
      </c>
      <c r="J42" s="2">
        <f t="shared" si="1"/>
        <v>2590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C568-3F9E-4A55-B0E9-C9D1E8C1B983}">
  <dimension ref="A1:B13"/>
  <sheetViews>
    <sheetView tabSelected="1" workbookViewId="0">
      <selection sqref="A1:M5"/>
    </sheetView>
  </sheetViews>
  <sheetFormatPr defaultRowHeight="14.4" x14ac:dyDescent="0.3"/>
  <cols>
    <col min="1" max="1" width="14.44140625" customWidth="1"/>
  </cols>
  <sheetData>
    <row r="1" spans="1:2" x14ac:dyDescent="0.3">
      <c r="A1" t="s">
        <v>77</v>
      </c>
    </row>
    <row r="2" spans="1:2" x14ac:dyDescent="0.3">
      <c r="A2" t="s">
        <v>78</v>
      </c>
    </row>
    <row r="3" spans="1:2" x14ac:dyDescent="0.3">
      <c r="A3" t="s">
        <v>79</v>
      </c>
    </row>
    <row r="4" spans="1:2" x14ac:dyDescent="0.3">
      <c r="A4" t="s">
        <v>80</v>
      </c>
    </row>
    <row r="5" spans="1:2" x14ac:dyDescent="0.3">
      <c r="A5" t="s">
        <v>81</v>
      </c>
    </row>
    <row r="12" spans="1:2" x14ac:dyDescent="0.3">
      <c r="A12" t="s">
        <v>82</v>
      </c>
      <c r="B12">
        <f>SUMIF(Datasheet!F2:F40,"CANDIDATE",Datasheet!H2:H40)</f>
        <v>407.06255929999998</v>
      </c>
    </row>
    <row r="13" spans="1:2" x14ac:dyDescent="0.3">
      <c r="A13" t="s">
        <v>83</v>
      </c>
      <c r="B13">
        <f>AVERAGEIF(Datasheet!E2:E40,"CONFIRMED",Datasheet!H2:H40)</f>
        <v>16.084129602240001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FF13-B63E-472D-A709-F5244699E319}">
  <dimension ref="A1:C42"/>
  <sheetViews>
    <sheetView topLeftCell="A10" workbookViewId="0">
      <selection activeCell="D26" sqref="D26"/>
    </sheetView>
  </sheetViews>
  <sheetFormatPr defaultRowHeight="14.4" x14ac:dyDescent="0.3"/>
  <cols>
    <col min="1" max="1" width="11.44140625" customWidth="1"/>
    <col min="2" max="2" width="21.5546875" customWidth="1"/>
    <col min="3" max="3" width="55.21875" customWidth="1"/>
  </cols>
  <sheetData>
    <row r="1" spans="1:3" x14ac:dyDescent="0.3">
      <c r="A1" t="s">
        <v>84</v>
      </c>
      <c r="B1" t="s">
        <v>81</v>
      </c>
    </row>
    <row r="3" spans="1:3" ht="17.399999999999999" x14ac:dyDescent="0.45">
      <c r="B3" s="1" t="s">
        <v>4</v>
      </c>
      <c r="C3" s="3" t="s">
        <v>85</v>
      </c>
    </row>
    <row r="4" spans="1:3" x14ac:dyDescent="0.3">
      <c r="B4" t="s">
        <v>12</v>
      </c>
      <c r="C4" t="str">
        <f>IF(B4="FALSE POSITIVE","Kepler might have problem with the data. Do not consider it","Consider this data. It is correct")</f>
        <v>Consider this data. It is correct</v>
      </c>
    </row>
    <row r="5" spans="1:3" x14ac:dyDescent="0.3">
      <c r="B5" t="s">
        <v>12</v>
      </c>
      <c r="C5" t="str">
        <f t="shared" ref="C5:C42" si="0">IF(B5="FALSE POSITIVE","Kepler might have problem with the data. Do not consider it","Consider this data. It is correct")</f>
        <v>Consider this data. It is correct</v>
      </c>
    </row>
    <row r="6" spans="1:3" x14ac:dyDescent="0.3">
      <c r="B6" t="s">
        <v>18</v>
      </c>
      <c r="C6" t="str">
        <f t="shared" si="0"/>
        <v>Kepler might have problem with the data. Do not consider it</v>
      </c>
    </row>
    <row r="7" spans="1:3" x14ac:dyDescent="0.3">
      <c r="B7" t="s">
        <v>18</v>
      </c>
      <c r="C7" t="str">
        <f t="shared" si="0"/>
        <v>Kepler might have problem with the data. Do not consider it</v>
      </c>
    </row>
    <row r="8" spans="1:3" x14ac:dyDescent="0.3">
      <c r="B8" t="s">
        <v>12</v>
      </c>
      <c r="C8" t="str">
        <f t="shared" si="0"/>
        <v>Consider this data. It is correct</v>
      </c>
    </row>
    <row r="9" spans="1:3" x14ac:dyDescent="0.3">
      <c r="B9" t="s">
        <v>12</v>
      </c>
      <c r="C9" t="str">
        <f t="shared" si="0"/>
        <v>Consider this data. It is correct</v>
      </c>
    </row>
    <row r="10" spans="1:3" x14ac:dyDescent="0.3">
      <c r="B10" t="s">
        <v>12</v>
      </c>
      <c r="C10" t="str">
        <f t="shared" si="0"/>
        <v>Consider this data. It is correct</v>
      </c>
    </row>
    <row r="11" spans="1:3" x14ac:dyDescent="0.3">
      <c r="B11" t="s">
        <v>12</v>
      </c>
      <c r="C11" t="str">
        <f t="shared" si="0"/>
        <v>Consider this data. It is correct</v>
      </c>
    </row>
    <row r="12" spans="1:3" x14ac:dyDescent="0.3">
      <c r="B12" t="s">
        <v>18</v>
      </c>
      <c r="C12" t="str">
        <f t="shared" si="0"/>
        <v>Kepler might have problem with the data. Do not consider it</v>
      </c>
    </row>
    <row r="13" spans="1:3" x14ac:dyDescent="0.3">
      <c r="B13" t="s">
        <v>12</v>
      </c>
      <c r="C13" t="str">
        <f t="shared" si="0"/>
        <v>Consider this data. It is correct</v>
      </c>
    </row>
    <row r="14" spans="1:3" x14ac:dyDescent="0.3">
      <c r="B14" t="s">
        <v>12</v>
      </c>
      <c r="C14" t="str">
        <f t="shared" si="0"/>
        <v>Consider this data. It is correct</v>
      </c>
    </row>
    <row r="15" spans="1:3" x14ac:dyDescent="0.3">
      <c r="B15" t="s">
        <v>12</v>
      </c>
      <c r="C15" t="str">
        <f t="shared" si="0"/>
        <v>Consider this data. It is correct</v>
      </c>
    </row>
    <row r="16" spans="1:3" x14ac:dyDescent="0.3">
      <c r="B16" t="s">
        <v>12</v>
      </c>
      <c r="C16" t="str">
        <f t="shared" si="0"/>
        <v>Consider this data. It is correct</v>
      </c>
    </row>
    <row r="17" spans="2:3" x14ac:dyDescent="0.3">
      <c r="B17" t="s">
        <v>12</v>
      </c>
      <c r="C17" t="str">
        <f t="shared" si="0"/>
        <v>Consider this data. It is correct</v>
      </c>
    </row>
    <row r="18" spans="2:3" x14ac:dyDescent="0.3">
      <c r="B18" t="s">
        <v>18</v>
      </c>
      <c r="C18" t="str">
        <f t="shared" si="0"/>
        <v>Kepler might have problem with the data. Do not consider it</v>
      </c>
    </row>
    <row r="19" spans="2:3" x14ac:dyDescent="0.3">
      <c r="B19" t="s">
        <v>18</v>
      </c>
      <c r="C19" t="str">
        <f t="shared" si="0"/>
        <v>Kepler might have problem with the data. Do not consider it</v>
      </c>
    </row>
    <row r="20" spans="2:3" x14ac:dyDescent="0.3">
      <c r="B20" t="s">
        <v>18</v>
      </c>
      <c r="C20" t="str">
        <f t="shared" si="0"/>
        <v>Kepler might have problem with the data. Do not consider it</v>
      </c>
    </row>
    <row r="21" spans="2:3" x14ac:dyDescent="0.3">
      <c r="B21" t="s">
        <v>18</v>
      </c>
      <c r="C21" t="str">
        <f t="shared" si="0"/>
        <v>Kepler might have problem with the data. Do not consider it</v>
      </c>
    </row>
    <row r="22" spans="2:3" x14ac:dyDescent="0.3">
      <c r="B22" t="s">
        <v>12</v>
      </c>
      <c r="C22" t="str">
        <f t="shared" si="0"/>
        <v>Consider this data. It is correct</v>
      </c>
    </row>
    <row r="23" spans="2:3" x14ac:dyDescent="0.3">
      <c r="B23" t="s">
        <v>12</v>
      </c>
      <c r="C23" t="str">
        <f t="shared" si="0"/>
        <v>Consider this data. It is correct</v>
      </c>
    </row>
    <row r="24" spans="2:3" x14ac:dyDescent="0.3">
      <c r="B24" t="s">
        <v>18</v>
      </c>
      <c r="C24" t="str">
        <f t="shared" si="0"/>
        <v>Kepler might have problem with the data. Do not consider it</v>
      </c>
    </row>
    <row r="25" spans="2:3" x14ac:dyDescent="0.3">
      <c r="B25" t="s">
        <v>12</v>
      </c>
      <c r="C25" t="str">
        <f t="shared" si="0"/>
        <v>Consider this data. It is correct</v>
      </c>
    </row>
    <row r="26" spans="2:3" x14ac:dyDescent="0.3">
      <c r="B26" t="s">
        <v>12</v>
      </c>
      <c r="C26" t="str">
        <f t="shared" si="0"/>
        <v>Consider this data. It is correct</v>
      </c>
    </row>
    <row r="27" spans="2:3" x14ac:dyDescent="0.3">
      <c r="B27" t="s">
        <v>12</v>
      </c>
      <c r="C27" t="str">
        <f t="shared" si="0"/>
        <v>Consider this data. It is correct</v>
      </c>
    </row>
    <row r="28" spans="2:3" x14ac:dyDescent="0.3">
      <c r="B28" t="s">
        <v>18</v>
      </c>
      <c r="C28" t="str">
        <f t="shared" si="0"/>
        <v>Kepler might have problem with the data. Do not consider it</v>
      </c>
    </row>
    <row r="29" spans="2:3" x14ac:dyDescent="0.3">
      <c r="B29" t="s">
        <v>12</v>
      </c>
      <c r="C29" t="str">
        <f t="shared" si="0"/>
        <v>Consider this data. It is correct</v>
      </c>
    </row>
    <row r="30" spans="2:3" x14ac:dyDescent="0.3">
      <c r="B30" t="s">
        <v>12</v>
      </c>
      <c r="C30" t="str">
        <f t="shared" si="0"/>
        <v>Consider this data. It is correct</v>
      </c>
    </row>
    <row r="31" spans="2:3" x14ac:dyDescent="0.3">
      <c r="B31" t="s">
        <v>12</v>
      </c>
      <c r="C31" t="str">
        <f t="shared" si="0"/>
        <v>Consider this data. It is correct</v>
      </c>
    </row>
    <row r="32" spans="2:3" x14ac:dyDescent="0.3">
      <c r="B32" t="s">
        <v>18</v>
      </c>
      <c r="C32" t="str">
        <f t="shared" si="0"/>
        <v>Kepler might have problem with the data. Do not consider it</v>
      </c>
    </row>
    <row r="33" spans="2:3" x14ac:dyDescent="0.3">
      <c r="B33" t="s">
        <v>18</v>
      </c>
      <c r="C33" t="str">
        <f t="shared" si="0"/>
        <v>Kepler might have problem with the data. Do not consider it</v>
      </c>
    </row>
    <row r="34" spans="2:3" x14ac:dyDescent="0.3">
      <c r="B34" t="s">
        <v>18</v>
      </c>
      <c r="C34" t="str">
        <f t="shared" si="0"/>
        <v>Kepler might have problem with the data. Do not consider it</v>
      </c>
    </row>
    <row r="35" spans="2:3" x14ac:dyDescent="0.3">
      <c r="B35" t="s">
        <v>12</v>
      </c>
      <c r="C35" t="str">
        <f t="shared" si="0"/>
        <v>Consider this data. It is correct</v>
      </c>
    </row>
    <row r="36" spans="2:3" x14ac:dyDescent="0.3">
      <c r="B36" t="s">
        <v>12</v>
      </c>
      <c r="C36" t="str">
        <f t="shared" si="0"/>
        <v>Consider this data. It is correct</v>
      </c>
    </row>
    <row r="37" spans="2:3" x14ac:dyDescent="0.3">
      <c r="B37" t="s">
        <v>12</v>
      </c>
      <c r="C37" t="str">
        <f t="shared" si="0"/>
        <v>Consider this data. It is correct</v>
      </c>
    </row>
    <row r="38" spans="2:3" x14ac:dyDescent="0.3">
      <c r="B38" t="s">
        <v>12</v>
      </c>
      <c r="C38" t="str">
        <f t="shared" si="0"/>
        <v>Consider this data. It is correct</v>
      </c>
    </row>
    <row r="39" spans="2:3" x14ac:dyDescent="0.3">
      <c r="B39" t="s">
        <v>12</v>
      </c>
      <c r="C39" t="str">
        <f t="shared" si="0"/>
        <v>Consider this data. It is correct</v>
      </c>
    </row>
    <row r="40" spans="2:3" x14ac:dyDescent="0.3">
      <c r="B40" t="s">
        <v>12</v>
      </c>
      <c r="C40" t="str">
        <f t="shared" si="0"/>
        <v>Consider this data. It is correct</v>
      </c>
    </row>
    <row r="41" spans="2:3" x14ac:dyDescent="0.3">
      <c r="B41" t="s">
        <v>13</v>
      </c>
      <c r="C41" t="str">
        <f t="shared" si="0"/>
        <v>Consider this data. It is correct</v>
      </c>
    </row>
    <row r="42" spans="2:3" x14ac:dyDescent="0.3">
      <c r="B42" t="s">
        <v>18</v>
      </c>
      <c r="C42" t="str">
        <f t="shared" si="0"/>
        <v>Kepler might have problem with the data. Do not consider it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6F9A-6A85-4BB1-B0CF-042A0F53E59D}">
  <sheetPr filterMode="1"/>
  <dimension ref="A1:J42"/>
  <sheetViews>
    <sheetView workbookViewId="0">
      <selection activeCell="I7" sqref="I7"/>
    </sheetView>
  </sheetViews>
  <sheetFormatPr defaultRowHeight="14.4" x14ac:dyDescent="0.3"/>
  <cols>
    <col min="2" max="2" width="18" customWidth="1"/>
    <col min="3" max="3" width="27.44140625" customWidth="1"/>
    <col min="4" max="4" width="26.33203125" customWidth="1"/>
    <col min="5" max="5" width="28.33203125" customWidth="1"/>
    <col min="6" max="6" width="26.6640625" customWidth="1"/>
    <col min="7" max="7" width="16.77734375" customWidth="1"/>
    <col min="8" max="8" width="19.5546875" customWidth="1"/>
    <col min="9" max="9" width="23.44140625" customWidth="1"/>
    <col min="10" max="10" width="22.5546875" customWidth="1"/>
  </cols>
  <sheetData>
    <row r="1" spans="1:10" x14ac:dyDescent="0.3">
      <c r="A1" t="s">
        <v>77</v>
      </c>
    </row>
    <row r="3" spans="1:10" ht="17.399999999999999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idden="1" x14ac:dyDescent="0.3">
      <c r="A4">
        <v>1</v>
      </c>
      <c r="B4">
        <v>10797460</v>
      </c>
      <c r="C4" t="s">
        <v>10</v>
      </c>
      <c r="D4" t="s">
        <v>11</v>
      </c>
      <c r="E4" t="s">
        <v>12</v>
      </c>
      <c r="F4" t="s">
        <v>13</v>
      </c>
      <c r="G4">
        <v>1</v>
      </c>
      <c r="H4">
        <v>9.4880355699999992</v>
      </c>
      <c r="I4" s="2">
        <v>2775</v>
      </c>
      <c r="J4" s="2">
        <v>2775</v>
      </c>
    </row>
    <row r="5" spans="1:10" hidden="1" x14ac:dyDescent="0.3">
      <c r="A5">
        <v>2</v>
      </c>
      <c r="B5">
        <v>10797460</v>
      </c>
      <c r="C5" t="s">
        <v>14</v>
      </c>
      <c r="D5" t="s">
        <v>15</v>
      </c>
      <c r="E5" t="s">
        <v>12</v>
      </c>
      <c r="F5" t="s">
        <v>13</v>
      </c>
      <c r="G5">
        <v>0.96899999999999997</v>
      </c>
      <c r="H5">
        <v>54.418382700000002</v>
      </c>
      <c r="I5" s="2">
        <f>I4+5</f>
        <v>2780</v>
      </c>
      <c r="J5" s="2">
        <v>2479</v>
      </c>
    </row>
    <row r="6" spans="1:10" x14ac:dyDescent="0.3">
      <c r="A6">
        <v>3</v>
      </c>
      <c r="B6">
        <v>10811496</v>
      </c>
      <c r="C6" t="s">
        <v>16</v>
      </c>
      <c r="D6" t="s">
        <v>17</v>
      </c>
      <c r="E6" t="s">
        <v>18</v>
      </c>
      <c r="F6" t="s">
        <v>18</v>
      </c>
      <c r="G6">
        <v>0</v>
      </c>
      <c r="H6">
        <v>19.899139949999999</v>
      </c>
      <c r="I6" s="2">
        <f t="shared" ref="I6:I41" si="0">I5+5</f>
        <v>2785</v>
      </c>
      <c r="J6" s="2">
        <f>J5+3</f>
        <v>2482</v>
      </c>
    </row>
    <row r="7" spans="1:10" x14ac:dyDescent="0.3">
      <c r="A7">
        <v>4</v>
      </c>
      <c r="B7">
        <v>10848459</v>
      </c>
      <c r="C7" t="s">
        <v>19</v>
      </c>
      <c r="D7" t="s">
        <v>17</v>
      </c>
      <c r="E7" t="s">
        <v>18</v>
      </c>
      <c r="F7" t="s">
        <v>18</v>
      </c>
      <c r="G7">
        <v>0</v>
      </c>
      <c r="H7">
        <v>1.736952453</v>
      </c>
      <c r="I7" s="2">
        <f t="shared" si="0"/>
        <v>2790</v>
      </c>
      <c r="J7" s="2">
        <f t="shared" ref="J7:J42" si="1">J6+3</f>
        <v>2485</v>
      </c>
    </row>
    <row r="8" spans="1:10" hidden="1" x14ac:dyDescent="0.3">
      <c r="A8">
        <v>5</v>
      </c>
      <c r="B8">
        <v>10854555</v>
      </c>
      <c r="C8" t="s">
        <v>20</v>
      </c>
      <c r="D8" t="s">
        <v>17</v>
      </c>
      <c r="E8" t="s">
        <v>12</v>
      </c>
      <c r="F8" t="s">
        <v>13</v>
      </c>
      <c r="G8">
        <v>1</v>
      </c>
      <c r="H8">
        <v>2.5255917769999998</v>
      </c>
      <c r="I8" s="2">
        <f t="shared" si="0"/>
        <v>2795</v>
      </c>
      <c r="J8" s="2">
        <f t="shared" si="1"/>
        <v>2488</v>
      </c>
    </row>
    <row r="9" spans="1:10" hidden="1" x14ac:dyDescent="0.3">
      <c r="A9">
        <v>6</v>
      </c>
      <c r="B9">
        <v>10872983</v>
      </c>
      <c r="C9" t="s">
        <v>21</v>
      </c>
      <c r="D9" t="s">
        <v>22</v>
      </c>
      <c r="E9" t="s">
        <v>12</v>
      </c>
      <c r="F9" t="s">
        <v>13</v>
      </c>
      <c r="G9">
        <v>1</v>
      </c>
      <c r="H9">
        <v>11.09432054</v>
      </c>
      <c r="I9" s="2">
        <f t="shared" si="0"/>
        <v>2800</v>
      </c>
      <c r="J9" s="2">
        <f t="shared" si="1"/>
        <v>2491</v>
      </c>
    </row>
    <row r="10" spans="1:10" hidden="1" x14ac:dyDescent="0.3">
      <c r="A10">
        <v>7</v>
      </c>
      <c r="B10">
        <v>10872983</v>
      </c>
      <c r="C10" t="s">
        <v>23</v>
      </c>
      <c r="D10" t="s">
        <v>24</v>
      </c>
      <c r="E10" t="s">
        <v>12</v>
      </c>
      <c r="F10" t="s">
        <v>13</v>
      </c>
      <c r="G10">
        <v>1</v>
      </c>
      <c r="H10">
        <v>4.13443512</v>
      </c>
      <c r="I10" s="2">
        <f t="shared" si="0"/>
        <v>2805</v>
      </c>
      <c r="J10" s="2">
        <f t="shared" si="1"/>
        <v>2494</v>
      </c>
    </row>
    <row r="11" spans="1:10" hidden="1" x14ac:dyDescent="0.3">
      <c r="A11">
        <v>8</v>
      </c>
      <c r="B11">
        <v>10872983</v>
      </c>
      <c r="C11" t="s">
        <v>25</v>
      </c>
      <c r="D11" t="s">
        <v>26</v>
      </c>
      <c r="E11" t="s">
        <v>12</v>
      </c>
      <c r="F11" t="s">
        <v>13</v>
      </c>
      <c r="G11">
        <v>0.99199999999999999</v>
      </c>
      <c r="H11">
        <v>2.5665889700000002</v>
      </c>
      <c r="I11" s="2">
        <f t="shared" si="0"/>
        <v>2810</v>
      </c>
      <c r="J11" s="2">
        <f t="shared" si="1"/>
        <v>2497</v>
      </c>
    </row>
    <row r="12" spans="1:10" x14ac:dyDescent="0.3">
      <c r="A12">
        <v>9</v>
      </c>
      <c r="B12">
        <v>6721123</v>
      </c>
      <c r="C12" t="s">
        <v>27</v>
      </c>
      <c r="D12" t="s">
        <v>26</v>
      </c>
      <c r="E12" t="s">
        <v>18</v>
      </c>
      <c r="F12" t="s">
        <v>18</v>
      </c>
      <c r="G12">
        <v>0</v>
      </c>
      <c r="H12">
        <v>7.3617895799999999</v>
      </c>
      <c r="I12" s="2">
        <f t="shared" si="0"/>
        <v>2815</v>
      </c>
      <c r="J12" s="2">
        <f t="shared" si="1"/>
        <v>2500</v>
      </c>
    </row>
    <row r="13" spans="1:10" hidden="1" x14ac:dyDescent="0.3">
      <c r="A13">
        <v>10</v>
      </c>
      <c r="B13">
        <v>10910878</v>
      </c>
      <c r="C13" t="s">
        <v>28</v>
      </c>
      <c r="D13" t="s">
        <v>29</v>
      </c>
      <c r="E13" t="s">
        <v>12</v>
      </c>
      <c r="F13" t="s">
        <v>13</v>
      </c>
      <c r="G13">
        <v>1</v>
      </c>
      <c r="H13">
        <v>16.068646739999998</v>
      </c>
      <c r="I13" s="2">
        <f t="shared" si="0"/>
        <v>2820</v>
      </c>
      <c r="J13" s="2">
        <f t="shared" si="1"/>
        <v>2503</v>
      </c>
    </row>
    <row r="14" spans="1:10" hidden="1" x14ac:dyDescent="0.3">
      <c r="A14">
        <v>11</v>
      </c>
      <c r="B14">
        <v>11446443</v>
      </c>
      <c r="C14" t="s">
        <v>30</v>
      </c>
      <c r="D14" t="s">
        <v>31</v>
      </c>
      <c r="E14" t="s">
        <v>12</v>
      </c>
      <c r="F14" t="s">
        <v>13</v>
      </c>
      <c r="G14">
        <v>0.81100000000000005</v>
      </c>
      <c r="H14">
        <v>2.4706133769999998</v>
      </c>
      <c r="I14" s="2">
        <f t="shared" si="0"/>
        <v>2825</v>
      </c>
      <c r="J14" s="2">
        <f t="shared" si="1"/>
        <v>2506</v>
      </c>
    </row>
    <row r="15" spans="1:10" hidden="1" x14ac:dyDescent="0.3">
      <c r="A15">
        <v>12</v>
      </c>
      <c r="B15">
        <v>10666592</v>
      </c>
      <c r="C15" t="s">
        <v>32</v>
      </c>
      <c r="D15" t="s">
        <v>33</v>
      </c>
      <c r="E15" t="s">
        <v>12</v>
      </c>
      <c r="F15" t="s">
        <v>13</v>
      </c>
      <c r="G15">
        <v>1</v>
      </c>
      <c r="H15">
        <v>2.2047354170000002</v>
      </c>
      <c r="I15" s="2">
        <f t="shared" si="0"/>
        <v>2830</v>
      </c>
      <c r="J15" s="2">
        <f t="shared" si="1"/>
        <v>2509</v>
      </c>
    </row>
    <row r="16" spans="1:10" hidden="1" x14ac:dyDescent="0.3">
      <c r="A16">
        <v>13</v>
      </c>
      <c r="B16">
        <v>6922244</v>
      </c>
      <c r="C16" t="s">
        <v>34</v>
      </c>
      <c r="D16" t="s">
        <v>35</v>
      </c>
      <c r="E16" t="s">
        <v>12</v>
      </c>
      <c r="F16" t="s">
        <v>13</v>
      </c>
      <c r="G16">
        <v>0.998</v>
      </c>
      <c r="H16">
        <v>3.5224984290000001</v>
      </c>
      <c r="I16" s="2">
        <f t="shared" si="0"/>
        <v>2835</v>
      </c>
      <c r="J16" s="2">
        <f t="shared" si="1"/>
        <v>2512</v>
      </c>
    </row>
    <row r="17" spans="1:10" hidden="1" x14ac:dyDescent="0.3">
      <c r="A17">
        <v>14</v>
      </c>
      <c r="B17">
        <v>10984090</v>
      </c>
      <c r="C17" t="s">
        <v>36</v>
      </c>
      <c r="D17" t="s">
        <v>37</v>
      </c>
      <c r="E17" t="s">
        <v>12</v>
      </c>
      <c r="F17" t="s">
        <v>13</v>
      </c>
      <c r="G17">
        <v>1</v>
      </c>
      <c r="H17">
        <v>3.709214104</v>
      </c>
      <c r="I17" s="2">
        <f t="shared" si="0"/>
        <v>2840</v>
      </c>
      <c r="J17" s="2">
        <f t="shared" si="1"/>
        <v>2515</v>
      </c>
    </row>
    <row r="18" spans="1:10" x14ac:dyDescent="0.3">
      <c r="A18">
        <v>15</v>
      </c>
      <c r="B18">
        <v>10419211</v>
      </c>
      <c r="C18" t="s">
        <v>38</v>
      </c>
      <c r="D18" t="s">
        <v>37</v>
      </c>
      <c r="E18" t="s">
        <v>18</v>
      </c>
      <c r="F18" t="s">
        <v>18</v>
      </c>
      <c r="G18">
        <v>0</v>
      </c>
      <c r="H18">
        <v>11.521446063999999</v>
      </c>
      <c r="I18" s="2">
        <f t="shared" si="0"/>
        <v>2845</v>
      </c>
      <c r="J18" s="2">
        <f t="shared" si="1"/>
        <v>2518</v>
      </c>
    </row>
    <row r="19" spans="1:10" x14ac:dyDescent="0.3">
      <c r="A19">
        <v>16</v>
      </c>
      <c r="B19">
        <v>10464078</v>
      </c>
      <c r="C19" t="s">
        <v>39</v>
      </c>
      <c r="D19" t="s">
        <v>37</v>
      </c>
      <c r="E19" t="s">
        <v>18</v>
      </c>
      <c r="F19" t="s">
        <v>18</v>
      </c>
      <c r="G19">
        <v>0</v>
      </c>
      <c r="H19">
        <v>19.403937760000002</v>
      </c>
      <c r="I19" s="2">
        <f t="shared" si="0"/>
        <v>2850</v>
      </c>
      <c r="J19" s="2">
        <f t="shared" si="1"/>
        <v>2521</v>
      </c>
    </row>
    <row r="20" spans="1:10" x14ac:dyDescent="0.3">
      <c r="A20">
        <v>17</v>
      </c>
      <c r="B20">
        <v>10480982</v>
      </c>
      <c r="C20" t="s">
        <v>40</v>
      </c>
      <c r="D20" t="s">
        <v>37</v>
      </c>
      <c r="E20" t="s">
        <v>18</v>
      </c>
      <c r="F20" t="s">
        <v>18</v>
      </c>
      <c r="G20">
        <v>0</v>
      </c>
      <c r="H20">
        <v>19.221388942000001</v>
      </c>
      <c r="I20" s="2">
        <f t="shared" si="0"/>
        <v>2855</v>
      </c>
      <c r="J20" s="2">
        <f t="shared" si="1"/>
        <v>2524</v>
      </c>
    </row>
    <row r="21" spans="1:10" x14ac:dyDescent="0.3">
      <c r="A21">
        <v>18</v>
      </c>
      <c r="B21">
        <v>10485250</v>
      </c>
      <c r="C21" t="s">
        <v>41</v>
      </c>
      <c r="D21" t="s">
        <v>37</v>
      </c>
      <c r="E21" t="s">
        <v>18</v>
      </c>
      <c r="F21" t="s">
        <v>18</v>
      </c>
      <c r="G21">
        <v>0</v>
      </c>
      <c r="H21">
        <v>16.469837739999999</v>
      </c>
      <c r="I21" s="2">
        <f t="shared" si="0"/>
        <v>2860</v>
      </c>
      <c r="J21" s="2">
        <f t="shared" si="1"/>
        <v>2527</v>
      </c>
    </row>
    <row r="22" spans="1:10" hidden="1" x14ac:dyDescent="0.3">
      <c r="A22">
        <v>19</v>
      </c>
      <c r="B22">
        <v>10526549</v>
      </c>
      <c r="C22" t="s">
        <v>42</v>
      </c>
      <c r="D22" t="s">
        <v>43</v>
      </c>
      <c r="E22" t="s">
        <v>12</v>
      </c>
      <c r="F22" t="s">
        <v>13</v>
      </c>
      <c r="G22">
        <v>1</v>
      </c>
      <c r="H22">
        <v>9.2735817300000001</v>
      </c>
      <c r="I22" s="2">
        <f t="shared" si="0"/>
        <v>2865</v>
      </c>
      <c r="J22" s="2">
        <f t="shared" si="1"/>
        <v>2530</v>
      </c>
    </row>
    <row r="23" spans="1:10" hidden="1" x14ac:dyDescent="0.3">
      <c r="A23">
        <v>20</v>
      </c>
      <c r="B23">
        <v>10583066</v>
      </c>
      <c r="C23" t="s">
        <v>44</v>
      </c>
      <c r="D23" t="s">
        <v>45</v>
      </c>
      <c r="E23" t="s">
        <v>12</v>
      </c>
      <c r="F23" t="s">
        <v>13</v>
      </c>
      <c r="G23">
        <v>1</v>
      </c>
      <c r="H23">
        <v>6.0293032899999996</v>
      </c>
      <c r="I23" s="2">
        <f t="shared" si="0"/>
        <v>2870</v>
      </c>
      <c r="J23" s="2">
        <f t="shared" si="1"/>
        <v>2533</v>
      </c>
    </row>
    <row r="24" spans="1:10" x14ac:dyDescent="0.3">
      <c r="A24">
        <v>21</v>
      </c>
      <c r="B24">
        <v>10583180</v>
      </c>
      <c r="C24" t="s">
        <v>46</v>
      </c>
      <c r="D24" t="s">
        <v>45</v>
      </c>
      <c r="E24" t="s">
        <v>18</v>
      </c>
      <c r="F24" t="s">
        <v>18</v>
      </c>
      <c r="G24">
        <v>0</v>
      </c>
      <c r="H24">
        <v>2.6963706520000001</v>
      </c>
      <c r="I24" s="2">
        <f t="shared" si="0"/>
        <v>2875</v>
      </c>
      <c r="J24" s="2">
        <f t="shared" si="1"/>
        <v>2536</v>
      </c>
    </row>
    <row r="25" spans="1:10" hidden="1" x14ac:dyDescent="0.3">
      <c r="A25">
        <v>22</v>
      </c>
      <c r="B25">
        <v>10601284</v>
      </c>
      <c r="C25" t="s">
        <v>47</v>
      </c>
      <c r="D25" t="s">
        <v>48</v>
      </c>
      <c r="E25" t="s">
        <v>12</v>
      </c>
      <c r="F25" t="s">
        <v>13</v>
      </c>
      <c r="G25">
        <v>1</v>
      </c>
      <c r="H25">
        <v>5.3495538189999996</v>
      </c>
      <c r="I25" s="2">
        <f t="shared" si="0"/>
        <v>2880</v>
      </c>
      <c r="J25" s="2">
        <f t="shared" si="1"/>
        <v>2539</v>
      </c>
    </row>
    <row r="26" spans="1:10" hidden="1" x14ac:dyDescent="0.3">
      <c r="A26">
        <v>23</v>
      </c>
      <c r="B26">
        <v>10601284</v>
      </c>
      <c r="C26" t="s">
        <v>49</v>
      </c>
      <c r="D26" t="s">
        <v>50</v>
      </c>
      <c r="E26" t="s">
        <v>12</v>
      </c>
      <c r="F26" t="s">
        <v>13</v>
      </c>
      <c r="G26">
        <v>0.98</v>
      </c>
      <c r="H26">
        <v>3.9410522100000001</v>
      </c>
      <c r="I26" s="2">
        <f t="shared" si="0"/>
        <v>2885</v>
      </c>
      <c r="J26" s="2">
        <f t="shared" si="1"/>
        <v>2542</v>
      </c>
    </row>
    <row r="27" spans="1:10" hidden="1" x14ac:dyDescent="0.3">
      <c r="A27">
        <v>24</v>
      </c>
      <c r="B27">
        <v>10601284</v>
      </c>
      <c r="C27" t="s">
        <v>51</v>
      </c>
      <c r="D27" t="s">
        <v>52</v>
      </c>
      <c r="E27" t="s">
        <v>12</v>
      </c>
      <c r="F27" t="s">
        <v>13</v>
      </c>
      <c r="G27">
        <v>0.97099999999999997</v>
      </c>
      <c r="H27">
        <v>8.1090480700000001</v>
      </c>
      <c r="I27" s="2">
        <f t="shared" si="0"/>
        <v>2890</v>
      </c>
      <c r="J27" s="2">
        <f t="shared" si="1"/>
        <v>2545</v>
      </c>
    </row>
    <row r="28" spans="1:10" x14ac:dyDescent="0.3">
      <c r="A28">
        <v>25</v>
      </c>
      <c r="B28">
        <v>2306756</v>
      </c>
      <c r="C28" t="s">
        <v>53</v>
      </c>
      <c r="D28" t="s">
        <v>52</v>
      </c>
      <c r="E28" t="s">
        <v>18</v>
      </c>
      <c r="F28" t="s">
        <v>18</v>
      </c>
      <c r="H28">
        <v>386.6030528</v>
      </c>
      <c r="I28" s="2">
        <f t="shared" si="0"/>
        <v>2895</v>
      </c>
      <c r="J28" s="2">
        <f t="shared" si="1"/>
        <v>2548</v>
      </c>
    </row>
    <row r="29" spans="1:10" hidden="1" x14ac:dyDescent="0.3">
      <c r="A29">
        <v>26</v>
      </c>
      <c r="B29">
        <v>10662202</v>
      </c>
      <c r="C29" t="s">
        <v>54</v>
      </c>
      <c r="D29" t="s">
        <v>55</v>
      </c>
      <c r="E29" t="s">
        <v>12</v>
      </c>
      <c r="F29" t="s">
        <v>13</v>
      </c>
      <c r="G29">
        <v>1</v>
      </c>
      <c r="H29">
        <v>21.67699193</v>
      </c>
      <c r="I29" s="2">
        <f t="shared" si="0"/>
        <v>2900</v>
      </c>
      <c r="J29" s="2">
        <f t="shared" si="1"/>
        <v>2551</v>
      </c>
    </row>
    <row r="30" spans="1:10" hidden="1" x14ac:dyDescent="0.3">
      <c r="A30">
        <v>27</v>
      </c>
      <c r="B30">
        <v>10682541</v>
      </c>
      <c r="C30" t="s">
        <v>56</v>
      </c>
      <c r="D30" t="s">
        <v>57</v>
      </c>
      <c r="E30" t="s">
        <v>12</v>
      </c>
      <c r="F30" t="s">
        <v>13</v>
      </c>
      <c r="G30">
        <v>1</v>
      </c>
      <c r="H30">
        <v>4.9967796800000004</v>
      </c>
      <c r="I30" s="2">
        <f t="shared" si="0"/>
        <v>2905</v>
      </c>
      <c r="J30" s="2">
        <f t="shared" si="1"/>
        <v>2554</v>
      </c>
    </row>
    <row r="31" spans="1:10" hidden="1" x14ac:dyDescent="0.3">
      <c r="A31">
        <v>28</v>
      </c>
      <c r="B31">
        <v>11460018</v>
      </c>
      <c r="C31" t="s">
        <v>58</v>
      </c>
      <c r="D31" t="s">
        <v>59</v>
      </c>
      <c r="E31" t="s">
        <v>12</v>
      </c>
      <c r="F31" t="s">
        <v>13</v>
      </c>
      <c r="G31">
        <v>1</v>
      </c>
      <c r="H31">
        <v>4.2809636040000001</v>
      </c>
      <c r="I31" s="2">
        <f t="shared" si="0"/>
        <v>2910</v>
      </c>
      <c r="J31" s="2">
        <f t="shared" si="1"/>
        <v>2557</v>
      </c>
    </row>
    <row r="32" spans="1:10" x14ac:dyDescent="0.3">
      <c r="A32">
        <v>29</v>
      </c>
      <c r="B32">
        <v>11463211</v>
      </c>
      <c r="C32" t="s">
        <v>60</v>
      </c>
      <c r="D32" t="s">
        <v>59</v>
      </c>
      <c r="E32" t="s">
        <v>18</v>
      </c>
      <c r="F32" t="s">
        <v>18</v>
      </c>
      <c r="G32">
        <v>0</v>
      </c>
      <c r="H32">
        <v>1.5063540900000001</v>
      </c>
      <c r="I32" s="2">
        <f t="shared" si="0"/>
        <v>2915</v>
      </c>
      <c r="J32" s="2">
        <f t="shared" si="1"/>
        <v>2560</v>
      </c>
    </row>
    <row r="33" spans="1:10" x14ac:dyDescent="0.3">
      <c r="A33">
        <v>30</v>
      </c>
      <c r="B33">
        <v>11465813</v>
      </c>
      <c r="C33" t="s">
        <v>61</v>
      </c>
      <c r="D33" t="s">
        <v>59</v>
      </c>
      <c r="E33" t="s">
        <v>18</v>
      </c>
      <c r="F33" t="s">
        <v>18</v>
      </c>
      <c r="G33">
        <v>0</v>
      </c>
      <c r="H33">
        <v>670.64553100000001</v>
      </c>
      <c r="I33" s="2">
        <f t="shared" si="0"/>
        <v>2920</v>
      </c>
      <c r="J33" s="2">
        <f t="shared" si="1"/>
        <v>2563</v>
      </c>
    </row>
    <row r="34" spans="1:10" x14ac:dyDescent="0.3">
      <c r="A34">
        <v>31</v>
      </c>
      <c r="B34">
        <v>11493732</v>
      </c>
      <c r="C34" t="s">
        <v>62</v>
      </c>
      <c r="D34" t="s">
        <v>59</v>
      </c>
      <c r="E34" t="s">
        <v>18</v>
      </c>
      <c r="F34" t="s">
        <v>18</v>
      </c>
      <c r="G34">
        <v>0</v>
      </c>
      <c r="H34">
        <v>61.256362799999998</v>
      </c>
      <c r="I34" s="2">
        <f t="shared" si="0"/>
        <v>2925</v>
      </c>
      <c r="J34" s="2">
        <f t="shared" si="1"/>
        <v>2566</v>
      </c>
    </row>
    <row r="35" spans="1:10" hidden="1" x14ac:dyDescent="0.3">
      <c r="A35">
        <v>32</v>
      </c>
      <c r="B35">
        <v>11507101</v>
      </c>
      <c r="C35" t="s">
        <v>63</v>
      </c>
      <c r="D35" t="s">
        <v>64</v>
      </c>
      <c r="E35" t="s">
        <v>12</v>
      </c>
      <c r="F35" t="s">
        <v>13</v>
      </c>
      <c r="G35">
        <v>1</v>
      </c>
      <c r="H35">
        <v>38.377548599999997</v>
      </c>
      <c r="I35" s="2">
        <f t="shared" si="0"/>
        <v>2930</v>
      </c>
      <c r="J35" s="2">
        <f t="shared" si="1"/>
        <v>2569</v>
      </c>
    </row>
    <row r="36" spans="1:10" hidden="1" x14ac:dyDescent="0.3">
      <c r="A36">
        <v>33</v>
      </c>
      <c r="B36">
        <v>10910878</v>
      </c>
      <c r="C36" t="s">
        <v>65</v>
      </c>
      <c r="D36" t="s">
        <v>66</v>
      </c>
      <c r="E36" t="s">
        <v>12</v>
      </c>
      <c r="F36" t="s">
        <v>13</v>
      </c>
      <c r="G36">
        <v>0.99199999999999999</v>
      </c>
      <c r="H36">
        <v>41.19725502</v>
      </c>
      <c r="I36" s="2">
        <f t="shared" si="0"/>
        <v>2935</v>
      </c>
      <c r="J36" s="2">
        <f t="shared" si="1"/>
        <v>2572</v>
      </c>
    </row>
    <row r="37" spans="1:10" hidden="1" x14ac:dyDescent="0.3">
      <c r="A37">
        <v>34</v>
      </c>
      <c r="B37">
        <v>10910878</v>
      </c>
      <c r="C37" t="s">
        <v>67</v>
      </c>
      <c r="D37" t="s">
        <v>68</v>
      </c>
      <c r="E37" t="s">
        <v>12</v>
      </c>
      <c r="F37" t="s">
        <v>13</v>
      </c>
      <c r="G37">
        <v>1</v>
      </c>
      <c r="H37">
        <v>6.2529622490000003</v>
      </c>
      <c r="I37" s="2">
        <f t="shared" si="0"/>
        <v>2940</v>
      </c>
      <c r="J37" s="2">
        <f t="shared" si="1"/>
        <v>2575</v>
      </c>
    </row>
    <row r="38" spans="1:10" hidden="1" x14ac:dyDescent="0.3">
      <c r="A38">
        <v>35</v>
      </c>
      <c r="B38">
        <v>10987985</v>
      </c>
      <c r="C38" t="s">
        <v>69</v>
      </c>
      <c r="D38" t="s">
        <v>70</v>
      </c>
      <c r="E38" t="s">
        <v>12</v>
      </c>
      <c r="F38" t="s">
        <v>13</v>
      </c>
      <c r="G38">
        <v>1</v>
      </c>
      <c r="H38">
        <v>16.013084190000001</v>
      </c>
      <c r="I38" s="2">
        <f t="shared" si="0"/>
        <v>2945</v>
      </c>
      <c r="J38" s="2">
        <f t="shared" si="1"/>
        <v>2578</v>
      </c>
    </row>
    <row r="39" spans="1:10" hidden="1" x14ac:dyDescent="0.3">
      <c r="A39">
        <v>36</v>
      </c>
      <c r="B39">
        <v>11018648</v>
      </c>
      <c r="C39" t="s">
        <v>71</v>
      </c>
      <c r="D39" t="s">
        <v>72</v>
      </c>
      <c r="E39" t="s">
        <v>12</v>
      </c>
      <c r="F39" t="s">
        <v>13</v>
      </c>
      <c r="G39">
        <v>1</v>
      </c>
      <c r="H39">
        <v>32.628766720000002</v>
      </c>
      <c r="I39" s="2">
        <f t="shared" si="0"/>
        <v>2950</v>
      </c>
      <c r="J39" s="2">
        <f t="shared" si="1"/>
        <v>2581</v>
      </c>
    </row>
    <row r="40" spans="1:10" hidden="1" x14ac:dyDescent="0.3">
      <c r="A40">
        <v>37</v>
      </c>
      <c r="B40">
        <v>11018648</v>
      </c>
      <c r="C40" t="s">
        <v>73</v>
      </c>
      <c r="D40" t="s">
        <v>74</v>
      </c>
      <c r="E40" t="s">
        <v>12</v>
      </c>
      <c r="F40" t="s">
        <v>13</v>
      </c>
      <c r="G40">
        <v>0.97799999999999998</v>
      </c>
      <c r="H40">
        <v>91.773286200000001</v>
      </c>
      <c r="I40" s="2">
        <f t="shared" si="0"/>
        <v>2955</v>
      </c>
      <c r="J40" s="2">
        <f t="shared" si="1"/>
        <v>2584</v>
      </c>
    </row>
    <row r="41" spans="1:10" hidden="1" x14ac:dyDescent="0.3">
      <c r="A41">
        <v>38</v>
      </c>
      <c r="B41">
        <v>11138155</v>
      </c>
      <c r="C41" t="s">
        <v>75</v>
      </c>
      <c r="D41" t="s">
        <v>74</v>
      </c>
      <c r="E41" t="s">
        <v>13</v>
      </c>
      <c r="F41" t="s">
        <v>13</v>
      </c>
      <c r="G41">
        <v>1</v>
      </c>
      <c r="H41">
        <v>4.9593192439999996</v>
      </c>
      <c r="I41" s="2">
        <f t="shared" si="0"/>
        <v>2960</v>
      </c>
      <c r="J41" s="2">
        <f t="shared" si="1"/>
        <v>2587</v>
      </c>
    </row>
    <row r="42" spans="1:10" x14ac:dyDescent="0.3">
      <c r="A42">
        <v>39</v>
      </c>
      <c r="B42">
        <v>11152159</v>
      </c>
      <c r="C42" t="s">
        <v>76</v>
      </c>
      <c r="D42" t="s">
        <v>74</v>
      </c>
      <c r="E42" t="s">
        <v>18</v>
      </c>
      <c r="F42" t="s">
        <v>18</v>
      </c>
      <c r="G42">
        <v>0</v>
      </c>
      <c r="H42">
        <v>2.7012878009999999</v>
      </c>
      <c r="I42" s="2">
        <v>5.6339999999999998E-6</v>
      </c>
      <c r="J42" s="2">
        <f t="shared" si="1"/>
        <v>2590</v>
      </c>
    </row>
  </sheetData>
  <autoFilter ref="A3:J42" xr:uid="{9E416F9A-6A85-4BB1-B0CF-042A0F53E59D}">
    <filterColumn colId="4">
      <filters>
        <filter val="FALSE POSITIV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Pivots questions </vt:lpstr>
      <vt:lpstr>Datasheet</vt:lpstr>
      <vt:lpstr>Question 2</vt:lpstr>
      <vt:lpstr>Questions</vt:lpstr>
      <vt:lpstr>Question 5</vt:lpstr>
      <vt:lpstr>Question 1</vt:lpstr>
      <vt:lpstr>kepid</vt:lpstr>
      <vt:lpstr>kepler_name</vt:lpstr>
      <vt:lpstr>kepoi_name</vt:lpstr>
      <vt:lpstr>koi_disposition</vt:lpstr>
      <vt:lpstr>koi_pdisposition</vt:lpstr>
      <vt:lpstr>koi_period</vt:lpstr>
      <vt:lpstr>koi_period_err1</vt:lpstr>
      <vt:lpstr>koi_period_err2</vt:lpstr>
      <vt:lpstr>koi_score</vt:lpstr>
      <vt:lpstr>rowid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2024-10-29T08:46:27Z</dcterms:created>
  <dcterms:modified xsi:type="dcterms:W3CDTF">2024-10-29T09:21:43Z</dcterms:modified>
</cp:coreProperties>
</file>