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8819904F-4879-407A-ABB9-552223F723BC}" xr6:coauthVersionLast="47" xr6:coauthVersionMax="47" xr10:uidLastSave="{00000000-0000-0000-0000-000000000000}"/>
  <bookViews>
    <workbookView xWindow="-108" yWindow="-108" windowWidth="23256" windowHeight="12456" activeTab="1" xr2:uid="{F7F3E38A-619C-486A-A358-DCC1D230B4CE}"/>
  </bookViews>
  <sheets>
    <sheet name="Datasheet" sheetId="1" r:id="rId1"/>
    <sheet name="Questions " sheetId="2" r:id="rId2"/>
    <sheet name="Sheet8" sheetId="8" r:id="rId3"/>
    <sheet name="Sheet7" sheetId="7" r:id="rId4"/>
    <sheet name="Sheet6" sheetId="6" r:id="rId5"/>
    <sheet name="Sheet5" sheetId="5" r:id="rId6"/>
    <sheet name="Sheet3" sheetId="3" r:id="rId7"/>
    <sheet name="Sheet4" sheetId="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8" l="1"/>
  <c r="D4" i="7"/>
  <c r="B4" i="6"/>
  <c r="D7" i="5"/>
  <c r="D4" i="4"/>
  <c r="D3" i="3"/>
</calcChain>
</file>

<file path=xl/sharedStrings.xml><?xml version="1.0" encoding="utf-8"?>
<sst xmlns="http://schemas.openxmlformats.org/spreadsheetml/2006/main" count="323" uniqueCount="84">
  <si>
    <t xml:space="preserve">ID </t>
  </si>
  <si>
    <t xml:space="preserve">name </t>
  </si>
  <si>
    <t xml:space="preserve">category </t>
  </si>
  <si>
    <t xml:space="preserve">main_category </t>
  </si>
  <si>
    <t xml:space="preserve">currency </t>
  </si>
  <si>
    <t xml:space="preserve">goal </t>
  </si>
  <si>
    <t xml:space="preserve">pledged </t>
  </si>
  <si>
    <t xml:space="preserve">state </t>
  </si>
  <si>
    <t xml:space="preserve">backers </t>
  </si>
  <si>
    <t xml:space="preserve">country </t>
  </si>
  <si>
    <t xml:space="preserve">usd pledged </t>
  </si>
  <si>
    <t>The Songs of Adelaide &amp; Abullah</t>
  </si>
  <si>
    <t>Poetry</t>
  </si>
  <si>
    <t>Publishing</t>
  </si>
  <si>
    <t>GBP</t>
  </si>
  <si>
    <t>failed</t>
  </si>
  <si>
    <t>GB</t>
  </si>
  <si>
    <t>Where is Hank?</t>
  </si>
  <si>
    <t>Narrative Film</t>
  </si>
  <si>
    <t>Film &amp; Video</t>
  </si>
  <si>
    <t>USD</t>
  </si>
  <si>
    <t>US</t>
  </si>
  <si>
    <t>ToshiCapital Rekordz Needs Help to Complete Album</t>
  </si>
  <si>
    <t>Music</t>
  </si>
  <si>
    <t>Community Film Project: The Art of Neighborhood Filmmaking</t>
  </si>
  <si>
    <t>canceled</t>
  </si>
  <si>
    <t>Monarch Espresso Bar</t>
  </si>
  <si>
    <t>Restaurants</t>
  </si>
  <si>
    <t>Food</t>
  </si>
  <si>
    <t>successful</t>
  </si>
  <si>
    <t>Support Solar Roasted Coffee &amp; Green Energy!  SolarCoffee.co</t>
  </si>
  <si>
    <t>Chaser Strips. Our Strips make Shots their B*tch!</t>
  </si>
  <si>
    <t>Drinks</t>
  </si>
  <si>
    <t>SPIN - Premium Retractable In-Ear Headphones with Mic</t>
  </si>
  <si>
    <t>Product Design</t>
  </si>
  <si>
    <t>Design</t>
  </si>
  <si>
    <t>STUDIO IN THE SKY - A Documentary Feature Film (Canceled)</t>
  </si>
  <si>
    <t>Documentary</t>
  </si>
  <si>
    <t>Of Jesus and Madmen</t>
  </si>
  <si>
    <t>Nonfiction</t>
  </si>
  <si>
    <t>CAD</t>
  </si>
  <si>
    <t>CA</t>
  </si>
  <si>
    <t>Lisa Lim New CD!</t>
  </si>
  <si>
    <t>Indie Rock</t>
  </si>
  <si>
    <t>The Cottage Market</t>
  </si>
  <si>
    <t>Crafts</t>
  </si>
  <si>
    <t>G-Spot Place for Gamers to connect with eachother &amp; go pro!</t>
  </si>
  <si>
    <t>Games</t>
  </si>
  <si>
    <t>Survival Rings</t>
  </si>
  <si>
    <t>The Beard</t>
  </si>
  <si>
    <t>Comic Books</t>
  </si>
  <si>
    <t>Comics</t>
  </si>
  <si>
    <t>Notes From London: Above &amp; Below</t>
  </si>
  <si>
    <t>Art Books</t>
  </si>
  <si>
    <t>Mike Corey's Darkness &amp; Light Album</t>
  </si>
  <si>
    <t>Boco Tea</t>
  </si>
  <si>
    <t>CMUK. Shoes: Take on Life Feet First.</t>
  </si>
  <si>
    <t>Fashion</t>
  </si>
  <si>
    <t>Alice in Wonderland in G Minor</t>
  </si>
  <si>
    <t>Theater</t>
  </si>
  <si>
    <t>Mountain brew: A quest for alcohol sustainability</t>
  </si>
  <si>
    <t>NOK</t>
  </si>
  <si>
    <t>NO</t>
  </si>
  <si>
    <t>The Book Zoo - A Mini-Comic</t>
  </si>
  <si>
    <t xml:space="preserve">Matt Cavenaugh &amp; Jenny Powers make their 1st album! </t>
  </si>
  <si>
    <t>Superhero Teddy Bear</t>
  </si>
  <si>
    <t>DIY</t>
  </si>
  <si>
    <t>Permaculture Skills</t>
  </si>
  <si>
    <t>Webseries</t>
  </si>
  <si>
    <t>Rebel Army Origins: The Heroic Story Of Major Gripes</t>
  </si>
  <si>
    <t>Daily Brew Coffee</t>
  </si>
  <si>
    <t>Food Trucks</t>
  </si>
  <si>
    <t>Ledr workbook: one tough journal!</t>
  </si>
  <si>
    <t>Feather Cast Furled Fly Fishing Leaders</t>
  </si>
  <si>
    <t>AUD</t>
  </si>
  <si>
    <t>AU</t>
  </si>
  <si>
    <t xml:space="preserve">Show the poetry and total of goals </t>
  </si>
  <si>
    <t>Show the ID and USD pledged sum</t>
  </si>
  <si>
    <t>For drinks show the backers total</t>
  </si>
  <si>
    <t>Show the total of ID</t>
  </si>
  <si>
    <t>Show the USD and total pledged</t>
  </si>
  <si>
    <t>Show the state and total goal</t>
  </si>
  <si>
    <t>total</t>
  </si>
  <si>
    <t>Show the USD and average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</si>
</sst>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11BF-9984-49C1-B5E2-C4BB7632014E}">
  <dimension ref="A1:K30"/>
  <sheetViews>
    <sheetView zoomScale="78" zoomScaleNormal="78" workbookViewId="0">
      <selection activeCell="B22" sqref="B22"/>
    </sheetView>
  </sheetViews>
  <sheetFormatPr defaultRowHeight="14.4" x14ac:dyDescent="0.3"/>
  <cols>
    <col min="1" max="1" width="15.109375" customWidth="1"/>
    <col min="2" max="2" width="52.77734375" customWidth="1"/>
    <col min="3" max="3" width="18.21875" customWidth="1"/>
    <col min="4" max="4" width="19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1000002330</v>
      </c>
      <c r="B2" t="s">
        <v>11</v>
      </c>
      <c r="C2" t="s">
        <v>12</v>
      </c>
      <c r="D2" t="s">
        <v>13</v>
      </c>
      <c r="E2" t="s">
        <v>14</v>
      </c>
      <c r="F2">
        <v>1000</v>
      </c>
      <c r="G2">
        <v>0</v>
      </c>
      <c r="H2" t="s">
        <v>15</v>
      </c>
      <c r="I2">
        <v>0</v>
      </c>
      <c r="J2" t="s">
        <v>16</v>
      </c>
      <c r="K2">
        <v>220</v>
      </c>
    </row>
    <row r="3" spans="1:11" x14ac:dyDescent="0.3">
      <c r="A3">
        <v>1000004038</v>
      </c>
      <c r="B3" t="s">
        <v>17</v>
      </c>
      <c r="C3" t="s">
        <v>18</v>
      </c>
      <c r="D3" t="s">
        <v>19</v>
      </c>
      <c r="E3" t="s">
        <v>20</v>
      </c>
      <c r="F3">
        <v>45000</v>
      </c>
      <c r="G3">
        <v>220</v>
      </c>
      <c r="H3" t="s">
        <v>15</v>
      </c>
      <c r="I3">
        <v>3</v>
      </c>
      <c r="J3" t="s">
        <v>21</v>
      </c>
      <c r="K3">
        <v>220</v>
      </c>
    </row>
    <row r="4" spans="1:11" x14ac:dyDescent="0.3">
      <c r="A4">
        <v>1000007540</v>
      </c>
      <c r="B4" t="s">
        <v>22</v>
      </c>
      <c r="C4" t="s">
        <v>23</v>
      </c>
      <c r="D4" t="s">
        <v>23</v>
      </c>
      <c r="E4" t="s">
        <v>20</v>
      </c>
      <c r="F4">
        <v>5000</v>
      </c>
      <c r="G4">
        <v>1</v>
      </c>
      <c r="H4" t="s">
        <v>15</v>
      </c>
      <c r="I4">
        <v>1</v>
      </c>
      <c r="J4" t="s">
        <v>21</v>
      </c>
      <c r="K4">
        <v>1</v>
      </c>
    </row>
    <row r="5" spans="1:11" x14ac:dyDescent="0.3">
      <c r="A5">
        <v>1000011046</v>
      </c>
      <c r="B5" t="s">
        <v>24</v>
      </c>
      <c r="C5" t="s">
        <v>19</v>
      </c>
      <c r="D5" t="s">
        <v>19</v>
      </c>
      <c r="E5" t="s">
        <v>20</v>
      </c>
      <c r="F5">
        <v>19500</v>
      </c>
      <c r="G5">
        <v>1283</v>
      </c>
      <c r="H5" t="s">
        <v>25</v>
      </c>
      <c r="I5">
        <v>14</v>
      </c>
      <c r="J5" t="s">
        <v>21</v>
      </c>
      <c r="K5">
        <v>1283</v>
      </c>
    </row>
    <row r="6" spans="1:11" x14ac:dyDescent="0.3">
      <c r="A6">
        <v>1000014025</v>
      </c>
      <c r="B6" t="s">
        <v>26</v>
      </c>
      <c r="C6" t="s">
        <v>27</v>
      </c>
      <c r="D6" t="s">
        <v>28</v>
      </c>
      <c r="E6" t="s">
        <v>20</v>
      </c>
      <c r="F6">
        <v>50000</v>
      </c>
      <c r="G6">
        <v>52375</v>
      </c>
      <c r="H6" t="s">
        <v>29</v>
      </c>
      <c r="I6">
        <v>224</v>
      </c>
      <c r="J6" t="s">
        <v>21</v>
      </c>
      <c r="K6">
        <v>52375</v>
      </c>
    </row>
    <row r="7" spans="1:11" x14ac:dyDescent="0.3">
      <c r="A7">
        <v>1000023410</v>
      </c>
      <c r="B7" t="s">
        <v>30</v>
      </c>
      <c r="C7" t="s">
        <v>28</v>
      </c>
      <c r="D7" t="s">
        <v>28</v>
      </c>
      <c r="E7" t="s">
        <v>20</v>
      </c>
      <c r="F7">
        <v>1000</v>
      </c>
      <c r="G7">
        <v>1205</v>
      </c>
      <c r="H7" t="s">
        <v>29</v>
      </c>
      <c r="I7">
        <v>16</v>
      </c>
      <c r="J7" t="s">
        <v>21</v>
      </c>
      <c r="K7">
        <v>1205</v>
      </c>
    </row>
    <row r="8" spans="1:11" x14ac:dyDescent="0.3">
      <c r="A8">
        <v>1000030581</v>
      </c>
      <c r="B8" t="s">
        <v>31</v>
      </c>
      <c r="C8" t="s">
        <v>32</v>
      </c>
      <c r="D8" t="s">
        <v>28</v>
      </c>
      <c r="E8" t="s">
        <v>20</v>
      </c>
      <c r="F8">
        <v>25000</v>
      </c>
      <c r="G8">
        <v>453</v>
      </c>
      <c r="H8" t="s">
        <v>15</v>
      </c>
      <c r="I8">
        <v>40</v>
      </c>
      <c r="J8" t="s">
        <v>21</v>
      </c>
      <c r="K8">
        <v>453</v>
      </c>
    </row>
    <row r="9" spans="1:11" x14ac:dyDescent="0.3">
      <c r="A9">
        <v>1000034518</v>
      </c>
      <c r="B9" t="s">
        <v>33</v>
      </c>
      <c r="C9" t="s">
        <v>34</v>
      </c>
      <c r="D9" t="s">
        <v>35</v>
      </c>
      <c r="E9" t="s">
        <v>20</v>
      </c>
      <c r="F9">
        <v>125000</v>
      </c>
      <c r="G9">
        <v>8233</v>
      </c>
      <c r="H9" t="s">
        <v>25</v>
      </c>
      <c r="I9">
        <v>58</v>
      </c>
      <c r="J9" t="s">
        <v>21</v>
      </c>
      <c r="K9">
        <v>8233</v>
      </c>
    </row>
    <row r="10" spans="1:11" x14ac:dyDescent="0.3">
      <c r="A10">
        <v>100004195</v>
      </c>
      <c r="B10" t="s">
        <v>36</v>
      </c>
      <c r="C10" t="s">
        <v>37</v>
      </c>
      <c r="D10" t="s">
        <v>19</v>
      </c>
      <c r="E10" t="s">
        <v>20</v>
      </c>
      <c r="F10">
        <v>65000</v>
      </c>
      <c r="G10">
        <v>6240.57</v>
      </c>
      <c r="H10" t="s">
        <v>25</v>
      </c>
      <c r="I10">
        <v>43</v>
      </c>
      <c r="J10" t="s">
        <v>21</v>
      </c>
      <c r="K10">
        <v>6240.57</v>
      </c>
    </row>
    <row r="11" spans="1:11" x14ac:dyDescent="0.3">
      <c r="A11">
        <v>100004721</v>
      </c>
      <c r="B11" t="s">
        <v>38</v>
      </c>
      <c r="C11" t="s">
        <v>39</v>
      </c>
      <c r="D11" t="s">
        <v>13</v>
      </c>
      <c r="E11" t="s">
        <v>40</v>
      </c>
      <c r="F11">
        <v>2500</v>
      </c>
      <c r="G11">
        <v>0</v>
      </c>
      <c r="H11" t="s">
        <v>15</v>
      </c>
      <c r="I11">
        <v>0</v>
      </c>
      <c r="J11" t="s">
        <v>41</v>
      </c>
      <c r="K11">
        <v>12700</v>
      </c>
    </row>
    <row r="12" spans="1:11" x14ac:dyDescent="0.3">
      <c r="A12">
        <v>100005484</v>
      </c>
      <c r="B12" t="s">
        <v>42</v>
      </c>
      <c r="C12" t="s">
        <v>43</v>
      </c>
      <c r="D12" t="s">
        <v>23</v>
      </c>
      <c r="E12" t="s">
        <v>20</v>
      </c>
      <c r="F12">
        <v>12500</v>
      </c>
      <c r="G12">
        <v>12700</v>
      </c>
      <c r="H12" t="s">
        <v>29</v>
      </c>
      <c r="I12">
        <v>100</v>
      </c>
      <c r="J12" t="s">
        <v>21</v>
      </c>
      <c r="K12">
        <v>12700</v>
      </c>
    </row>
    <row r="13" spans="1:11" x14ac:dyDescent="0.3">
      <c r="A13">
        <v>1000055792</v>
      </c>
      <c r="B13" t="s">
        <v>44</v>
      </c>
      <c r="C13" t="s">
        <v>45</v>
      </c>
      <c r="D13" t="s">
        <v>45</v>
      </c>
      <c r="E13" t="s">
        <v>20</v>
      </c>
      <c r="F13">
        <v>5000</v>
      </c>
      <c r="G13">
        <v>0</v>
      </c>
      <c r="H13" t="s">
        <v>15</v>
      </c>
      <c r="I13">
        <v>0</v>
      </c>
      <c r="J13" t="s">
        <v>21</v>
      </c>
      <c r="K13">
        <v>664</v>
      </c>
    </row>
    <row r="14" spans="1:11" x14ac:dyDescent="0.3">
      <c r="A14">
        <v>1000056157</v>
      </c>
      <c r="B14" t="s">
        <v>46</v>
      </c>
      <c r="C14" t="s">
        <v>47</v>
      </c>
      <c r="D14" t="s">
        <v>47</v>
      </c>
      <c r="E14" t="s">
        <v>20</v>
      </c>
      <c r="F14">
        <v>200000</v>
      </c>
      <c r="G14">
        <v>0</v>
      </c>
      <c r="H14" t="s">
        <v>15</v>
      </c>
      <c r="I14">
        <v>0</v>
      </c>
      <c r="J14" t="s">
        <v>21</v>
      </c>
      <c r="K14">
        <v>664</v>
      </c>
    </row>
    <row r="15" spans="1:11" x14ac:dyDescent="0.3">
      <c r="A15">
        <v>1000064368</v>
      </c>
      <c r="B15" t="s">
        <v>48</v>
      </c>
      <c r="C15" t="s">
        <v>35</v>
      </c>
      <c r="D15" t="s">
        <v>35</v>
      </c>
      <c r="E15" t="s">
        <v>20</v>
      </c>
      <c r="F15">
        <v>2500</v>
      </c>
      <c r="G15">
        <v>664</v>
      </c>
      <c r="H15" t="s">
        <v>15</v>
      </c>
      <c r="I15">
        <v>11</v>
      </c>
      <c r="J15" t="s">
        <v>21</v>
      </c>
      <c r="K15">
        <v>664</v>
      </c>
    </row>
    <row r="16" spans="1:11" x14ac:dyDescent="0.3">
      <c r="A16">
        <v>1000064918</v>
      </c>
      <c r="B16" t="s">
        <v>49</v>
      </c>
      <c r="C16" t="s">
        <v>50</v>
      </c>
      <c r="D16" t="s">
        <v>51</v>
      </c>
      <c r="E16" t="s">
        <v>20</v>
      </c>
      <c r="F16">
        <v>1500</v>
      </c>
      <c r="G16">
        <v>395</v>
      </c>
      <c r="H16" t="s">
        <v>15</v>
      </c>
      <c r="I16">
        <v>16</v>
      </c>
      <c r="J16" t="s">
        <v>21</v>
      </c>
      <c r="K16">
        <v>395</v>
      </c>
    </row>
    <row r="17" spans="1:11" x14ac:dyDescent="0.3">
      <c r="A17">
        <v>1000068480</v>
      </c>
      <c r="B17" t="s">
        <v>52</v>
      </c>
      <c r="C17" t="s">
        <v>53</v>
      </c>
      <c r="D17" t="s">
        <v>13</v>
      </c>
      <c r="E17" t="s">
        <v>20</v>
      </c>
      <c r="F17">
        <v>3000</v>
      </c>
      <c r="G17">
        <v>789</v>
      </c>
      <c r="H17" t="s">
        <v>15</v>
      </c>
      <c r="I17">
        <v>20</v>
      </c>
      <c r="J17" t="s">
        <v>21</v>
      </c>
      <c r="K17">
        <v>789</v>
      </c>
    </row>
    <row r="18" spans="1:11" x14ac:dyDescent="0.3">
      <c r="A18">
        <v>1000070642</v>
      </c>
      <c r="B18" t="s">
        <v>54</v>
      </c>
      <c r="C18" t="s">
        <v>23</v>
      </c>
      <c r="D18" t="s">
        <v>23</v>
      </c>
      <c r="E18" t="s">
        <v>20</v>
      </c>
      <c r="F18">
        <v>250</v>
      </c>
      <c r="G18">
        <v>250</v>
      </c>
      <c r="H18" t="s">
        <v>29</v>
      </c>
      <c r="I18">
        <v>7</v>
      </c>
      <c r="J18" t="s">
        <v>21</v>
      </c>
      <c r="K18">
        <v>250</v>
      </c>
    </row>
    <row r="19" spans="1:11" x14ac:dyDescent="0.3">
      <c r="A19">
        <v>1000071625</v>
      </c>
      <c r="B19" t="s">
        <v>55</v>
      </c>
      <c r="C19" t="s">
        <v>28</v>
      </c>
      <c r="D19" t="s">
        <v>28</v>
      </c>
      <c r="E19" t="s">
        <v>20</v>
      </c>
      <c r="F19">
        <v>5000</v>
      </c>
      <c r="G19">
        <v>1781</v>
      </c>
      <c r="H19" t="s">
        <v>15</v>
      </c>
      <c r="I19">
        <v>40</v>
      </c>
      <c r="J19" t="s">
        <v>21</v>
      </c>
      <c r="K19">
        <v>1781</v>
      </c>
    </row>
    <row r="20" spans="1:11" x14ac:dyDescent="0.3">
      <c r="A20">
        <v>1000072011</v>
      </c>
      <c r="B20" t="s">
        <v>56</v>
      </c>
      <c r="C20" t="s">
        <v>57</v>
      </c>
      <c r="D20" t="s">
        <v>57</v>
      </c>
      <c r="E20" t="s">
        <v>20</v>
      </c>
      <c r="F20">
        <v>20000</v>
      </c>
      <c r="G20">
        <v>34268</v>
      </c>
      <c r="H20" t="s">
        <v>29</v>
      </c>
      <c r="I20">
        <v>624</v>
      </c>
      <c r="J20" t="s">
        <v>21</v>
      </c>
      <c r="K20">
        <v>34268</v>
      </c>
    </row>
    <row r="21" spans="1:11" x14ac:dyDescent="0.3">
      <c r="A21">
        <v>1000082254</v>
      </c>
      <c r="B21" t="s">
        <v>58</v>
      </c>
      <c r="C21" t="s">
        <v>59</v>
      </c>
      <c r="D21" t="s">
        <v>59</v>
      </c>
      <c r="E21" t="s">
        <v>20</v>
      </c>
      <c r="F21">
        <v>3500</v>
      </c>
      <c r="G21">
        <v>650</v>
      </c>
      <c r="H21" t="s">
        <v>15</v>
      </c>
      <c r="I21">
        <v>12</v>
      </c>
      <c r="J21" t="s">
        <v>21</v>
      </c>
      <c r="K21">
        <v>650</v>
      </c>
    </row>
    <row r="22" spans="1:11" x14ac:dyDescent="0.3">
      <c r="A22">
        <v>1000087442</v>
      </c>
      <c r="B22" t="s">
        <v>60</v>
      </c>
      <c r="C22" t="s">
        <v>32</v>
      </c>
      <c r="D22" t="s">
        <v>28</v>
      </c>
      <c r="E22" t="s">
        <v>61</v>
      </c>
      <c r="F22">
        <v>500</v>
      </c>
      <c r="G22">
        <v>48</v>
      </c>
      <c r="H22" t="s">
        <v>15</v>
      </c>
      <c r="I22">
        <v>3</v>
      </c>
      <c r="J22" t="s">
        <v>62</v>
      </c>
      <c r="K22">
        <v>6.1800081599999999</v>
      </c>
    </row>
    <row r="23" spans="1:11" x14ac:dyDescent="0.3">
      <c r="A23">
        <v>1000091520</v>
      </c>
      <c r="B23" t="s">
        <v>63</v>
      </c>
      <c r="C23" t="s">
        <v>51</v>
      </c>
      <c r="D23" t="s">
        <v>51</v>
      </c>
      <c r="E23" t="s">
        <v>20</v>
      </c>
      <c r="F23">
        <v>175</v>
      </c>
      <c r="G23">
        <v>701.66</v>
      </c>
      <c r="H23" t="s">
        <v>29</v>
      </c>
      <c r="I23">
        <v>66</v>
      </c>
      <c r="J23" t="s">
        <v>21</v>
      </c>
      <c r="K23">
        <v>701.66</v>
      </c>
    </row>
    <row r="24" spans="1:11" x14ac:dyDescent="0.3">
      <c r="A24">
        <v>1000102741</v>
      </c>
      <c r="B24" t="s">
        <v>64</v>
      </c>
      <c r="C24" t="s">
        <v>23</v>
      </c>
      <c r="D24" t="s">
        <v>23</v>
      </c>
      <c r="E24" t="s">
        <v>20</v>
      </c>
      <c r="F24">
        <v>10000</v>
      </c>
      <c r="G24">
        <v>15827</v>
      </c>
      <c r="H24" t="s">
        <v>29</v>
      </c>
      <c r="I24">
        <v>147</v>
      </c>
      <c r="J24" t="s">
        <v>21</v>
      </c>
      <c r="K24">
        <v>15827</v>
      </c>
    </row>
    <row r="25" spans="1:11" x14ac:dyDescent="0.3">
      <c r="A25">
        <v>1000103948</v>
      </c>
      <c r="B25" t="s">
        <v>65</v>
      </c>
      <c r="C25" t="s">
        <v>66</v>
      </c>
      <c r="D25" t="s">
        <v>45</v>
      </c>
      <c r="E25" t="s">
        <v>14</v>
      </c>
      <c r="F25">
        <v>12000</v>
      </c>
      <c r="G25">
        <v>0</v>
      </c>
      <c r="H25" t="s">
        <v>15</v>
      </c>
      <c r="I25">
        <v>0</v>
      </c>
      <c r="J25" t="s">
        <v>16</v>
      </c>
      <c r="K25">
        <v>43203.2511447</v>
      </c>
    </row>
    <row r="26" spans="1:11" x14ac:dyDescent="0.3">
      <c r="A26">
        <v>1000104688</v>
      </c>
      <c r="B26" t="s">
        <v>67</v>
      </c>
      <c r="C26" t="s">
        <v>68</v>
      </c>
      <c r="D26" t="s">
        <v>19</v>
      </c>
      <c r="E26" t="s">
        <v>40</v>
      </c>
      <c r="F26">
        <v>17757</v>
      </c>
      <c r="G26">
        <v>48905</v>
      </c>
      <c r="H26" t="s">
        <v>29</v>
      </c>
      <c r="I26">
        <v>571</v>
      </c>
      <c r="J26" t="s">
        <v>41</v>
      </c>
      <c r="K26">
        <v>43203.2511447</v>
      </c>
    </row>
    <row r="27" spans="1:11" x14ac:dyDescent="0.3">
      <c r="A27">
        <v>1000104953</v>
      </c>
      <c r="B27" t="s">
        <v>69</v>
      </c>
      <c r="C27" t="s">
        <v>51</v>
      </c>
      <c r="D27" t="s">
        <v>51</v>
      </c>
      <c r="E27" t="s">
        <v>14</v>
      </c>
      <c r="F27">
        <v>100</v>
      </c>
      <c r="G27">
        <v>112.38</v>
      </c>
      <c r="H27" t="s">
        <v>29</v>
      </c>
      <c r="I27">
        <v>27</v>
      </c>
      <c r="J27" t="s">
        <v>16</v>
      </c>
      <c r="K27">
        <v>167.70030578940001</v>
      </c>
    </row>
    <row r="28" spans="1:11" x14ac:dyDescent="0.3">
      <c r="A28">
        <v>1000115172</v>
      </c>
      <c r="B28" t="s">
        <v>70</v>
      </c>
      <c r="C28" t="s">
        <v>71</v>
      </c>
      <c r="D28" t="s">
        <v>28</v>
      </c>
      <c r="E28" t="s">
        <v>14</v>
      </c>
      <c r="F28">
        <v>3500</v>
      </c>
      <c r="G28">
        <v>21</v>
      </c>
      <c r="H28" t="s">
        <v>15</v>
      </c>
      <c r="I28">
        <v>1</v>
      </c>
      <c r="J28" t="s">
        <v>16</v>
      </c>
      <c r="K28">
        <v>32.415261059999999</v>
      </c>
    </row>
    <row r="29" spans="1:11" x14ac:dyDescent="0.3">
      <c r="A29">
        <v>1000117861</v>
      </c>
      <c r="B29" t="s">
        <v>72</v>
      </c>
      <c r="C29" t="s">
        <v>34</v>
      </c>
      <c r="D29" t="s">
        <v>35</v>
      </c>
      <c r="E29" t="s">
        <v>20</v>
      </c>
      <c r="F29">
        <v>1000</v>
      </c>
      <c r="G29">
        <v>47266</v>
      </c>
      <c r="H29" t="s">
        <v>29</v>
      </c>
      <c r="I29">
        <v>549</v>
      </c>
      <c r="J29" t="s">
        <v>21</v>
      </c>
      <c r="K29">
        <v>11253</v>
      </c>
    </row>
    <row r="30" spans="1:11" x14ac:dyDescent="0.3">
      <c r="A30">
        <v>1000120151</v>
      </c>
      <c r="B30" t="s">
        <v>73</v>
      </c>
      <c r="C30" t="s">
        <v>34</v>
      </c>
      <c r="D30" t="s">
        <v>35</v>
      </c>
      <c r="E30" t="s">
        <v>74</v>
      </c>
      <c r="F30">
        <v>2000</v>
      </c>
      <c r="G30">
        <v>2000</v>
      </c>
      <c r="H30" t="s">
        <v>29</v>
      </c>
      <c r="I30">
        <v>18</v>
      </c>
      <c r="J30" t="s">
        <v>75</v>
      </c>
      <c r="K30">
        <v>1473.6188999999999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0384-9B20-4C46-B695-1FB534D73ED3}">
  <dimension ref="A1:A6"/>
  <sheetViews>
    <sheetView tabSelected="1" workbookViewId="0">
      <selection sqref="A1:D6"/>
    </sheetView>
  </sheetViews>
  <sheetFormatPr defaultRowHeight="14.4" x14ac:dyDescent="0.3"/>
  <sheetData>
    <row r="1" spans="1:1" x14ac:dyDescent="0.3">
      <c r="A1" t="s">
        <v>76</v>
      </c>
    </row>
    <row r="2" spans="1:1" x14ac:dyDescent="0.3">
      <c r="A2" t="s">
        <v>77</v>
      </c>
    </row>
    <row r="3" spans="1:1" x14ac:dyDescent="0.3">
      <c r="A3" t="s">
        <v>78</v>
      </c>
    </row>
    <row r="4" spans="1:1" x14ac:dyDescent="0.3">
      <c r="A4" t="s">
        <v>79</v>
      </c>
    </row>
    <row r="5" spans="1:1" x14ac:dyDescent="0.3">
      <c r="A5" t="s">
        <v>80</v>
      </c>
    </row>
    <row r="6" spans="1:1" x14ac:dyDescent="0.3">
      <c r="A6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BF8B3-A49C-47A5-9DA1-A8993E091BBD}">
  <dimension ref="A1:C31"/>
  <sheetViews>
    <sheetView workbookViewId="0">
      <selection activeCell="C5" sqref="C5"/>
    </sheetView>
  </sheetViews>
  <sheetFormatPr defaultRowHeight="14.4" x14ac:dyDescent="0.3"/>
  <sheetData>
    <row r="1" spans="1:3" x14ac:dyDescent="0.3">
      <c r="A1" t="s">
        <v>81</v>
      </c>
    </row>
    <row r="3" spans="1:3" x14ac:dyDescent="0.3">
      <c r="A3">
        <v>1000</v>
      </c>
      <c r="B3" t="s">
        <v>15</v>
      </c>
    </row>
    <row r="4" spans="1:3" x14ac:dyDescent="0.3">
      <c r="A4">
        <v>45000</v>
      </c>
      <c r="B4" t="s">
        <v>15</v>
      </c>
      <c r="C4">
        <f>SUM(A3:A31)</f>
        <v>639282</v>
      </c>
    </row>
    <row r="5" spans="1:3" x14ac:dyDescent="0.3">
      <c r="A5">
        <v>5000</v>
      </c>
      <c r="B5" t="s">
        <v>15</v>
      </c>
    </row>
    <row r="6" spans="1:3" x14ac:dyDescent="0.3">
      <c r="A6">
        <v>19500</v>
      </c>
      <c r="B6" t="s">
        <v>25</v>
      </c>
    </row>
    <row r="7" spans="1:3" x14ac:dyDescent="0.3">
      <c r="A7">
        <v>50000</v>
      </c>
      <c r="B7" t="s">
        <v>29</v>
      </c>
    </row>
    <row r="8" spans="1:3" x14ac:dyDescent="0.3">
      <c r="A8">
        <v>1000</v>
      </c>
      <c r="B8" t="s">
        <v>29</v>
      </c>
    </row>
    <row r="9" spans="1:3" x14ac:dyDescent="0.3">
      <c r="A9">
        <v>25000</v>
      </c>
      <c r="B9" t="s">
        <v>15</v>
      </c>
    </row>
    <row r="10" spans="1:3" x14ac:dyDescent="0.3">
      <c r="A10">
        <v>125000</v>
      </c>
      <c r="B10" t="s">
        <v>25</v>
      </c>
    </row>
    <row r="11" spans="1:3" x14ac:dyDescent="0.3">
      <c r="A11">
        <v>65000</v>
      </c>
      <c r="B11" t="s">
        <v>25</v>
      </c>
    </row>
    <row r="12" spans="1:3" x14ac:dyDescent="0.3">
      <c r="A12">
        <v>2500</v>
      </c>
      <c r="B12" t="s">
        <v>15</v>
      </c>
    </row>
    <row r="13" spans="1:3" x14ac:dyDescent="0.3">
      <c r="A13">
        <v>12500</v>
      </c>
      <c r="B13" t="s">
        <v>29</v>
      </c>
    </row>
    <row r="14" spans="1:3" x14ac:dyDescent="0.3">
      <c r="A14">
        <v>5000</v>
      </c>
      <c r="B14" t="s">
        <v>15</v>
      </c>
    </row>
    <row r="15" spans="1:3" x14ac:dyDescent="0.3">
      <c r="A15">
        <v>200000</v>
      </c>
      <c r="B15" t="s">
        <v>15</v>
      </c>
    </row>
    <row r="16" spans="1:3" x14ac:dyDescent="0.3">
      <c r="A16">
        <v>2500</v>
      </c>
      <c r="B16" t="s">
        <v>15</v>
      </c>
    </row>
    <row r="17" spans="1:2" x14ac:dyDescent="0.3">
      <c r="A17">
        <v>1500</v>
      </c>
      <c r="B17" t="s">
        <v>15</v>
      </c>
    </row>
    <row r="18" spans="1:2" x14ac:dyDescent="0.3">
      <c r="A18">
        <v>3000</v>
      </c>
      <c r="B18" t="s">
        <v>15</v>
      </c>
    </row>
    <row r="19" spans="1:2" x14ac:dyDescent="0.3">
      <c r="A19">
        <v>250</v>
      </c>
      <c r="B19" t="s">
        <v>29</v>
      </c>
    </row>
    <row r="20" spans="1:2" x14ac:dyDescent="0.3">
      <c r="A20">
        <v>5000</v>
      </c>
      <c r="B20" t="s">
        <v>15</v>
      </c>
    </row>
    <row r="21" spans="1:2" x14ac:dyDescent="0.3">
      <c r="A21">
        <v>20000</v>
      </c>
      <c r="B21" t="s">
        <v>29</v>
      </c>
    </row>
    <row r="22" spans="1:2" x14ac:dyDescent="0.3">
      <c r="A22">
        <v>3500</v>
      </c>
      <c r="B22" t="s">
        <v>15</v>
      </c>
    </row>
    <row r="23" spans="1:2" x14ac:dyDescent="0.3">
      <c r="A23">
        <v>500</v>
      </c>
      <c r="B23" t="s">
        <v>15</v>
      </c>
    </row>
    <row r="24" spans="1:2" x14ac:dyDescent="0.3">
      <c r="A24">
        <v>175</v>
      </c>
      <c r="B24" t="s">
        <v>29</v>
      </c>
    </row>
    <row r="25" spans="1:2" x14ac:dyDescent="0.3">
      <c r="A25">
        <v>10000</v>
      </c>
      <c r="B25" t="s">
        <v>29</v>
      </c>
    </row>
    <row r="26" spans="1:2" x14ac:dyDescent="0.3">
      <c r="A26">
        <v>12000</v>
      </c>
      <c r="B26" t="s">
        <v>15</v>
      </c>
    </row>
    <row r="27" spans="1:2" x14ac:dyDescent="0.3">
      <c r="A27">
        <v>17757</v>
      </c>
      <c r="B27" t="s">
        <v>29</v>
      </c>
    </row>
    <row r="28" spans="1:2" x14ac:dyDescent="0.3">
      <c r="A28">
        <v>100</v>
      </c>
      <c r="B28" t="s">
        <v>29</v>
      </c>
    </row>
    <row r="29" spans="1:2" x14ac:dyDescent="0.3">
      <c r="A29">
        <v>3500</v>
      </c>
      <c r="B29" t="s">
        <v>15</v>
      </c>
    </row>
    <row r="30" spans="1:2" x14ac:dyDescent="0.3">
      <c r="A30">
        <v>1000</v>
      </c>
      <c r="B30" t="s">
        <v>29</v>
      </c>
    </row>
    <row r="31" spans="1:2" x14ac:dyDescent="0.3">
      <c r="A31">
        <v>2000</v>
      </c>
      <c r="B31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7BF9-3842-4B32-B59A-04742FCFDB54}">
  <dimension ref="A1:D32"/>
  <sheetViews>
    <sheetView workbookViewId="0">
      <selection activeCell="D5" sqref="D5"/>
    </sheetView>
  </sheetViews>
  <sheetFormatPr defaultRowHeight="14.4" x14ac:dyDescent="0.3"/>
  <sheetData>
    <row r="1" spans="1:4" x14ac:dyDescent="0.3">
      <c r="A1" t="s">
        <v>83</v>
      </c>
    </row>
    <row r="3" spans="1:4" x14ac:dyDescent="0.3">
      <c r="A3" t="s">
        <v>4</v>
      </c>
      <c r="B3" t="s">
        <v>6</v>
      </c>
    </row>
    <row r="4" spans="1:4" x14ac:dyDescent="0.3">
      <c r="A4" t="s">
        <v>14</v>
      </c>
      <c r="B4">
        <v>0</v>
      </c>
      <c r="D4">
        <f>AVERAGEIF(A4:A32,"USD",B4:B32)</f>
        <v>8823.9157142857148</v>
      </c>
    </row>
    <row r="5" spans="1:4" x14ac:dyDescent="0.3">
      <c r="A5" t="s">
        <v>20</v>
      </c>
      <c r="B5">
        <v>220</v>
      </c>
    </row>
    <row r="6" spans="1:4" x14ac:dyDescent="0.3">
      <c r="A6" t="s">
        <v>20</v>
      </c>
      <c r="B6">
        <v>1</v>
      </c>
    </row>
    <row r="7" spans="1:4" x14ac:dyDescent="0.3">
      <c r="A7" t="s">
        <v>20</v>
      </c>
      <c r="B7">
        <v>1283</v>
      </c>
    </row>
    <row r="8" spans="1:4" x14ac:dyDescent="0.3">
      <c r="A8" t="s">
        <v>20</v>
      </c>
      <c r="B8">
        <v>52375</v>
      </c>
    </row>
    <row r="9" spans="1:4" x14ac:dyDescent="0.3">
      <c r="A9" t="s">
        <v>20</v>
      </c>
      <c r="B9">
        <v>1205</v>
      </c>
    </row>
    <row r="10" spans="1:4" x14ac:dyDescent="0.3">
      <c r="A10" t="s">
        <v>20</v>
      </c>
      <c r="B10">
        <v>453</v>
      </c>
    </row>
    <row r="11" spans="1:4" x14ac:dyDescent="0.3">
      <c r="A11" t="s">
        <v>20</v>
      </c>
      <c r="B11">
        <v>8233</v>
      </c>
    </row>
    <row r="12" spans="1:4" x14ac:dyDescent="0.3">
      <c r="A12" t="s">
        <v>20</v>
      </c>
      <c r="B12">
        <v>6240.57</v>
      </c>
    </row>
    <row r="13" spans="1:4" x14ac:dyDescent="0.3">
      <c r="A13" t="s">
        <v>40</v>
      </c>
      <c r="B13">
        <v>0</v>
      </c>
    </row>
    <row r="14" spans="1:4" x14ac:dyDescent="0.3">
      <c r="A14" t="s">
        <v>20</v>
      </c>
      <c r="B14">
        <v>12700</v>
      </c>
    </row>
    <row r="15" spans="1:4" x14ac:dyDescent="0.3">
      <c r="A15" t="s">
        <v>20</v>
      </c>
      <c r="B15">
        <v>0</v>
      </c>
    </row>
    <row r="16" spans="1:4" x14ac:dyDescent="0.3">
      <c r="A16" t="s">
        <v>20</v>
      </c>
      <c r="B16">
        <v>0</v>
      </c>
    </row>
    <row r="17" spans="1:2" x14ac:dyDescent="0.3">
      <c r="A17" t="s">
        <v>20</v>
      </c>
      <c r="B17">
        <v>664</v>
      </c>
    </row>
    <row r="18" spans="1:2" x14ac:dyDescent="0.3">
      <c r="A18" t="s">
        <v>20</v>
      </c>
      <c r="B18">
        <v>395</v>
      </c>
    </row>
    <row r="19" spans="1:2" x14ac:dyDescent="0.3">
      <c r="A19" t="s">
        <v>20</v>
      </c>
      <c r="B19">
        <v>789</v>
      </c>
    </row>
    <row r="20" spans="1:2" x14ac:dyDescent="0.3">
      <c r="A20" t="s">
        <v>20</v>
      </c>
      <c r="B20">
        <v>250</v>
      </c>
    </row>
    <row r="21" spans="1:2" x14ac:dyDescent="0.3">
      <c r="A21" t="s">
        <v>20</v>
      </c>
      <c r="B21">
        <v>1781</v>
      </c>
    </row>
    <row r="22" spans="1:2" x14ac:dyDescent="0.3">
      <c r="A22" t="s">
        <v>20</v>
      </c>
      <c r="B22">
        <v>34268</v>
      </c>
    </row>
    <row r="23" spans="1:2" x14ac:dyDescent="0.3">
      <c r="A23" t="s">
        <v>20</v>
      </c>
      <c r="B23">
        <v>650</v>
      </c>
    </row>
    <row r="24" spans="1:2" x14ac:dyDescent="0.3">
      <c r="A24" t="s">
        <v>61</v>
      </c>
      <c r="B24">
        <v>48</v>
      </c>
    </row>
    <row r="25" spans="1:2" x14ac:dyDescent="0.3">
      <c r="A25" t="s">
        <v>20</v>
      </c>
      <c r="B25">
        <v>701.66</v>
      </c>
    </row>
    <row r="26" spans="1:2" x14ac:dyDescent="0.3">
      <c r="A26" t="s">
        <v>20</v>
      </c>
      <c r="B26">
        <v>15827</v>
      </c>
    </row>
    <row r="27" spans="1:2" x14ac:dyDescent="0.3">
      <c r="A27" t="s">
        <v>14</v>
      </c>
      <c r="B27">
        <v>0</v>
      </c>
    </row>
    <row r="28" spans="1:2" x14ac:dyDescent="0.3">
      <c r="A28" t="s">
        <v>40</v>
      </c>
      <c r="B28">
        <v>48905</v>
      </c>
    </row>
    <row r="29" spans="1:2" x14ac:dyDescent="0.3">
      <c r="A29" t="s">
        <v>14</v>
      </c>
      <c r="B29">
        <v>112.38</v>
      </c>
    </row>
    <row r="30" spans="1:2" x14ac:dyDescent="0.3">
      <c r="A30" t="s">
        <v>14</v>
      </c>
      <c r="B30">
        <v>21</v>
      </c>
    </row>
    <row r="31" spans="1:2" x14ac:dyDescent="0.3">
      <c r="A31" t="s">
        <v>20</v>
      </c>
      <c r="B31">
        <v>47266</v>
      </c>
    </row>
    <row r="32" spans="1:2" x14ac:dyDescent="0.3">
      <c r="A32" t="s">
        <v>74</v>
      </c>
      <c r="B32">
        <v>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12A7-FF3F-4AF2-9424-A27B4B2699FC}">
  <dimension ref="A1:B32"/>
  <sheetViews>
    <sheetView workbookViewId="0">
      <selection activeCell="B5" sqref="B5"/>
    </sheetView>
  </sheetViews>
  <sheetFormatPr defaultRowHeight="14.4" x14ac:dyDescent="0.3"/>
  <cols>
    <col min="1" max="1" width="19.33203125" customWidth="1"/>
    <col min="2" max="2" width="12" bestFit="1" customWidth="1"/>
  </cols>
  <sheetData>
    <row r="1" spans="1:2" x14ac:dyDescent="0.3">
      <c r="A1" t="s">
        <v>79</v>
      </c>
    </row>
    <row r="3" spans="1:2" x14ac:dyDescent="0.3">
      <c r="A3" t="s">
        <v>0</v>
      </c>
    </row>
    <row r="4" spans="1:2" x14ac:dyDescent="0.3">
      <c r="A4">
        <v>1000002330</v>
      </c>
      <c r="B4">
        <f>SUM(A4:A32)</f>
        <v>26301696611</v>
      </c>
    </row>
    <row r="5" spans="1:2" x14ac:dyDescent="0.3">
      <c r="A5">
        <v>1000004038</v>
      </c>
    </row>
    <row r="6" spans="1:2" x14ac:dyDescent="0.3">
      <c r="A6">
        <v>1000007540</v>
      </c>
    </row>
    <row r="7" spans="1:2" x14ac:dyDescent="0.3">
      <c r="A7">
        <v>1000011046</v>
      </c>
    </row>
    <row r="8" spans="1:2" x14ac:dyDescent="0.3">
      <c r="A8">
        <v>1000014025</v>
      </c>
    </row>
    <row r="9" spans="1:2" x14ac:dyDescent="0.3">
      <c r="A9">
        <v>1000023410</v>
      </c>
    </row>
    <row r="10" spans="1:2" x14ac:dyDescent="0.3">
      <c r="A10">
        <v>1000030581</v>
      </c>
    </row>
    <row r="11" spans="1:2" x14ac:dyDescent="0.3">
      <c r="A11">
        <v>1000034518</v>
      </c>
    </row>
    <row r="12" spans="1:2" x14ac:dyDescent="0.3">
      <c r="A12">
        <v>100004195</v>
      </c>
    </row>
    <row r="13" spans="1:2" x14ac:dyDescent="0.3">
      <c r="A13">
        <v>100004721</v>
      </c>
    </row>
    <row r="14" spans="1:2" x14ac:dyDescent="0.3">
      <c r="A14">
        <v>100005484</v>
      </c>
    </row>
    <row r="15" spans="1:2" x14ac:dyDescent="0.3">
      <c r="A15">
        <v>1000055792</v>
      </c>
    </row>
    <row r="16" spans="1:2" x14ac:dyDescent="0.3">
      <c r="A16">
        <v>1000056157</v>
      </c>
    </row>
    <row r="17" spans="1:1" x14ac:dyDescent="0.3">
      <c r="A17">
        <v>1000064368</v>
      </c>
    </row>
    <row r="18" spans="1:1" x14ac:dyDescent="0.3">
      <c r="A18">
        <v>1000064918</v>
      </c>
    </row>
    <row r="19" spans="1:1" x14ac:dyDescent="0.3">
      <c r="A19">
        <v>1000068480</v>
      </c>
    </row>
    <row r="20" spans="1:1" x14ac:dyDescent="0.3">
      <c r="A20">
        <v>1000070642</v>
      </c>
    </row>
    <row r="21" spans="1:1" x14ac:dyDescent="0.3">
      <c r="A21">
        <v>1000071625</v>
      </c>
    </row>
    <row r="22" spans="1:1" x14ac:dyDescent="0.3">
      <c r="A22">
        <v>1000072011</v>
      </c>
    </row>
    <row r="23" spans="1:1" x14ac:dyDescent="0.3">
      <c r="A23">
        <v>1000082254</v>
      </c>
    </row>
    <row r="24" spans="1:1" x14ac:dyDescent="0.3">
      <c r="A24">
        <v>1000087442</v>
      </c>
    </row>
    <row r="25" spans="1:1" x14ac:dyDescent="0.3">
      <c r="A25">
        <v>1000091520</v>
      </c>
    </row>
    <row r="26" spans="1:1" x14ac:dyDescent="0.3">
      <c r="A26">
        <v>1000102741</v>
      </c>
    </row>
    <row r="27" spans="1:1" x14ac:dyDescent="0.3">
      <c r="A27">
        <v>1000103948</v>
      </c>
    </row>
    <row r="28" spans="1:1" x14ac:dyDescent="0.3">
      <c r="A28">
        <v>1000104688</v>
      </c>
    </row>
    <row r="29" spans="1:1" x14ac:dyDescent="0.3">
      <c r="A29">
        <v>1000104953</v>
      </c>
    </row>
    <row r="30" spans="1:1" x14ac:dyDescent="0.3">
      <c r="A30">
        <v>1000115172</v>
      </c>
    </row>
    <row r="31" spans="1:1" x14ac:dyDescent="0.3">
      <c r="A31">
        <v>1000117861</v>
      </c>
    </row>
    <row r="32" spans="1:1" x14ac:dyDescent="0.3">
      <c r="A32">
        <v>1000120151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241E-56CC-4D1B-BBCF-885E3DA78B1B}">
  <dimension ref="A1:D32"/>
  <sheetViews>
    <sheetView topLeftCell="A6" workbookViewId="0">
      <selection activeCell="D8" sqref="D8"/>
    </sheetView>
  </sheetViews>
  <sheetFormatPr defaultRowHeight="14.4" x14ac:dyDescent="0.3"/>
  <sheetData>
    <row r="1" spans="1:4" x14ac:dyDescent="0.3">
      <c r="A1" t="s">
        <v>78</v>
      </c>
    </row>
    <row r="3" spans="1:4" x14ac:dyDescent="0.3">
      <c r="A3" t="s">
        <v>2</v>
      </c>
      <c r="B3" t="s">
        <v>8</v>
      </c>
    </row>
    <row r="4" spans="1:4" x14ac:dyDescent="0.3">
      <c r="A4" t="s">
        <v>12</v>
      </c>
      <c r="B4">
        <v>0</v>
      </c>
    </row>
    <row r="5" spans="1:4" x14ac:dyDescent="0.3">
      <c r="A5" t="s">
        <v>18</v>
      </c>
      <c r="B5">
        <v>3</v>
      </c>
    </row>
    <row r="6" spans="1:4" x14ac:dyDescent="0.3">
      <c r="A6" t="s">
        <v>23</v>
      </c>
      <c r="B6">
        <v>1</v>
      </c>
    </row>
    <row r="7" spans="1:4" x14ac:dyDescent="0.3">
      <c r="A7" t="s">
        <v>19</v>
      </c>
      <c r="B7">
        <v>14</v>
      </c>
      <c r="D7">
        <f>SUMIF(A4:A32,"Drinks",B4:B32)</f>
        <v>43</v>
      </c>
    </row>
    <row r="8" spans="1:4" x14ac:dyDescent="0.3">
      <c r="A8" t="s">
        <v>27</v>
      </c>
      <c r="B8">
        <v>224</v>
      </c>
    </row>
    <row r="9" spans="1:4" x14ac:dyDescent="0.3">
      <c r="A9" t="s">
        <v>28</v>
      </c>
      <c r="B9">
        <v>16</v>
      </c>
    </row>
    <row r="10" spans="1:4" x14ac:dyDescent="0.3">
      <c r="A10" t="s">
        <v>32</v>
      </c>
      <c r="B10">
        <v>40</v>
      </c>
    </row>
    <row r="11" spans="1:4" x14ac:dyDescent="0.3">
      <c r="A11" t="s">
        <v>34</v>
      </c>
      <c r="B11">
        <v>58</v>
      </c>
    </row>
    <row r="12" spans="1:4" x14ac:dyDescent="0.3">
      <c r="A12" t="s">
        <v>37</v>
      </c>
      <c r="B12">
        <v>43</v>
      </c>
    </row>
    <row r="13" spans="1:4" x14ac:dyDescent="0.3">
      <c r="A13" t="s">
        <v>39</v>
      </c>
      <c r="B13">
        <v>0</v>
      </c>
    </row>
    <row r="14" spans="1:4" x14ac:dyDescent="0.3">
      <c r="A14" t="s">
        <v>43</v>
      </c>
      <c r="B14">
        <v>100</v>
      </c>
    </row>
    <row r="15" spans="1:4" x14ac:dyDescent="0.3">
      <c r="A15" t="s">
        <v>45</v>
      </c>
      <c r="B15">
        <v>0</v>
      </c>
    </row>
    <row r="16" spans="1:4" x14ac:dyDescent="0.3">
      <c r="A16" t="s">
        <v>47</v>
      </c>
      <c r="B16">
        <v>0</v>
      </c>
    </row>
    <row r="17" spans="1:2" x14ac:dyDescent="0.3">
      <c r="A17" t="s">
        <v>35</v>
      </c>
      <c r="B17">
        <v>11</v>
      </c>
    </row>
    <row r="18" spans="1:2" x14ac:dyDescent="0.3">
      <c r="A18" t="s">
        <v>50</v>
      </c>
      <c r="B18">
        <v>16</v>
      </c>
    </row>
    <row r="19" spans="1:2" x14ac:dyDescent="0.3">
      <c r="A19" t="s">
        <v>53</v>
      </c>
      <c r="B19">
        <v>20</v>
      </c>
    </row>
    <row r="20" spans="1:2" x14ac:dyDescent="0.3">
      <c r="A20" t="s">
        <v>23</v>
      </c>
      <c r="B20">
        <v>7</v>
      </c>
    </row>
    <row r="21" spans="1:2" x14ac:dyDescent="0.3">
      <c r="A21" t="s">
        <v>28</v>
      </c>
      <c r="B21">
        <v>40</v>
      </c>
    </row>
    <row r="22" spans="1:2" x14ac:dyDescent="0.3">
      <c r="A22" t="s">
        <v>57</v>
      </c>
      <c r="B22">
        <v>624</v>
      </c>
    </row>
    <row r="23" spans="1:2" x14ac:dyDescent="0.3">
      <c r="A23" t="s">
        <v>59</v>
      </c>
      <c r="B23">
        <v>12</v>
      </c>
    </row>
    <row r="24" spans="1:2" x14ac:dyDescent="0.3">
      <c r="A24" t="s">
        <v>32</v>
      </c>
      <c r="B24">
        <v>3</v>
      </c>
    </row>
    <row r="25" spans="1:2" x14ac:dyDescent="0.3">
      <c r="A25" t="s">
        <v>51</v>
      </c>
      <c r="B25">
        <v>66</v>
      </c>
    </row>
    <row r="26" spans="1:2" x14ac:dyDescent="0.3">
      <c r="A26" t="s">
        <v>23</v>
      </c>
      <c r="B26">
        <v>147</v>
      </c>
    </row>
    <row r="27" spans="1:2" x14ac:dyDescent="0.3">
      <c r="A27" t="s">
        <v>66</v>
      </c>
      <c r="B27">
        <v>0</v>
      </c>
    </row>
    <row r="28" spans="1:2" x14ac:dyDescent="0.3">
      <c r="A28" t="s">
        <v>68</v>
      </c>
      <c r="B28">
        <v>571</v>
      </c>
    </row>
    <row r="29" spans="1:2" x14ac:dyDescent="0.3">
      <c r="A29" t="s">
        <v>51</v>
      </c>
      <c r="B29">
        <v>27</v>
      </c>
    </row>
    <row r="30" spans="1:2" x14ac:dyDescent="0.3">
      <c r="A30" t="s">
        <v>71</v>
      </c>
      <c r="B30">
        <v>1</v>
      </c>
    </row>
    <row r="31" spans="1:2" x14ac:dyDescent="0.3">
      <c r="A31" t="s">
        <v>34</v>
      </c>
      <c r="B31">
        <v>549</v>
      </c>
    </row>
    <row r="32" spans="1:2" x14ac:dyDescent="0.3">
      <c r="A32" t="s">
        <v>34</v>
      </c>
      <c r="B32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0F606-9EAC-4971-94D3-7DEEA40C8AB3}">
  <dimension ref="A1:D32"/>
  <sheetViews>
    <sheetView workbookViewId="0">
      <selection activeCell="D4" sqref="D4"/>
    </sheetView>
  </sheetViews>
  <sheetFormatPr defaultRowHeight="14.4" x14ac:dyDescent="0.3"/>
  <sheetData>
    <row r="1" spans="1:4" x14ac:dyDescent="0.3">
      <c r="A1" t="s">
        <v>76</v>
      </c>
    </row>
    <row r="3" spans="1:4" x14ac:dyDescent="0.3">
      <c r="A3" t="s">
        <v>2</v>
      </c>
      <c r="B3" t="s">
        <v>5</v>
      </c>
      <c r="D3">
        <f>SUMIF(A4:A32,"Poetry",B4:B32)</f>
        <v>1000</v>
      </c>
    </row>
    <row r="4" spans="1:4" x14ac:dyDescent="0.3">
      <c r="A4" t="s">
        <v>12</v>
      </c>
      <c r="B4">
        <v>1000</v>
      </c>
    </row>
    <row r="5" spans="1:4" x14ac:dyDescent="0.3">
      <c r="A5" t="s">
        <v>18</v>
      </c>
      <c r="B5">
        <v>45000</v>
      </c>
    </row>
    <row r="6" spans="1:4" x14ac:dyDescent="0.3">
      <c r="A6" t="s">
        <v>23</v>
      </c>
      <c r="B6">
        <v>5000</v>
      </c>
    </row>
    <row r="7" spans="1:4" x14ac:dyDescent="0.3">
      <c r="A7" t="s">
        <v>19</v>
      </c>
      <c r="B7">
        <v>19500</v>
      </c>
    </row>
    <row r="8" spans="1:4" x14ac:dyDescent="0.3">
      <c r="A8" t="s">
        <v>27</v>
      </c>
      <c r="B8">
        <v>50000</v>
      </c>
    </row>
    <row r="9" spans="1:4" x14ac:dyDescent="0.3">
      <c r="A9" t="s">
        <v>28</v>
      </c>
      <c r="B9">
        <v>1000</v>
      </c>
    </row>
    <row r="10" spans="1:4" x14ac:dyDescent="0.3">
      <c r="A10" t="s">
        <v>32</v>
      </c>
      <c r="B10">
        <v>25000</v>
      </c>
    </row>
    <row r="11" spans="1:4" x14ac:dyDescent="0.3">
      <c r="A11" t="s">
        <v>34</v>
      </c>
      <c r="B11">
        <v>125000</v>
      </c>
    </row>
    <row r="12" spans="1:4" x14ac:dyDescent="0.3">
      <c r="A12" t="s">
        <v>37</v>
      </c>
      <c r="B12">
        <v>65000</v>
      </c>
    </row>
    <row r="13" spans="1:4" x14ac:dyDescent="0.3">
      <c r="A13" t="s">
        <v>39</v>
      </c>
      <c r="B13">
        <v>2500</v>
      </c>
    </row>
    <row r="14" spans="1:4" x14ac:dyDescent="0.3">
      <c r="A14" t="s">
        <v>43</v>
      </c>
      <c r="B14">
        <v>12500</v>
      </c>
    </row>
    <row r="15" spans="1:4" x14ac:dyDescent="0.3">
      <c r="A15" t="s">
        <v>45</v>
      </c>
      <c r="B15">
        <v>5000</v>
      </c>
    </row>
    <row r="16" spans="1:4" x14ac:dyDescent="0.3">
      <c r="A16" t="s">
        <v>47</v>
      </c>
      <c r="B16">
        <v>200000</v>
      </c>
    </row>
    <row r="17" spans="1:2" x14ac:dyDescent="0.3">
      <c r="A17" t="s">
        <v>35</v>
      </c>
      <c r="B17">
        <v>2500</v>
      </c>
    </row>
    <row r="18" spans="1:2" x14ac:dyDescent="0.3">
      <c r="A18" t="s">
        <v>50</v>
      </c>
      <c r="B18">
        <v>1500</v>
      </c>
    </row>
    <row r="19" spans="1:2" x14ac:dyDescent="0.3">
      <c r="A19" t="s">
        <v>53</v>
      </c>
      <c r="B19">
        <v>3000</v>
      </c>
    </row>
    <row r="20" spans="1:2" x14ac:dyDescent="0.3">
      <c r="A20" t="s">
        <v>23</v>
      </c>
      <c r="B20">
        <v>250</v>
      </c>
    </row>
    <row r="21" spans="1:2" x14ac:dyDescent="0.3">
      <c r="A21" t="s">
        <v>28</v>
      </c>
      <c r="B21">
        <v>5000</v>
      </c>
    </row>
    <row r="22" spans="1:2" x14ac:dyDescent="0.3">
      <c r="A22" t="s">
        <v>57</v>
      </c>
      <c r="B22">
        <v>20000</v>
      </c>
    </row>
    <row r="23" spans="1:2" x14ac:dyDescent="0.3">
      <c r="A23" t="s">
        <v>59</v>
      </c>
      <c r="B23">
        <v>3500</v>
      </c>
    </row>
    <row r="24" spans="1:2" x14ac:dyDescent="0.3">
      <c r="A24" t="s">
        <v>32</v>
      </c>
      <c r="B24">
        <v>500</v>
      </c>
    </row>
    <row r="25" spans="1:2" x14ac:dyDescent="0.3">
      <c r="A25" t="s">
        <v>51</v>
      </c>
      <c r="B25">
        <v>175</v>
      </c>
    </row>
    <row r="26" spans="1:2" x14ac:dyDescent="0.3">
      <c r="A26" t="s">
        <v>23</v>
      </c>
      <c r="B26">
        <v>10000</v>
      </c>
    </row>
    <row r="27" spans="1:2" x14ac:dyDescent="0.3">
      <c r="A27" t="s">
        <v>66</v>
      </c>
      <c r="B27">
        <v>12000</v>
      </c>
    </row>
    <row r="28" spans="1:2" x14ac:dyDescent="0.3">
      <c r="A28" t="s">
        <v>68</v>
      </c>
      <c r="B28">
        <v>17757</v>
      </c>
    </row>
    <row r="29" spans="1:2" x14ac:dyDescent="0.3">
      <c r="A29" t="s">
        <v>51</v>
      </c>
      <c r="B29">
        <v>100</v>
      </c>
    </row>
    <row r="30" spans="1:2" x14ac:dyDescent="0.3">
      <c r="A30" t="s">
        <v>71</v>
      </c>
      <c r="B30">
        <v>3500</v>
      </c>
    </row>
    <row r="31" spans="1:2" x14ac:dyDescent="0.3">
      <c r="A31" t="s">
        <v>34</v>
      </c>
      <c r="B31">
        <v>1000</v>
      </c>
    </row>
    <row r="32" spans="1:2" x14ac:dyDescent="0.3">
      <c r="A32" t="s">
        <v>34</v>
      </c>
      <c r="B32">
        <v>2000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5A54-D1E2-44C0-A6C4-C44E8E2A01CF}">
  <dimension ref="A1:D32"/>
  <sheetViews>
    <sheetView workbookViewId="0">
      <selection activeCell="D29" sqref="D29"/>
    </sheetView>
  </sheetViews>
  <sheetFormatPr defaultRowHeight="14.4" x14ac:dyDescent="0.3"/>
  <sheetData>
    <row r="1" spans="1:4" x14ac:dyDescent="0.3">
      <c r="A1" t="s">
        <v>77</v>
      </c>
    </row>
    <row r="3" spans="1:4" x14ac:dyDescent="0.3">
      <c r="A3" t="s">
        <v>0</v>
      </c>
      <c r="B3" t="s">
        <v>10</v>
      </c>
      <c r="D3" t="s">
        <v>82</v>
      </c>
    </row>
    <row r="4" spans="1:4" x14ac:dyDescent="0.3">
      <c r="A4">
        <v>1000002330</v>
      </c>
      <c r="B4">
        <v>220</v>
      </c>
      <c r="D4">
        <f>SUM(B4:B32)</f>
        <v>251623.64676440941</v>
      </c>
    </row>
    <row r="5" spans="1:4" x14ac:dyDescent="0.3">
      <c r="A5">
        <v>1000004038</v>
      </c>
      <c r="B5">
        <v>220</v>
      </c>
    </row>
    <row r="6" spans="1:4" x14ac:dyDescent="0.3">
      <c r="A6">
        <v>1000007540</v>
      </c>
      <c r="B6">
        <v>1</v>
      </c>
    </row>
    <row r="7" spans="1:4" x14ac:dyDescent="0.3">
      <c r="A7">
        <v>1000011046</v>
      </c>
      <c r="B7">
        <v>1283</v>
      </c>
    </row>
    <row r="8" spans="1:4" x14ac:dyDescent="0.3">
      <c r="A8">
        <v>1000014025</v>
      </c>
      <c r="B8">
        <v>52375</v>
      </c>
    </row>
    <row r="9" spans="1:4" x14ac:dyDescent="0.3">
      <c r="A9">
        <v>1000023410</v>
      </c>
      <c r="B9">
        <v>1205</v>
      </c>
    </row>
    <row r="10" spans="1:4" x14ac:dyDescent="0.3">
      <c r="A10">
        <v>1000030581</v>
      </c>
      <c r="B10">
        <v>453</v>
      </c>
    </row>
    <row r="11" spans="1:4" x14ac:dyDescent="0.3">
      <c r="A11">
        <v>1000034518</v>
      </c>
      <c r="B11">
        <v>8233</v>
      </c>
    </row>
    <row r="12" spans="1:4" x14ac:dyDescent="0.3">
      <c r="A12">
        <v>100004195</v>
      </c>
      <c r="B12">
        <v>6240.57</v>
      </c>
    </row>
    <row r="13" spans="1:4" x14ac:dyDescent="0.3">
      <c r="A13">
        <v>100004721</v>
      </c>
      <c r="B13">
        <v>12700</v>
      </c>
    </row>
    <row r="14" spans="1:4" x14ac:dyDescent="0.3">
      <c r="A14">
        <v>100005484</v>
      </c>
      <c r="B14">
        <v>12700</v>
      </c>
    </row>
    <row r="15" spans="1:4" x14ac:dyDescent="0.3">
      <c r="A15">
        <v>1000055792</v>
      </c>
      <c r="B15">
        <v>664</v>
      </c>
    </row>
    <row r="16" spans="1:4" x14ac:dyDescent="0.3">
      <c r="A16">
        <v>1000056157</v>
      </c>
      <c r="B16">
        <v>664</v>
      </c>
    </row>
    <row r="17" spans="1:2" x14ac:dyDescent="0.3">
      <c r="A17">
        <v>1000064368</v>
      </c>
      <c r="B17">
        <v>664</v>
      </c>
    </row>
    <row r="18" spans="1:2" x14ac:dyDescent="0.3">
      <c r="A18">
        <v>1000064918</v>
      </c>
      <c r="B18">
        <v>395</v>
      </c>
    </row>
    <row r="19" spans="1:2" x14ac:dyDescent="0.3">
      <c r="A19">
        <v>1000068480</v>
      </c>
      <c r="B19">
        <v>789</v>
      </c>
    </row>
    <row r="20" spans="1:2" x14ac:dyDescent="0.3">
      <c r="A20">
        <v>1000070642</v>
      </c>
      <c r="B20">
        <v>250</v>
      </c>
    </row>
    <row r="21" spans="1:2" x14ac:dyDescent="0.3">
      <c r="A21">
        <v>1000071625</v>
      </c>
      <c r="B21">
        <v>1781</v>
      </c>
    </row>
    <row r="22" spans="1:2" x14ac:dyDescent="0.3">
      <c r="A22">
        <v>1000072011</v>
      </c>
      <c r="B22">
        <v>34268</v>
      </c>
    </row>
    <row r="23" spans="1:2" x14ac:dyDescent="0.3">
      <c r="A23">
        <v>1000082254</v>
      </c>
      <c r="B23">
        <v>650</v>
      </c>
    </row>
    <row r="24" spans="1:2" x14ac:dyDescent="0.3">
      <c r="A24">
        <v>1000087442</v>
      </c>
      <c r="B24">
        <v>6.1800081599999999</v>
      </c>
    </row>
    <row r="25" spans="1:2" x14ac:dyDescent="0.3">
      <c r="A25">
        <v>1000091520</v>
      </c>
      <c r="B25">
        <v>701.66</v>
      </c>
    </row>
    <row r="26" spans="1:2" x14ac:dyDescent="0.3">
      <c r="A26">
        <v>1000102741</v>
      </c>
      <c r="B26">
        <v>15827</v>
      </c>
    </row>
    <row r="27" spans="1:2" x14ac:dyDescent="0.3">
      <c r="A27">
        <v>1000103948</v>
      </c>
      <c r="B27">
        <v>43203.2511447</v>
      </c>
    </row>
    <row r="28" spans="1:2" x14ac:dyDescent="0.3">
      <c r="A28">
        <v>1000104688</v>
      </c>
      <c r="B28">
        <v>43203.2511447</v>
      </c>
    </row>
    <row r="29" spans="1:2" x14ac:dyDescent="0.3">
      <c r="A29">
        <v>1000104953</v>
      </c>
      <c r="B29">
        <v>167.70030578940001</v>
      </c>
    </row>
    <row r="30" spans="1:2" x14ac:dyDescent="0.3">
      <c r="A30">
        <v>1000115172</v>
      </c>
      <c r="B30">
        <v>32.415261059999999</v>
      </c>
    </row>
    <row r="31" spans="1:2" x14ac:dyDescent="0.3">
      <c r="A31">
        <v>1000117861</v>
      </c>
      <c r="B31">
        <v>11253</v>
      </c>
    </row>
    <row r="32" spans="1:2" x14ac:dyDescent="0.3">
      <c r="A32">
        <v>1000120151</v>
      </c>
      <c r="B32">
        <v>1473.6188999999999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Datasheet</vt:lpstr>
      <vt:lpstr>Questions </vt:lpstr>
      <vt:lpstr>Sheet8</vt:lpstr>
      <vt:lpstr>Sheet7</vt:lpstr>
      <vt:lpstr>Sheet6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2024-12-03T17:50:15Z</dcterms:created>
  <dcterms:modified xsi:type="dcterms:W3CDTF">2024-12-03T18:11:06Z</dcterms:modified>
</cp:coreProperties>
</file>