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A60F2837-5F86-43A6-AE00-F62065BCA860}" xr6:coauthVersionLast="47" xr6:coauthVersionMax="47" xr10:uidLastSave="{00000000-0000-0000-0000-000000000000}"/>
  <bookViews>
    <workbookView xWindow="-108" yWindow="-108" windowWidth="23256" windowHeight="12456" xr2:uid="{3C10A143-E40F-452D-B51A-B00E8D4AA678}"/>
  </bookViews>
  <sheets>
    <sheet name="Sheet1" sheetId="1" r:id="rId1"/>
    <sheet name="Sheet2" sheetId="2" r:id="rId2"/>
    <sheet name="Sheet7" sheetId="7" r:id="rId3"/>
    <sheet name="Sheet6" sheetId="6" r:id="rId4"/>
    <sheet name="Sheet5" sheetId="5" r:id="rId5"/>
    <sheet name="Sheet4" sheetId="4" r:id="rId6"/>
    <sheet name="Sheet3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7" l="1"/>
  <c r="J27" i="7"/>
  <c r="J28" i="7" s="1"/>
  <c r="J29" i="7" s="1"/>
  <c r="J30" i="7" s="1"/>
  <c r="J31" i="7" s="1"/>
  <c r="J32" i="7" s="1"/>
  <c r="J26" i="7"/>
  <c r="I18" i="7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17" i="7"/>
  <c r="H17" i="7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4" i="6"/>
  <c r="J27" i="6"/>
  <c r="J28" i="6" s="1"/>
  <c r="J29" i="6" s="1"/>
  <c r="J30" i="6" s="1"/>
  <c r="J31" i="6" s="1"/>
  <c r="J32" i="6" s="1"/>
  <c r="J26" i="6"/>
  <c r="I18" i="6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17" i="6"/>
  <c r="H17" i="6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O6" i="5"/>
  <c r="J26" i="5"/>
  <c r="J27" i="5" s="1"/>
  <c r="J28" i="5" s="1"/>
  <c r="J29" i="5" s="1"/>
  <c r="J30" i="5" s="1"/>
  <c r="J31" i="5" s="1"/>
  <c r="J32" i="5" s="1"/>
  <c r="I17" i="5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H17" i="5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N9" i="4"/>
  <c r="J27" i="4"/>
  <c r="J28" i="4" s="1"/>
  <c r="J29" i="4" s="1"/>
  <c r="J30" i="4" s="1"/>
  <c r="J31" i="4" s="1"/>
  <c r="J32" i="4" s="1"/>
  <c r="J26" i="4"/>
  <c r="I18" i="4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17" i="4"/>
  <c r="H17" i="4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P10" i="3"/>
  <c r="J30" i="3"/>
  <c r="J31" i="3" s="1"/>
  <c r="J32" i="3" s="1"/>
  <c r="J33" i="3" s="1"/>
  <c r="J34" i="3" s="1"/>
  <c r="J35" i="3" s="1"/>
  <c r="J29" i="3"/>
  <c r="I21" i="3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20" i="3"/>
  <c r="H20" i="3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J24" i="1"/>
  <c r="J25" i="1" s="1"/>
  <c r="J26" i="1" s="1"/>
  <c r="J27" i="1" s="1"/>
  <c r="J28" i="1" s="1"/>
  <c r="J29" i="1" s="1"/>
  <c r="J30" i="1" s="1"/>
  <c r="I15" i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H15" i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</calcChain>
</file>

<file path=xl/sharedStrings.xml><?xml version="1.0" encoding="utf-8"?>
<sst xmlns="http://schemas.openxmlformats.org/spreadsheetml/2006/main" count="1135" uniqueCount="75">
  <si>
    <t>Name</t>
  </si>
  <si>
    <t>Position</t>
  </si>
  <si>
    <t>Age</t>
  </si>
  <si>
    <t>FIFA rating</t>
  </si>
  <si>
    <t>Injury</t>
  </si>
  <si>
    <t>Match1_before_injury_Result</t>
  </si>
  <si>
    <t>Match1_before_injury_Opposition</t>
  </si>
  <si>
    <t>Match1_before_injury_GD</t>
  </si>
  <si>
    <t>Match1_before_injury_Player_rating</t>
  </si>
  <si>
    <t>Match2_before_injury_GD</t>
  </si>
  <si>
    <t>Match2_before_injury_Player_rating</t>
  </si>
  <si>
    <t>Match3_before_injury_Result</t>
  </si>
  <si>
    <t>Jamaal Lascelles</t>
  </si>
  <si>
    <t>Center Back</t>
  </si>
  <si>
    <t>Knee injury</t>
  </si>
  <si>
    <t>draw</t>
  </si>
  <si>
    <t>Wolves</t>
  </si>
  <si>
    <t>win</t>
  </si>
  <si>
    <t>Fabian SchÃ¤r</t>
  </si>
  <si>
    <t>lose</t>
  </si>
  <si>
    <t>Leicester</t>
  </si>
  <si>
    <t>Hamstring strain</t>
  </si>
  <si>
    <t>Man United</t>
  </si>
  <si>
    <t>Shoulder injury</t>
  </si>
  <si>
    <t>Man City</t>
  </si>
  <si>
    <t>Paul Dummett</t>
  </si>
  <si>
    <t>Groin injury</t>
  </si>
  <si>
    <t>Southampton</t>
  </si>
  <si>
    <t>Ciaran Clark</t>
  </si>
  <si>
    <t>Calf injury</t>
  </si>
  <si>
    <t>Ankle injury</t>
  </si>
  <si>
    <t>Everton</t>
  </si>
  <si>
    <t>Jetro Willems</t>
  </si>
  <si>
    <t>Left Back</t>
  </si>
  <si>
    <t>Watford</t>
  </si>
  <si>
    <t>Sheffield</t>
  </si>
  <si>
    <t>Cruciate ligament tear</t>
  </si>
  <si>
    <t>DeAndre Yedlin</t>
  </si>
  <si>
    <t>Right Back</t>
  </si>
  <si>
    <t>Hip injury</t>
  </si>
  <si>
    <t>West Ham</t>
  </si>
  <si>
    <t>Hand injury</t>
  </si>
  <si>
    <t>Emil Krafth</t>
  </si>
  <si>
    <t>Chelsea</t>
  </si>
  <si>
    <t>N.A.</t>
  </si>
  <si>
    <t>Javier Manquillo</t>
  </si>
  <si>
    <t>Isaac Hayden</t>
  </si>
  <si>
    <t>Defensive Midfielder</t>
  </si>
  <si>
    <t>Aston Villa</t>
  </si>
  <si>
    <t>Sean Longstaff</t>
  </si>
  <si>
    <t>Central Midfielder</t>
  </si>
  <si>
    <t>Norwich City</t>
  </si>
  <si>
    <t>Hamstring injury</t>
  </si>
  <si>
    <t>Jonjo Shelvey</t>
  </si>
  <si>
    <t>Liverpool</t>
  </si>
  <si>
    <t>Matt Ritchie</t>
  </si>
  <si>
    <t>Right Midfielder</t>
  </si>
  <si>
    <t>Arsenal</t>
  </si>
  <si>
    <t>Allan Saint-Maximin</t>
  </si>
  <si>
    <t>Left winger</t>
  </si>
  <si>
    <t>Miguel AlmirÃ³n</t>
  </si>
  <si>
    <t>Right winger</t>
  </si>
  <si>
    <t>Dwight Gayle</t>
  </si>
  <si>
    <t>Center Forward</t>
  </si>
  <si>
    <t>Andy Carroll</t>
  </si>
  <si>
    <t>Bruised ribs</t>
  </si>
  <si>
    <t>Knock</t>
  </si>
  <si>
    <t>&gt; 28</t>
  </si>
  <si>
    <t>Count the number of players for the above criteria</t>
  </si>
  <si>
    <t xml:space="preserve">Display the total match 1 before injury GD for hamstring strain </t>
  </si>
  <si>
    <t xml:space="preserve">Match1_before_injury_Player_rating show the maximum value </t>
  </si>
  <si>
    <t xml:space="preserve">Match1_before_injury_Player_rating and name concat both of them </t>
  </si>
  <si>
    <t xml:space="preserve">Match1_before_injury_Player_rating show the minimum value </t>
  </si>
  <si>
    <t>&lt; 28</t>
  </si>
  <si>
    <t>name and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</si>
</sst>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DA0B-1769-448C-885A-7A514E293F93}">
  <dimension ref="A1:L30"/>
  <sheetViews>
    <sheetView tabSelected="1" zoomScale="76" zoomScaleNormal="76" workbookViewId="0">
      <selection activeCell="F23" sqref="F23"/>
    </sheetView>
  </sheetViews>
  <sheetFormatPr defaultRowHeight="14.4" x14ac:dyDescent="0.3"/>
  <cols>
    <col min="2" max="2" width="17.5546875" customWidth="1"/>
    <col min="4" max="4" width="10.88671875" customWidth="1"/>
    <col min="5" max="5" width="19.6640625" customWidth="1"/>
    <col min="6" max="6" width="25.5546875" customWidth="1"/>
    <col min="7" max="7" width="29.5546875" customWidth="1"/>
    <col min="8" max="8" width="23.33203125" customWidth="1"/>
    <col min="9" max="9" width="32.33203125" customWidth="1"/>
    <col min="10" max="10" width="24.109375" customWidth="1"/>
    <col min="11" max="11" width="31" customWidth="1"/>
    <col min="12" max="12" width="31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26</v>
      </c>
      <c r="D2">
        <v>77</v>
      </c>
      <c r="E2" t="s">
        <v>14</v>
      </c>
      <c r="F2" t="s">
        <v>15</v>
      </c>
      <c r="G2" t="s">
        <v>16</v>
      </c>
      <c r="H2">
        <v>0</v>
      </c>
      <c r="I2">
        <v>7.4</v>
      </c>
      <c r="J2">
        <v>1</v>
      </c>
      <c r="K2">
        <v>6.1</v>
      </c>
      <c r="L2" t="s">
        <v>17</v>
      </c>
    </row>
    <row r="3" spans="1:12" x14ac:dyDescent="0.3">
      <c r="A3" t="s">
        <v>18</v>
      </c>
      <c r="B3" t="s">
        <v>13</v>
      </c>
      <c r="C3">
        <v>28</v>
      </c>
      <c r="D3">
        <v>79</v>
      </c>
      <c r="E3" t="s">
        <v>14</v>
      </c>
      <c r="F3" t="s">
        <v>19</v>
      </c>
      <c r="G3" t="s">
        <v>20</v>
      </c>
      <c r="H3">
        <v>-5</v>
      </c>
      <c r="I3">
        <v>5.8</v>
      </c>
      <c r="J3">
        <v>1</v>
      </c>
      <c r="K3">
        <v>7.5</v>
      </c>
      <c r="L3" t="s">
        <v>19</v>
      </c>
    </row>
    <row r="4" spans="1:12" x14ac:dyDescent="0.3">
      <c r="A4" t="s">
        <v>18</v>
      </c>
      <c r="B4" t="s">
        <v>13</v>
      </c>
      <c r="C4">
        <v>28</v>
      </c>
      <c r="D4">
        <v>79</v>
      </c>
      <c r="E4" t="s">
        <v>21</v>
      </c>
      <c r="F4" t="s">
        <v>19</v>
      </c>
      <c r="G4" t="s">
        <v>22</v>
      </c>
      <c r="H4">
        <v>-3</v>
      </c>
      <c r="I4">
        <v>4.9000000000000004</v>
      </c>
      <c r="J4">
        <v>-1</v>
      </c>
      <c r="K4">
        <v>7.7</v>
      </c>
      <c r="L4" t="s">
        <v>19</v>
      </c>
    </row>
    <row r="5" spans="1:12" x14ac:dyDescent="0.3">
      <c r="A5" t="s">
        <v>18</v>
      </c>
      <c r="B5" t="s">
        <v>13</v>
      </c>
      <c r="C5">
        <v>28</v>
      </c>
      <c r="D5">
        <v>79</v>
      </c>
      <c r="E5" t="s">
        <v>23</v>
      </c>
      <c r="F5" t="s">
        <v>19</v>
      </c>
      <c r="G5" t="s">
        <v>24</v>
      </c>
      <c r="H5">
        <v>-5</v>
      </c>
      <c r="I5">
        <v>5.2</v>
      </c>
      <c r="J5">
        <v>-1</v>
      </c>
      <c r="K5">
        <v>6.3</v>
      </c>
      <c r="L5" t="s">
        <v>19</v>
      </c>
    </row>
    <row r="6" spans="1:12" x14ac:dyDescent="0.3">
      <c r="A6" t="s">
        <v>25</v>
      </c>
      <c r="B6" t="s">
        <v>13</v>
      </c>
      <c r="C6">
        <v>28</v>
      </c>
      <c r="D6">
        <v>75</v>
      </c>
      <c r="E6" t="s">
        <v>26</v>
      </c>
      <c r="F6" t="s">
        <v>17</v>
      </c>
      <c r="G6" t="s">
        <v>27</v>
      </c>
      <c r="H6">
        <v>2</v>
      </c>
      <c r="I6">
        <v>5.8</v>
      </c>
      <c r="J6">
        <v>-1</v>
      </c>
      <c r="K6">
        <v>6</v>
      </c>
      <c r="L6" t="s">
        <v>17</v>
      </c>
    </row>
    <row r="7" spans="1:12" x14ac:dyDescent="0.3">
      <c r="A7" t="s">
        <v>28</v>
      </c>
      <c r="B7" t="s">
        <v>13</v>
      </c>
      <c r="C7">
        <v>30</v>
      </c>
      <c r="D7">
        <v>75</v>
      </c>
      <c r="E7" t="s">
        <v>29</v>
      </c>
      <c r="F7" t="s">
        <v>15</v>
      </c>
      <c r="G7" t="s">
        <v>24</v>
      </c>
      <c r="H7">
        <v>0</v>
      </c>
      <c r="I7">
        <v>6</v>
      </c>
      <c r="J7">
        <v>2</v>
      </c>
      <c r="K7">
        <v>6.4</v>
      </c>
      <c r="L7" t="s">
        <v>17</v>
      </c>
    </row>
    <row r="8" spans="1:12" x14ac:dyDescent="0.3">
      <c r="A8" t="s">
        <v>28</v>
      </c>
      <c r="B8" t="s">
        <v>13</v>
      </c>
      <c r="C8">
        <v>30</v>
      </c>
      <c r="D8">
        <v>75</v>
      </c>
      <c r="E8" t="s">
        <v>30</v>
      </c>
      <c r="F8" t="s">
        <v>15</v>
      </c>
      <c r="G8" t="s">
        <v>31</v>
      </c>
      <c r="H8">
        <v>0</v>
      </c>
      <c r="I8">
        <v>6.3</v>
      </c>
      <c r="J8">
        <v>0</v>
      </c>
      <c r="K8">
        <v>7</v>
      </c>
      <c r="L8" t="s">
        <v>19</v>
      </c>
    </row>
    <row r="9" spans="1:12" x14ac:dyDescent="0.3">
      <c r="A9" t="s">
        <v>32</v>
      </c>
      <c r="B9" t="s">
        <v>33</v>
      </c>
      <c r="C9">
        <v>26</v>
      </c>
      <c r="D9">
        <v>77</v>
      </c>
      <c r="E9" t="s">
        <v>14</v>
      </c>
      <c r="F9" t="s">
        <v>15</v>
      </c>
      <c r="G9" t="s">
        <v>34</v>
      </c>
      <c r="H9">
        <v>0</v>
      </c>
      <c r="I9">
        <v>6.7</v>
      </c>
      <c r="J9">
        <v>-2</v>
      </c>
      <c r="K9">
        <v>6.5</v>
      </c>
      <c r="L9" t="s">
        <v>15</v>
      </c>
    </row>
    <row r="10" spans="1:12" x14ac:dyDescent="0.3">
      <c r="A10" t="s">
        <v>32</v>
      </c>
      <c r="B10" t="s">
        <v>33</v>
      </c>
      <c r="C10">
        <v>26</v>
      </c>
      <c r="D10">
        <v>77</v>
      </c>
      <c r="E10" t="s">
        <v>14</v>
      </c>
      <c r="F10" t="s">
        <v>17</v>
      </c>
      <c r="G10" t="s">
        <v>35</v>
      </c>
      <c r="H10">
        <v>2</v>
      </c>
      <c r="I10">
        <v>6</v>
      </c>
      <c r="J10">
        <v>-1</v>
      </c>
      <c r="K10">
        <v>5.8</v>
      </c>
      <c r="L10" t="s">
        <v>19</v>
      </c>
    </row>
    <row r="11" spans="1:12" x14ac:dyDescent="0.3">
      <c r="A11" t="s">
        <v>32</v>
      </c>
      <c r="B11" t="s">
        <v>33</v>
      </c>
      <c r="C11">
        <v>26</v>
      </c>
      <c r="D11">
        <v>77</v>
      </c>
      <c r="E11" t="s">
        <v>36</v>
      </c>
      <c r="F11" t="s">
        <v>19</v>
      </c>
      <c r="G11" t="s">
        <v>20</v>
      </c>
      <c r="H11">
        <v>-3</v>
      </c>
      <c r="I11">
        <v>5.8</v>
      </c>
      <c r="J11">
        <v>0</v>
      </c>
      <c r="K11">
        <v>6.3</v>
      </c>
      <c r="L11" t="s">
        <v>17</v>
      </c>
    </row>
    <row r="12" spans="1:12" x14ac:dyDescent="0.3">
      <c r="A12" t="s">
        <v>37</v>
      </c>
      <c r="B12" t="s">
        <v>38</v>
      </c>
      <c r="C12">
        <v>26</v>
      </c>
      <c r="D12">
        <v>74</v>
      </c>
      <c r="E12" t="s">
        <v>39</v>
      </c>
      <c r="F12" t="s">
        <v>17</v>
      </c>
      <c r="G12" t="s">
        <v>40</v>
      </c>
      <c r="H12">
        <v>1</v>
      </c>
      <c r="I12">
        <v>5.6</v>
      </c>
      <c r="J12">
        <v>1</v>
      </c>
      <c r="K12">
        <v>7.3</v>
      </c>
      <c r="L12" t="s">
        <v>19</v>
      </c>
    </row>
    <row r="13" spans="1:12" x14ac:dyDescent="0.3">
      <c r="A13" t="s">
        <v>37</v>
      </c>
      <c r="B13" t="s">
        <v>38</v>
      </c>
      <c r="C13">
        <v>26</v>
      </c>
      <c r="D13">
        <v>74</v>
      </c>
      <c r="E13" t="s">
        <v>41</v>
      </c>
      <c r="F13" t="s">
        <v>19</v>
      </c>
      <c r="G13" t="s">
        <v>22</v>
      </c>
      <c r="H13">
        <v>-3</v>
      </c>
      <c r="I13">
        <v>5.9</v>
      </c>
      <c r="J13">
        <v>-1</v>
      </c>
      <c r="K13">
        <v>5.7</v>
      </c>
      <c r="L13" t="s">
        <v>19</v>
      </c>
    </row>
    <row r="14" spans="1:12" x14ac:dyDescent="0.3">
      <c r="A14" t="s">
        <v>42</v>
      </c>
      <c r="B14" t="s">
        <v>38</v>
      </c>
      <c r="C14">
        <v>25</v>
      </c>
      <c r="D14">
        <v>75</v>
      </c>
      <c r="E14" t="s">
        <v>30</v>
      </c>
      <c r="F14" t="s">
        <v>17</v>
      </c>
      <c r="G14" t="s">
        <v>43</v>
      </c>
      <c r="H14">
        <v>1</v>
      </c>
      <c r="I14">
        <v>6.6</v>
      </c>
      <c r="J14">
        <v>0</v>
      </c>
      <c r="K14">
        <v>5.7</v>
      </c>
      <c r="L14" t="s">
        <v>44</v>
      </c>
    </row>
    <row r="15" spans="1:12" x14ac:dyDescent="0.3">
      <c r="A15" t="s">
        <v>42</v>
      </c>
      <c r="B15" t="s">
        <v>38</v>
      </c>
      <c r="C15">
        <v>25</v>
      </c>
      <c r="D15">
        <v>75</v>
      </c>
      <c r="E15" t="s">
        <v>30</v>
      </c>
      <c r="F15" t="s">
        <v>19</v>
      </c>
      <c r="G15" t="s">
        <v>34</v>
      </c>
      <c r="H15">
        <f>H14+3</f>
        <v>4</v>
      </c>
      <c r="I15">
        <f>I14+3</f>
        <v>9.6</v>
      </c>
      <c r="J15">
        <v>-2</v>
      </c>
      <c r="K15">
        <v>6.1</v>
      </c>
      <c r="L15" t="s">
        <v>15</v>
      </c>
    </row>
    <row r="16" spans="1:12" x14ac:dyDescent="0.3">
      <c r="A16" t="s">
        <v>45</v>
      </c>
      <c r="B16" t="s">
        <v>38</v>
      </c>
      <c r="C16">
        <v>26</v>
      </c>
      <c r="D16">
        <v>75</v>
      </c>
      <c r="E16" t="s">
        <v>21</v>
      </c>
      <c r="F16" t="s">
        <v>19</v>
      </c>
      <c r="G16" t="s">
        <v>22</v>
      </c>
      <c r="H16">
        <f t="shared" ref="H16:J30" si="0">H15+3</f>
        <v>7</v>
      </c>
      <c r="I16">
        <f t="shared" si="0"/>
        <v>12.6</v>
      </c>
      <c r="J16">
        <v>-3</v>
      </c>
      <c r="K16">
        <v>5.2</v>
      </c>
      <c r="L16" t="s">
        <v>44</v>
      </c>
    </row>
    <row r="17" spans="1:12" x14ac:dyDescent="0.3">
      <c r="A17" t="s">
        <v>46</v>
      </c>
      <c r="B17" t="s">
        <v>47</v>
      </c>
      <c r="C17">
        <v>25</v>
      </c>
      <c r="D17">
        <v>78</v>
      </c>
      <c r="E17" t="s">
        <v>21</v>
      </c>
      <c r="F17" t="s">
        <v>15</v>
      </c>
      <c r="G17" t="s">
        <v>48</v>
      </c>
      <c r="H17">
        <f t="shared" si="0"/>
        <v>10</v>
      </c>
      <c r="I17">
        <f t="shared" si="0"/>
        <v>15.6</v>
      </c>
      <c r="J17">
        <v>3</v>
      </c>
      <c r="K17">
        <v>6.1</v>
      </c>
      <c r="L17" t="s">
        <v>15</v>
      </c>
    </row>
    <row r="18" spans="1:12" x14ac:dyDescent="0.3">
      <c r="A18" t="s">
        <v>49</v>
      </c>
      <c r="B18" t="s">
        <v>50</v>
      </c>
      <c r="C18">
        <v>22</v>
      </c>
      <c r="D18">
        <v>74</v>
      </c>
      <c r="E18" t="s">
        <v>30</v>
      </c>
      <c r="F18" t="s">
        <v>19</v>
      </c>
      <c r="G18" t="s">
        <v>51</v>
      </c>
      <c r="H18">
        <f t="shared" si="0"/>
        <v>13</v>
      </c>
      <c r="I18">
        <f t="shared" si="0"/>
        <v>18.600000000000001</v>
      </c>
      <c r="J18">
        <v>1</v>
      </c>
      <c r="K18">
        <v>6</v>
      </c>
      <c r="L18" t="s">
        <v>15</v>
      </c>
    </row>
    <row r="19" spans="1:12" x14ac:dyDescent="0.3">
      <c r="A19" t="s">
        <v>49</v>
      </c>
      <c r="B19" t="s">
        <v>50</v>
      </c>
      <c r="C19">
        <v>22</v>
      </c>
      <c r="D19">
        <v>74</v>
      </c>
      <c r="E19" t="s">
        <v>52</v>
      </c>
      <c r="F19" t="s">
        <v>17</v>
      </c>
      <c r="G19" t="s">
        <v>27</v>
      </c>
      <c r="H19">
        <f t="shared" si="0"/>
        <v>16</v>
      </c>
      <c r="I19">
        <f t="shared" si="0"/>
        <v>21.6</v>
      </c>
      <c r="J19">
        <v>3</v>
      </c>
      <c r="K19">
        <v>7</v>
      </c>
      <c r="L19" t="s">
        <v>44</v>
      </c>
    </row>
    <row r="20" spans="1:12" x14ac:dyDescent="0.3">
      <c r="A20" t="s">
        <v>53</v>
      </c>
      <c r="B20" t="s">
        <v>50</v>
      </c>
      <c r="C20">
        <v>28</v>
      </c>
      <c r="D20">
        <v>79</v>
      </c>
      <c r="E20" t="s">
        <v>52</v>
      </c>
      <c r="F20" t="s">
        <v>19</v>
      </c>
      <c r="G20" t="s">
        <v>54</v>
      </c>
      <c r="H20">
        <f t="shared" si="0"/>
        <v>19</v>
      </c>
      <c r="I20">
        <f t="shared" si="0"/>
        <v>24.6</v>
      </c>
      <c r="J20">
        <v>0</v>
      </c>
      <c r="K20">
        <v>6.6</v>
      </c>
      <c r="L20" t="s">
        <v>44</v>
      </c>
    </row>
    <row r="21" spans="1:12" x14ac:dyDescent="0.3">
      <c r="A21" t="s">
        <v>53</v>
      </c>
      <c r="B21" t="s">
        <v>50</v>
      </c>
      <c r="C21">
        <v>28</v>
      </c>
      <c r="D21">
        <v>79</v>
      </c>
      <c r="E21" t="s">
        <v>29</v>
      </c>
      <c r="F21" t="s">
        <v>15</v>
      </c>
      <c r="G21" t="s">
        <v>24</v>
      </c>
      <c r="H21">
        <f t="shared" si="0"/>
        <v>22</v>
      </c>
      <c r="I21">
        <f t="shared" si="0"/>
        <v>27.6</v>
      </c>
      <c r="J21">
        <v>2</v>
      </c>
      <c r="K21">
        <v>7.6</v>
      </c>
      <c r="L21" t="s">
        <v>17</v>
      </c>
    </row>
    <row r="22" spans="1:12" x14ac:dyDescent="0.3">
      <c r="A22" t="s">
        <v>53</v>
      </c>
      <c r="B22" t="s">
        <v>50</v>
      </c>
      <c r="C22">
        <v>28</v>
      </c>
      <c r="D22">
        <v>79</v>
      </c>
      <c r="E22" t="s">
        <v>21</v>
      </c>
      <c r="F22" t="s">
        <v>19</v>
      </c>
      <c r="G22" t="s">
        <v>20</v>
      </c>
      <c r="H22">
        <f t="shared" si="0"/>
        <v>25</v>
      </c>
      <c r="I22">
        <f t="shared" si="0"/>
        <v>30.6</v>
      </c>
      <c r="J22">
        <v>1</v>
      </c>
      <c r="K22">
        <v>6.9</v>
      </c>
      <c r="L22" t="s">
        <v>44</v>
      </c>
    </row>
    <row r="23" spans="1:12" x14ac:dyDescent="0.3">
      <c r="A23" t="s">
        <v>55</v>
      </c>
      <c r="B23" t="s">
        <v>56</v>
      </c>
      <c r="C23">
        <v>30</v>
      </c>
      <c r="D23">
        <v>76</v>
      </c>
      <c r="E23" t="s">
        <v>30</v>
      </c>
      <c r="F23" t="s">
        <v>19</v>
      </c>
      <c r="G23" t="s">
        <v>57</v>
      </c>
      <c r="H23">
        <f t="shared" si="0"/>
        <v>28</v>
      </c>
      <c r="I23">
        <f t="shared" si="0"/>
        <v>33.6</v>
      </c>
      <c r="J23">
        <v>-2</v>
      </c>
      <c r="K23">
        <v>7</v>
      </c>
      <c r="L23" t="s">
        <v>17</v>
      </c>
    </row>
    <row r="24" spans="1:12" x14ac:dyDescent="0.3">
      <c r="A24" t="s">
        <v>58</v>
      </c>
      <c r="B24" t="s">
        <v>59</v>
      </c>
      <c r="C24">
        <v>23</v>
      </c>
      <c r="D24">
        <v>79</v>
      </c>
      <c r="E24" t="s">
        <v>21</v>
      </c>
      <c r="F24" t="s">
        <v>19</v>
      </c>
      <c r="G24" t="s">
        <v>57</v>
      </c>
      <c r="H24">
        <f t="shared" si="0"/>
        <v>31</v>
      </c>
      <c r="I24">
        <f t="shared" si="0"/>
        <v>36.6</v>
      </c>
      <c r="J24">
        <f t="shared" si="0"/>
        <v>1</v>
      </c>
      <c r="K24">
        <v>7</v>
      </c>
      <c r="L24" t="s">
        <v>44</v>
      </c>
    </row>
    <row r="25" spans="1:12" x14ac:dyDescent="0.3">
      <c r="A25" t="s">
        <v>60</v>
      </c>
      <c r="B25" t="s">
        <v>61</v>
      </c>
      <c r="C25">
        <v>26</v>
      </c>
      <c r="D25">
        <v>76</v>
      </c>
      <c r="E25" t="s">
        <v>52</v>
      </c>
      <c r="F25" t="s">
        <v>15</v>
      </c>
      <c r="G25" t="s">
        <v>24</v>
      </c>
      <c r="H25">
        <f t="shared" si="0"/>
        <v>34</v>
      </c>
      <c r="I25">
        <f t="shared" si="0"/>
        <v>39.6</v>
      </c>
      <c r="J25">
        <f t="shared" si="0"/>
        <v>4</v>
      </c>
      <c r="K25">
        <v>7</v>
      </c>
      <c r="L25" t="s">
        <v>17</v>
      </c>
    </row>
    <row r="26" spans="1:12" x14ac:dyDescent="0.3">
      <c r="A26" t="s">
        <v>62</v>
      </c>
      <c r="B26" t="s">
        <v>63</v>
      </c>
      <c r="C26">
        <v>30</v>
      </c>
      <c r="D26">
        <v>75</v>
      </c>
      <c r="E26" t="s">
        <v>29</v>
      </c>
      <c r="F26" t="s">
        <v>44</v>
      </c>
      <c r="G26" t="s">
        <v>44</v>
      </c>
      <c r="H26">
        <f t="shared" si="0"/>
        <v>37</v>
      </c>
      <c r="I26">
        <f t="shared" si="0"/>
        <v>42.6</v>
      </c>
      <c r="J26">
        <f t="shared" si="0"/>
        <v>7</v>
      </c>
      <c r="K26">
        <v>7</v>
      </c>
      <c r="L26" t="s">
        <v>44</v>
      </c>
    </row>
    <row r="27" spans="1:12" x14ac:dyDescent="0.3">
      <c r="A27" t="s">
        <v>62</v>
      </c>
      <c r="B27" t="s">
        <v>63</v>
      </c>
      <c r="C27">
        <v>30</v>
      </c>
      <c r="D27">
        <v>75</v>
      </c>
      <c r="E27" t="s">
        <v>21</v>
      </c>
      <c r="F27" t="s">
        <v>19</v>
      </c>
      <c r="G27" t="s">
        <v>22</v>
      </c>
      <c r="H27">
        <f t="shared" si="0"/>
        <v>40</v>
      </c>
      <c r="I27">
        <f t="shared" si="0"/>
        <v>45.6</v>
      </c>
      <c r="J27">
        <f t="shared" si="0"/>
        <v>10</v>
      </c>
      <c r="K27">
        <v>7</v>
      </c>
      <c r="L27" t="s">
        <v>15</v>
      </c>
    </row>
    <row r="28" spans="1:12" x14ac:dyDescent="0.3">
      <c r="A28" t="s">
        <v>64</v>
      </c>
      <c r="B28" t="s">
        <v>63</v>
      </c>
      <c r="C28">
        <v>31</v>
      </c>
      <c r="D28">
        <v>74</v>
      </c>
      <c r="E28" t="s">
        <v>26</v>
      </c>
      <c r="F28" t="s">
        <v>19</v>
      </c>
      <c r="G28" t="s">
        <v>20</v>
      </c>
      <c r="H28">
        <f t="shared" si="0"/>
        <v>43</v>
      </c>
      <c r="I28">
        <f t="shared" si="0"/>
        <v>48.6</v>
      </c>
      <c r="J28">
        <f t="shared" si="0"/>
        <v>13</v>
      </c>
      <c r="K28">
        <v>7</v>
      </c>
      <c r="L28" t="s">
        <v>19</v>
      </c>
    </row>
    <row r="29" spans="1:12" x14ac:dyDescent="0.3">
      <c r="A29" t="s">
        <v>64</v>
      </c>
      <c r="B29" t="s">
        <v>63</v>
      </c>
      <c r="C29">
        <v>31</v>
      </c>
      <c r="D29">
        <v>74</v>
      </c>
      <c r="E29" t="s">
        <v>65</v>
      </c>
      <c r="F29" t="s">
        <v>44</v>
      </c>
      <c r="G29" t="s">
        <v>44</v>
      </c>
      <c r="H29">
        <f t="shared" si="0"/>
        <v>46</v>
      </c>
      <c r="I29">
        <f t="shared" si="0"/>
        <v>51.6</v>
      </c>
      <c r="J29">
        <f t="shared" si="0"/>
        <v>16</v>
      </c>
      <c r="K29">
        <v>7</v>
      </c>
      <c r="L29" t="s">
        <v>19</v>
      </c>
    </row>
    <row r="30" spans="1:12" x14ac:dyDescent="0.3">
      <c r="A30" t="s">
        <v>64</v>
      </c>
      <c r="B30" t="s">
        <v>63</v>
      </c>
      <c r="C30">
        <v>31</v>
      </c>
      <c r="D30">
        <v>74</v>
      </c>
      <c r="E30" t="s">
        <v>66</v>
      </c>
      <c r="F30" t="s">
        <v>44</v>
      </c>
      <c r="G30" t="s">
        <v>44</v>
      </c>
      <c r="H30">
        <f t="shared" si="0"/>
        <v>49</v>
      </c>
      <c r="I30">
        <f t="shared" si="0"/>
        <v>54.6</v>
      </c>
      <c r="J30">
        <f t="shared" si="0"/>
        <v>19</v>
      </c>
      <c r="K30">
        <v>7</v>
      </c>
      <c r="L3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8A0A-3D02-48CC-8967-813AA135C427}">
  <dimension ref="A1:B8"/>
  <sheetViews>
    <sheetView workbookViewId="0">
      <selection activeCell="A8" sqref="A8:F8"/>
    </sheetView>
  </sheetViews>
  <sheetFormatPr defaultRowHeight="14.4" x14ac:dyDescent="0.3"/>
  <sheetData>
    <row r="1" spans="1:2" x14ac:dyDescent="0.3">
      <c r="A1" t="s">
        <v>5</v>
      </c>
      <c r="B1" t="s">
        <v>2</v>
      </c>
    </row>
    <row r="2" spans="1:2" x14ac:dyDescent="0.3">
      <c r="A2" t="s">
        <v>17</v>
      </c>
      <c r="B2" t="s">
        <v>67</v>
      </c>
    </row>
    <row r="4" spans="1:2" x14ac:dyDescent="0.3">
      <c r="A4" t="s">
        <v>68</v>
      </c>
    </row>
    <row r="5" spans="1:2" x14ac:dyDescent="0.3">
      <c r="A5" t="s">
        <v>69</v>
      </c>
    </row>
    <row r="6" spans="1:2" x14ac:dyDescent="0.3">
      <c r="A6" t="s">
        <v>70</v>
      </c>
    </row>
    <row r="7" spans="1:2" x14ac:dyDescent="0.3">
      <c r="A7" t="s">
        <v>71</v>
      </c>
    </row>
    <row r="8" spans="1:2" x14ac:dyDescent="0.3">
      <c r="A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AD51-2C6A-459F-84ED-989546BE626C}">
  <dimension ref="A1:N32"/>
  <sheetViews>
    <sheetView workbookViewId="0">
      <selection activeCell="M22" sqref="M22"/>
    </sheetView>
  </sheetViews>
  <sheetFormatPr defaultRowHeight="14.4" x14ac:dyDescent="0.3"/>
  <cols>
    <col min="8" max="8" width="24.109375" customWidth="1"/>
    <col min="9" max="9" width="31.21875" customWidth="1"/>
  </cols>
  <sheetData>
    <row r="1" spans="1:14" x14ac:dyDescent="0.3">
      <c r="A1" t="s">
        <v>72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4" x14ac:dyDescent="0.3">
      <c r="A4" t="s">
        <v>12</v>
      </c>
      <c r="B4" t="s">
        <v>13</v>
      </c>
      <c r="C4">
        <v>26</v>
      </c>
      <c r="D4">
        <v>77</v>
      </c>
      <c r="E4" t="s">
        <v>14</v>
      </c>
      <c r="F4" t="s">
        <v>15</v>
      </c>
      <c r="G4" t="s">
        <v>16</v>
      </c>
      <c r="H4">
        <v>0</v>
      </c>
      <c r="I4">
        <v>7.4</v>
      </c>
      <c r="J4">
        <v>1</v>
      </c>
      <c r="K4">
        <v>6.1</v>
      </c>
      <c r="L4" t="s">
        <v>17</v>
      </c>
    </row>
    <row r="5" spans="1:14" x14ac:dyDescent="0.3">
      <c r="A5" t="s">
        <v>18</v>
      </c>
      <c r="B5" t="s">
        <v>13</v>
      </c>
      <c r="C5">
        <v>28</v>
      </c>
      <c r="D5">
        <v>79</v>
      </c>
      <c r="E5" t="s">
        <v>14</v>
      </c>
      <c r="F5" t="s">
        <v>19</v>
      </c>
      <c r="G5" t="s">
        <v>20</v>
      </c>
      <c r="H5">
        <v>-5</v>
      </c>
      <c r="I5">
        <v>5.8</v>
      </c>
      <c r="J5">
        <v>1</v>
      </c>
      <c r="K5">
        <v>7.5</v>
      </c>
      <c r="L5" t="s">
        <v>19</v>
      </c>
    </row>
    <row r="6" spans="1:14" x14ac:dyDescent="0.3">
      <c r="A6" t="s">
        <v>18</v>
      </c>
      <c r="B6" t="s">
        <v>13</v>
      </c>
      <c r="C6">
        <v>28</v>
      </c>
      <c r="D6">
        <v>79</v>
      </c>
      <c r="E6" t="s">
        <v>21</v>
      </c>
      <c r="F6" t="s">
        <v>19</v>
      </c>
      <c r="G6" t="s">
        <v>22</v>
      </c>
      <c r="H6">
        <v>-3</v>
      </c>
      <c r="I6">
        <v>4.9000000000000004</v>
      </c>
      <c r="J6">
        <v>-1</v>
      </c>
      <c r="K6">
        <v>7.7</v>
      </c>
      <c r="L6" t="s">
        <v>19</v>
      </c>
    </row>
    <row r="7" spans="1:14" x14ac:dyDescent="0.3">
      <c r="A7" t="s">
        <v>18</v>
      </c>
      <c r="B7" t="s">
        <v>13</v>
      </c>
      <c r="C7">
        <v>28</v>
      </c>
      <c r="D7">
        <v>79</v>
      </c>
      <c r="E7" t="s">
        <v>23</v>
      </c>
      <c r="F7" t="s">
        <v>19</v>
      </c>
      <c r="G7" t="s">
        <v>24</v>
      </c>
      <c r="H7">
        <v>-5</v>
      </c>
      <c r="I7">
        <v>5.2</v>
      </c>
      <c r="J7">
        <v>-1</v>
      </c>
      <c r="K7">
        <v>6.3</v>
      </c>
      <c r="L7" t="s">
        <v>19</v>
      </c>
    </row>
    <row r="8" spans="1:14" x14ac:dyDescent="0.3">
      <c r="A8" t="s">
        <v>25</v>
      </c>
      <c r="B8" t="s">
        <v>13</v>
      </c>
      <c r="C8">
        <v>28</v>
      </c>
      <c r="D8">
        <v>75</v>
      </c>
      <c r="E8" t="s">
        <v>26</v>
      </c>
      <c r="F8" t="s">
        <v>17</v>
      </c>
      <c r="G8" t="s">
        <v>27</v>
      </c>
      <c r="H8">
        <v>2</v>
      </c>
      <c r="I8">
        <v>5.8</v>
      </c>
      <c r="J8">
        <v>-1</v>
      </c>
      <c r="K8">
        <v>6</v>
      </c>
      <c r="L8" t="s">
        <v>17</v>
      </c>
      <c r="N8">
        <f>MIN(I4:I32)</f>
        <v>4.9000000000000004</v>
      </c>
    </row>
    <row r="9" spans="1:14" x14ac:dyDescent="0.3">
      <c r="A9" t="s">
        <v>28</v>
      </c>
      <c r="B9" t="s">
        <v>13</v>
      </c>
      <c r="C9">
        <v>30</v>
      </c>
      <c r="D9">
        <v>75</v>
      </c>
      <c r="E9" t="s">
        <v>29</v>
      </c>
      <c r="F9" t="s">
        <v>15</v>
      </c>
      <c r="G9" t="s">
        <v>24</v>
      </c>
      <c r="H9">
        <v>0</v>
      </c>
      <c r="I9">
        <v>6</v>
      </c>
      <c r="J9">
        <v>2</v>
      </c>
      <c r="K9">
        <v>6.4</v>
      </c>
      <c r="L9" t="s">
        <v>17</v>
      </c>
    </row>
    <row r="10" spans="1:14" x14ac:dyDescent="0.3">
      <c r="A10" t="s">
        <v>28</v>
      </c>
      <c r="B10" t="s">
        <v>13</v>
      </c>
      <c r="C10">
        <v>30</v>
      </c>
      <c r="D10">
        <v>75</v>
      </c>
      <c r="E10" t="s">
        <v>30</v>
      </c>
      <c r="F10" t="s">
        <v>15</v>
      </c>
      <c r="G10" t="s">
        <v>31</v>
      </c>
      <c r="H10">
        <v>0</v>
      </c>
      <c r="I10">
        <v>6.3</v>
      </c>
      <c r="J10">
        <v>0</v>
      </c>
      <c r="K10">
        <v>7</v>
      </c>
      <c r="L10" t="s">
        <v>19</v>
      </c>
    </row>
    <row r="11" spans="1:14" x14ac:dyDescent="0.3">
      <c r="A11" t="s">
        <v>32</v>
      </c>
      <c r="B11" t="s">
        <v>33</v>
      </c>
      <c r="C11">
        <v>26</v>
      </c>
      <c r="D11">
        <v>77</v>
      </c>
      <c r="E11" t="s">
        <v>14</v>
      </c>
      <c r="F11" t="s">
        <v>15</v>
      </c>
      <c r="G11" t="s">
        <v>34</v>
      </c>
      <c r="H11">
        <v>0</v>
      </c>
      <c r="I11">
        <v>6.7</v>
      </c>
      <c r="J11">
        <v>-2</v>
      </c>
      <c r="K11">
        <v>6.5</v>
      </c>
      <c r="L11" t="s">
        <v>15</v>
      </c>
    </row>
    <row r="12" spans="1:14" x14ac:dyDescent="0.3">
      <c r="A12" t="s">
        <v>32</v>
      </c>
      <c r="B12" t="s">
        <v>33</v>
      </c>
      <c r="C12">
        <v>26</v>
      </c>
      <c r="D12">
        <v>77</v>
      </c>
      <c r="E12" t="s">
        <v>14</v>
      </c>
      <c r="F12" t="s">
        <v>17</v>
      </c>
      <c r="G12" t="s">
        <v>35</v>
      </c>
      <c r="H12">
        <v>2</v>
      </c>
      <c r="I12">
        <v>6</v>
      </c>
      <c r="J12">
        <v>-1</v>
      </c>
      <c r="K12">
        <v>5.8</v>
      </c>
      <c r="L12" t="s">
        <v>19</v>
      </c>
    </row>
    <row r="13" spans="1:14" x14ac:dyDescent="0.3">
      <c r="A13" t="s">
        <v>32</v>
      </c>
      <c r="B13" t="s">
        <v>33</v>
      </c>
      <c r="C13">
        <v>26</v>
      </c>
      <c r="D13">
        <v>77</v>
      </c>
      <c r="E13" t="s">
        <v>36</v>
      </c>
      <c r="F13" t="s">
        <v>19</v>
      </c>
      <c r="G13" t="s">
        <v>20</v>
      </c>
      <c r="H13">
        <v>-3</v>
      </c>
      <c r="I13">
        <v>5.8</v>
      </c>
      <c r="J13">
        <v>0</v>
      </c>
      <c r="K13">
        <v>6.3</v>
      </c>
      <c r="L13" t="s">
        <v>17</v>
      </c>
    </row>
    <row r="14" spans="1:14" x14ac:dyDescent="0.3">
      <c r="A14" t="s">
        <v>37</v>
      </c>
      <c r="B14" t="s">
        <v>38</v>
      </c>
      <c r="C14">
        <v>26</v>
      </c>
      <c r="D14">
        <v>74</v>
      </c>
      <c r="E14" t="s">
        <v>39</v>
      </c>
      <c r="F14" t="s">
        <v>17</v>
      </c>
      <c r="G14" t="s">
        <v>40</v>
      </c>
      <c r="H14">
        <v>1</v>
      </c>
      <c r="I14">
        <v>5.6</v>
      </c>
      <c r="J14">
        <v>1</v>
      </c>
      <c r="K14">
        <v>7.3</v>
      </c>
      <c r="L14" t="s">
        <v>19</v>
      </c>
    </row>
    <row r="15" spans="1:14" x14ac:dyDescent="0.3">
      <c r="A15" t="s">
        <v>37</v>
      </c>
      <c r="B15" t="s">
        <v>38</v>
      </c>
      <c r="C15">
        <v>26</v>
      </c>
      <c r="D15">
        <v>74</v>
      </c>
      <c r="E15" t="s">
        <v>41</v>
      </c>
      <c r="F15" t="s">
        <v>19</v>
      </c>
      <c r="G15" t="s">
        <v>22</v>
      </c>
      <c r="H15">
        <v>-3</v>
      </c>
      <c r="I15">
        <v>5.9</v>
      </c>
      <c r="J15">
        <v>-1</v>
      </c>
      <c r="K15">
        <v>5.7</v>
      </c>
      <c r="L15" t="s">
        <v>19</v>
      </c>
    </row>
    <row r="16" spans="1:14" x14ac:dyDescent="0.3">
      <c r="A16" t="s">
        <v>42</v>
      </c>
      <c r="B16" t="s">
        <v>38</v>
      </c>
      <c r="C16">
        <v>25</v>
      </c>
      <c r="D16">
        <v>75</v>
      </c>
      <c r="E16" t="s">
        <v>30</v>
      </c>
      <c r="F16" t="s">
        <v>17</v>
      </c>
      <c r="G16" t="s">
        <v>43</v>
      </c>
      <c r="H16">
        <v>1</v>
      </c>
      <c r="I16">
        <v>6.6</v>
      </c>
      <c r="J16">
        <v>0</v>
      </c>
      <c r="K16">
        <v>5.7</v>
      </c>
      <c r="L16" t="s">
        <v>44</v>
      </c>
    </row>
    <row r="17" spans="1:12" x14ac:dyDescent="0.3">
      <c r="A17" t="s">
        <v>42</v>
      </c>
      <c r="B17" t="s">
        <v>38</v>
      </c>
      <c r="C17">
        <v>25</v>
      </c>
      <c r="D17">
        <v>75</v>
      </c>
      <c r="E17" t="s">
        <v>30</v>
      </c>
      <c r="F17" t="s">
        <v>19</v>
      </c>
      <c r="G17" t="s">
        <v>34</v>
      </c>
      <c r="H17">
        <f>H16+3</f>
        <v>4</v>
      </c>
      <c r="I17">
        <f>I16+3</f>
        <v>9.6</v>
      </c>
      <c r="J17">
        <v>-2</v>
      </c>
      <c r="K17">
        <v>6.1</v>
      </c>
      <c r="L17" t="s">
        <v>15</v>
      </c>
    </row>
    <row r="18" spans="1:12" x14ac:dyDescent="0.3">
      <c r="A18" t="s">
        <v>45</v>
      </c>
      <c r="B18" t="s">
        <v>38</v>
      </c>
      <c r="C18">
        <v>26</v>
      </c>
      <c r="D18">
        <v>75</v>
      </c>
      <c r="E18" t="s">
        <v>21</v>
      </c>
      <c r="F18" t="s">
        <v>19</v>
      </c>
      <c r="G18" t="s">
        <v>22</v>
      </c>
      <c r="H18">
        <f t="shared" ref="H18:J32" si="0">H17+3</f>
        <v>7</v>
      </c>
      <c r="I18">
        <f t="shared" si="0"/>
        <v>12.6</v>
      </c>
      <c r="J18">
        <v>-3</v>
      </c>
      <c r="K18">
        <v>5.2</v>
      </c>
      <c r="L18" t="s">
        <v>44</v>
      </c>
    </row>
    <row r="19" spans="1:12" x14ac:dyDescent="0.3">
      <c r="A19" t="s">
        <v>46</v>
      </c>
      <c r="B19" t="s">
        <v>47</v>
      </c>
      <c r="C19">
        <v>25</v>
      </c>
      <c r="D19">
        <v>78</v>
      </c>
      <c r="E19" t="s">
        <v>21</v>
      </c>
      <c r="F19" t="s">
        <v>15</v>
      </c>
      <c r="G19" t="s">
        <v>48</v>
      </c>
      <c r="H19">
        <f t="shared" si="0"/>
        <v>10</v>
      </c>
      <c r="I19">
        <f t="shared" si="0"/>
        <v>15.6</v>
      </c>
      <c r="J19">
        <v>3</v>
      </c>
      <c r="K19">
        <v>6.1</v>
      </c>
      <c r="L19" t="s">
        <v>15</v>
      </c>
    </row>
    <row r="20" spans="1:12" x14ac:dyDescent="0.3">
      <c r="A20" t="s">
        <v>49</v>
      </c>
      <c r="B20" t="s">
        <v>50</v>
      </c>
      <c r="C20">
        <v>22</v>
      </c>
      <c r="D20">
        <v>74</v>
      </c>
      <c r="E20" t="s">
        <v>30</v>
      </c>
      <c r="F20" t="s">
        <v>19</v>
      </c>
      <c r="G20" t="s">
        <v>51</v>
      </c>
      <c r="H20">
        <f t="shared" si="0"/>
        <v>13</v>
      </c>
      <c r="I20">
        <f t="shared" si="0"/>
        <v>18.600000000000001</v>
      </c>
      <c r="J20">
        <v>1</v>
      </c>
      <c r="K20">
        <v>6</v>
      </c>
      <c r="L20" t="s">
        <v>15</v>
      </c>
    </row>
    <row r="21" spans="1:12" x14ac:dyDescent="0.3">
      <c r="A21" t="s">
        <v>49</v>
      </c>
      <c r="B21" t="s">
        <v>50</v>
      </c>
      <c r="C21">
        <v>22</v>
      </c>
      <c r="D21">
        <v>74</v>
      </c>
      <c r="E21" t="s">
        <v>52</v>
      </c>
      <c r="F21" t="s">
        <v>17</v>
      </c>
      <c r="G21" t="s">
        <v>27</v>
      </c>
      <c r="H21">
        <f t="shared" si="0"/>
        <v>16</v>
      </c>
      <c r="I21">
        <f t="shared" si="0"/>
        <v>21.6</v>
      </c>
      <c r="J21">
        <v>3</v>
      </c>
      <c r="K21">
        <v>7</v>
      </c>
      <c r="L21" t="s">
        <v>44</v>
      </c>
    </row>
    <row r="22" spans="1:12" x14ac:dyDescent="0.3">
      <c r="A22" t="s">
        <v>53</v>
      </c>
      <c r="B22" t="s">
        <v>50</v>
      </c>
      <c r="C22">
        <v>28</v>
      </c>
      <c r="D22">
        <v>79</v>
      </c>
      <c r="E22" t="s">
        <v>52</v>
      </c>
      <c r="F22" t="s">
        <v>19</v>
      </c>
      <c r="G22" t="s">
        <v>54</v>
      </c>
      <c r="H22">
        <f t="shared" si="0"/>
        <v>19</v>
      </c>
      <c r="I22">
        <f t="shared" si="0"/>
        <v>24.6</v>
      </c>
      <c r="J22">
        <v>0</v>
      </c>
      <c r="K22">
        <v>6.6</v>
      </c>
      <c r="L22" t="s">
        <v>44</v>
      </c>
    </row>
    <row r="23" spans="1:12" x14ac:dyDescent="0.3">
      <c r="A23" t="s">
        <v>53</v>
      </c>
      <c r="B23" t="s">
        <v>50</v>
      </c>
      <c r="C23">
        <v>28</v>
      </c>
      <c r="D23">
        <v>79</v>
      </c>
      <c r="E23" t="s">
        <v>29</v>
      </c>
      <c r="F23" t="s">
        <v>15</v>
      </c>
      <c r="G23" t="s">
        <v>24</v>
      </c>
      <c r="H23">
        <f t="shared" si="0"/>
        <v>22</v>
      </c>
      <c r="I23">
        <f t="shared" si="0"/>
        <v>27.6</v>
      </c>
      <c r="J23">
        <v>2</v>
      </c>
      <c r="K23">
        <v>7.6</v>
      </c>
      <c r="L23" t="s">
        <v>17</v>
      </c>
    </row>
    <row r="24" spans="1:12" x14ac:dyDescent="0.3">
      <c r="A24" t="s">
        <v>53</v>
      </c>
      <c r="B24" t="s">
        <v>50</v>
      </c>
      <c r="C24">
        <v>28</v>
      </c>
      <c r="D24">
        <v>79</v>
      </c>
      <c r="E24" t="s">
        <v>21</v>
      </c>
      <c r="F24" t="s">
        <v>19</v>
      </c>
      <c r="G24" t="s">
        <v>20</v>
      </c>
      <c r="H24">
        <f t="shared" si="0"/>
        <v>25</v>
      </c>
      <c r="I24">
        <f t="shared" si="0"/>
        <v>30.6</v>
      </c>
      <c r="J24">
        <v>1</v>
      </c>
      <c r="K24">
        <v>6.9</v>
      </c>
      <c r="L24" t="s">
        <v>44</v>
      </c>
    </row>
    <row r="25" spans="1:12" x14ac:dyDescent="0.3">
      <c r="A25" t="s">
        <v>55</v>
      </c>
      <c r="B25" t="s">
        <v>56</v>
      </c>
      <c r="C25">
        <v>30</v>
      </c>
      <c r="D25">
        <v>76</v>
      </c>
      <c r="E25" t="s">
        <v>30</v>
      </c>
      <c r="F25" t="s">
        <v>19</v>
      </c>
      <c r="G25" t="s">
        <v>57</v>
      </c>
      <c r="H25">
        <f t="shared" si="0"/>
        <v>28</v>
      </c>
      <c r="I25">
        <f t="shared" si="0"/>
        <v>33.6</v>
      </c>
      <c r="J25">
        <v>-2</v>
      </c>
      <c r="K25">
        <v>7</v>
      </c>
      <c r="L25" t="s">
        <v>17</v>
      </c>
    </row>
    <row r="26" spans="1:12" x14ac:dyDescent="0.3">
      <c r="A26" t="s">
        <v>58</v>
      </c>
      <c r="B26" t="s">
        <v>59</v>
      </c>
      <c r="C26">
        <v>23</v>
      </c>
      <c r="D26">
        <v>79</v>
      </c>
      <c r="E26" t="s">
        <v>21</v>
      </c>
      <c r="F26" t="s">
        <v>19</v>
      </c>
      <c r="G26" t="s">
        <v>57</v>
      </c>
      <c r="H26">
        <f t="shared" si="0"/>
        <v>31</v>
      </c>
      <c r="I26">
        <f t="shared" si="0"/>
        <v>36.6</v>
      </c>
      <c r="J26">
        <f t="shared" si="0"/>
        <v>1</v>
      </c>
      <c r="K26">
        <v>7</v>
      </c>
      <c r="L26" t="s">
        <v>44</v>
      </c>
    </row>
    <row r="27" spans="1:12" x14ac:dyDescent="0.3">
      <c r="A27" t="s">
        <v>60</v>
      </c>
      <c r="B27" t="s">
        <v>61</v>
      </c>
      <c r="C27">
        <v>26</v>
      </c>
      <c r="D27">
        <v>76</v>
      </c>
      <c r="E27" t="s">
        <v>52</v>
      </c>
      <c r="F27" t="s">
        <v>15</v>
      </c>
      <c r="G27" t="s">
        <v>24</v>
      </c>
      <c r="H27">
        <f t="shared" si="0"/>
        <v>34</v>
      </c>
      <c r="I27">
        <f t="shared" si="0"/>
        <v>39.6</v>
      </c>
      <c r="J27">
        <f t="shared" si="0"/>
        <v>4</v>
      </c>
      <c r="K27">
        <v>7</v>
      </c>
      <c r="L27" t="s">
        <v>17</v>
      </c>
    </row>
    <row r="28" spans="1:12" x14ac:dyDescent="0.3">
      <c r="A28" t="s">
        <v>62</v>
      </c>
      <c r="B28" t="s">
        <v>63</v>
      </c>
      <c r="C28">
        <v>30</v>
      </c>
      <c r="D28">
        <v>75</v>
      </c>
      <c r="E28" t="s">
        <v>29</v>
      </c>
      <c r="F28" t="s">
        <v>44</v>
      </c>
      <c r="G28" t="s">
        <v>44</v>
      </c>
      <c r="H28">
        <f t="shared" si="0"/>
        <v>37</v>
      </c>
      <c r="I28">
        <f t="shared" si="0"/>
        <v>42.6</v>
      </c>
      <c r="J28">
        <f t="shared" si="0"/>
        <v>7</v>
      </c>
      <c r="K28">
        <v>7</v>
      </c>
      <c r="L28" t="s">
        <v>44</v>
      </c>
    </row>
    <row r="29" spans="1:12" x14ac:dyDescent="0.3">
      <c r="A29" t="s">
        <v>62</v>
      </c>
      <c r="B29" t="s">
        <v>63</v>
      </c>
      <c r="C29">
        <v>30</v>
      </c>
      <c r="D29">
        <v>75</v>
      </c>
      <c r="E29" t="s">
        <v>21</v>
      </c>
      <c r="F29" t="s">
        <v>19</v>
      </c>
      <c r="G29" t="s">
        <v>22</v>
      </c>
      <c r="H29">
        <f t="shared" si="0"/>
        <v>40</v>
      </c>
      <c r="I29">
        <f t="shared" si="0"/>
        <v>45.6</v>
      </c>
      <c r="J29">
        <f t="shared" si="0"/>
        <v>10</v>
      </c>
      <c r="K29">
        <v>7</v>
      </c>
      <c r="L29" t="s">
        <v>15</v>
      </c>
    </row>
    <row r="30" spans="1:12" x14ac:dyDescent="0.3">
      <c r="A30" t="s">
        <v>64</v>
      </c>
      <c r="B30" t="s">
        <v>63</v>
      </c>
      <c r="C30">
        <v>31</v>
      </c>
      <c r="D30">
        <v>74</v>
      </c>
      <c r="E30" t="s">
        <v>26</v>
      </c>
      <c r="F30" t="s">
        <v>19</v>
      </c>
      <c r="G30" t="s">
        <v>20</v>
      </c>
      <c r="H30">
        <f t="shared" si="0"/>
        <v>43</v>
      </c>
      <c r="I30">
        <f t="shared" si="0"/>
        <v>48.6</v>
      </c>
      <c r="J30">
        <f t="shared" si="0"/>
        <v>13</v>
      </c>
      <c r="K30">
        <v>7</v>
      </c>
      <c r="L30" t="s">
        <v>19</v>
      </c>
    </row>
    <row r="31" spans="1:12" x14ac:dyDescent="0.3">
      <c r="A31" t="s">
        <v>64</v>
      </c>
      <c r="B31" t="s">
        <v>63</v>
      </c>
      <c r="C31">
        <v>31</v>
      </c>
      <c r="D31">
        <v>74</v>
      </c>
      <c r="E31" t="s">
        <v>65</v>
      </c>
      <c r="F31" t="s">
        <v>44</v>
      </c>
      <c r="G31" t="s">
        <v>44</v>
      </c>
      <c r="H31">
        <f t="shared" si="0"/>
        <v>46</v>
      </c>
      <c r="I31">
        <f t="shared" si="0"/>
        <v>51.6</v>
      </c>
      <c r="J31">
        <f t="shared" si="0"/>
        <v>16</v>
      </c>
      <c r="K31">
        <v>7</v>
      </c>
      <c r="L31" t="s">
        <v>19</v>
      </c>
    </row>
    <row r="32" spans="1:12" x14ac:dyDescent="0.3">
      <c r="A32" t="s">
        <v>64</v>
      </c>
      <c r="B32" t="s">
        <v>63</v>
      </c>
      <c r="C32">
        <v>31</v>
      </c>
      <c r="D32">
        <v>74</v>
      </c>
      <c r="E32" t="s">
        <v>66</v>
      </c>
      <c r="F32" t="s">
        <v>44</v>
      </c>
      <c r="G32" t="s">
        <v>44</v>
      </c>
      <c r="H32">
        <f t="shared" si="0"/>
        <v>49</v>
      </c>
      <c r="I32">
        <f t="shared" si="0"/>
        <v>54.6</v>
      </c>
      <c r="J32">
        <f t="shared" si="0"/>
        <v>19</v>
      </c>
      <c r="K32">
        <v>7</v>
      </c>
      <c r="L3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719F-7247-4909-BF0D-79443274D733}">
  <dimension ref="A1:O32"/>
  <sheetViews>
    <sheetView zoomScale="82" zoomScaleNormal="82" workbookViewId="0">
      <selection activeCell="P27" sqref="P27"/>
    </sheetView>
  </sheetViews>
  <sheetFormatPr defaultRowHeight="14.4" x14ac:dyDescent="0.3"/>
  <cols>
    <col min="6" max="6" width="28.21875" customWidth="1"/>
    <col min="7" max="7" width="31.44140625" customWidth="1"/>
    <col min="8" max="8" width="25.88671875" customWidth="1"/>
    <col min="9" max="9" width="37" customWidth="1"/>
    <col min="15" max="15" width="19.21875" customWidth="1"/>
  </cols>
  <sheetData>
    <row r="1" spans="1:15" x14ac:dyDescent="0.3">
      <c r="A1" t="s">
        <v>71</v>
      </c>
    </row>
    <row r="3" spans="1:1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O3" t="s">
        <v>74</v>
      </c>
    </row>
    <row r="4" spans="1:15" x14ac:dyDescent="0.3">
      <c r="A4" t="s">
        <v>12</v>
      </c>
      <c r="B4" t="s">
        <v>13</v>
      </c>
      <c r="C4">
        <v>26</v>
      </c>
      <c r="D4">
        <v>77</v>
      </c>
      <c r="E4" t="s">
        <v>14</v>
      </c>
      <c r="F4" t="s">
        <v>15</v>
      </c>
      <c r="G4" t="s">
        <v>16</v>
      </c>
      <c r="H4">
        <v>0</v>
      </c>
      <c r="I4">
        <v>7.4</v>
      </c>
      <c r="J4">
        <v>1</v>
      </c>
      <c r="K4">
        <v>6.1</v>
      </c>
      <c r="L4" t="s">
        <v>17</v>
      </c>
      <c r="O4" t="str">
        <f>_xlfn.CONCAT(A4," ",I4)</f>
        <v>Jamaal Lascelles 7.4</v>
      </c>
    </row>
    <row r="5" spans="1:15" x14ac:dyDescent="0.3">
      <c r="A5" t="s">
        <v>18</v>
      </c>
      <c r="B5" t="s">
        <v>13</v>
      </c>
      <c r="C5">
        <v>28</v>
      </c>
      <c r="D5">
        <v>79</v>
      </c>
      <c r="E5" t="s">
        <v>14</v>
      </c>
      <c r="F5" t="s">
        <v>19</v>
      </c>
      <c r="G5" t="s">
        <v>20</v>
      </c>
      <c r="H5">
        <v>-5</v>
      </c>
      <c r="I5">
        <v>5.8</v>
      </c>
      <c r="J5">
        <v>1</v>
      </c>
      <c r="K5">
        <v>7.5</v>
      </c>
      <c r="L5" t="s">
        <v>19</v>
      </c>
      <c r="O5" t="str">
        <f t="shared" ref="O5:O32" si="0">_xlfn.CONCAT(A5," ",I5)</f>
        <v>Fabian SchÃ¤r 5.8</v>
      </c>
    </row>
    <row r="6" spans="1:15" x14ac:dyDescent="0.3">
      <c r="A6" t="s">
        <v>18</v>
      </c>
      <c r="B6" t="s">
        <v>13</v>
      </c>
      <c r="C6">
        <v>28</v>
      </c>
      <c r="D6">
        <v>79</v>
      </c>
      <c r="E6" t="s">
        <v>21</v>
      </c>
      <c r="F6" t="s">
        <v>19</v>
      </c>
      <c r="G6" t="s">
        <v>22</v>
      </c>
      <c r="H6">
        <v>-3</v>
      </c>
      <c r="I6">
        <v>4.9000000000000004</v>
      </c>
      <c r="J6">
        <v>-1</v>
      </c>
      <c r="K6">
        <v>7.7</v>
      </c>
      <c r="L6" t="s">
        <v>19</v>
      </c>
      <c r="O6" t="str">
        <f t="shared" si="0"/>
        <v>Fabian SchÃ¤r 4.9</v>
      </c>
    </row>
    <row r="7" spans="1:15" x14ac:dyDescent="0.3">
      <c r="A7" t="s">
        <v>18</v>
      </c>
      <c r="B7" t="s">
        <v>13</v>
      </c>
      <c r="C7">
        <v>28</v>
      </c>
      <c r="D7">
        <v>79</v>
      </c>
      <c r="E7" t="s">
        <v>23</v>
      </c>
      <c r="F7" t="s">
        <v>19</v>
      </c>
      <c r="G7" t="s">
        <v>24</v>
      </c>
      <c r="H7">
        <v>-5</v>
      </c>
      <c r="I7">
        <v>5.2</v>
      </c>
      <c r="J7">
        <v>-1</v>
      </c>
      <c r="K7">
        <v>6.3</v>
      </c>
      <c r="L7" t="s">
        <v>19</v>
      </c>
      <c r="O7" t="str">
        <f t="shared" si="0"/>
        <v>Fabian SchÃ¤r 5.2</v>
      </c>
    </row>
    <row r="8" spans="1:15" x14ac:dyDescent="0.3">
      <c r="A8" t="s">
        <v>25</v>
      </c>
      <c r="B8" t="s">
        <v>13</v>
      </c>
      <c r="C8">
        <v>28</v>
      </c>
      <c r="D8">
        <v>75</v>
      </c>
      <c r="E8" t="s">
        <v>26</v>
      </c>
      <c r="F8" t="s">
        <v>17</v>
      </c>
      <c r="G8" t="s">
        <v>27</v>
      </c>
      <c r="H8">
        <v>2</v>
      </c>
      <c r="I8">
        <v>5.8</v>
      </c>
      <c r="J8">
        <v>-1</v>
      </c>
      <c r="K8">
        <v>6</v>
      </c>
      <c r="L8" t="s">
        <v>17</v>
      </c>
      <c r="O8" t="str">
        <f t="shared" si="0"/>
        <v>Paul Dummett 5.8</v>
      </c>
    </row>
    <row r="9" spans="1:15" x14ac:dyDescent="0.3">
      <c r="A9" t="s">
        <v>28</v>
      </c>
      <c r="B9" t="s">
        <v>13</v>
      </c>
      <c r="C9">
        <v>30</v>
      </c>
      <c r="D9">
        <v>75</v>
      </c>
      <c r="E9" t="s">
        <v>29</v>
      </c>
      <c r="F9" t="s">
        <v>15</v>
      </c>
      <c r="G9" t="s">
        <v>24</v>
      </c>
      <c r="H9">
        <v>0</v>
      </c>
      <c r="I9">
        <v>6</v>
      </c>
      <c r="J9">
        <v>2</v>
      </c>
      <c r="K9">
        <v>6.4</v>
      </c>
      <c r="L9" t="s">
        <v>17</v>
      </c>
      <c r="O9" t="str">
        <f t="shared" si="0"/>
        <v>Ciaran Clark 6</v>
      </c>
    </row>
    <row r="10" spans="1:15" x14ac:dyDescent="0.3">
      <c r="A10" t="s">
        <v>28</v>
      </c>
      <c r="B10" t="s">
        <v>13</v>
      </c>
      <c r="C10">
        <v>30</v>
      </c>
      <c r="D10">
        <v>75</v>
      </c>
      <c r="E10" t="s">
        <v>30</v>
      </c>
      <c r="F10" t="s">
        <v>15</v>
      </c>
      <c r="G10" t="s">
        <v>31</v>
      </c>
      <c r="H10">
        <v>0</v>
      </c>
      <c r="I10">
        <v>6.3</v>
      </c>
      <c r="J10">
        <v>0</v>
      </c>
      <c r="K10">
        <v>7</v>
      </c>
      <c r="L10" t="s">
        <v>19</v>
      </c>
      <c r="O10" t="str">
        <f t="shared" si="0"/>
        <v>Ciaran Clark 6.3</v>
      </c>
    </row>
    <row r="11" spans="1:15" x14ac:dyDescent="0.3">
      <c r="A11" t="s">
        <v>32</v>
      </c>
      <c r="B11" t="s">
        <v>33</v>
      </c>
      <c r="C11">
        <v>26</v>
      </c>
      <c r="D11">
        <v>77</v>
      </c>
      <c r="E11" t="s">
        <v>14</v>
      </c>
      <c r="F11" t="s">
        <v>15</v>
      </c>
      <c r="G11" t="s">
        <v>34</v>
      </c>
      <c r="H11">
        <v>0</v>
      </c>
      <c r="I11">
        <v>6.7</v>
      </c>
      <c r="J11">
        <v>-2</v>
      </c>
      <c r="K11">
        <v>6.5</v>
      </c>
      <c r="L11" t="s">
        <v>15</v>
      </c>
      <c r="O11" t="str">
        <f t="shared" si="0"/>
        <v>Jetro Willems 6.7</v>
      </c>
    </row>
    <row r="12" spans="1:15" x14ac:dyDescent="0.3">
      <c r="A12" t="s">
        <v>32</v>
      </c>
      <c r="B12" t="s">
        <v>33</v>
      </c>
      <c r="C12">
        <v>26</v>
      </c>
      <c r="D12">
        <v>77</v>
      </c>
      <c r="E12" t="s">
        <v>14</v>
      </c>
      <c r="F12" t="s">
        <v>17</v>
      </c>
      <c r="G12" t="s">
        <v>35</v>
      </c>
      <c r="H12">
        <v>2</v>
      </c>
      <c r="I12">
        <v>6</v>
      </c>
      <c r="J12">
        <v>-1</v>
      </c>
      <c r="K12">
        <v>5.8</v>
      </c>
      <c r="L12" t="s">
        <v>19</v>
      </c>
      <c r="O12" t="str">
        <f t="shared" si="0"/>
        <v>Jetro Willems 6</v>
      </c>
    </row>
    <row r="13" spans="1:15" x14ac:dyDescent="0.3">
      <c r="A13" t="s">
        <v>32</v>
      </c>
      <c r="B13" t="s">
        <v>33</v>
      </c>
      <c r="C13">
        <v>26</v>
      </c>
      <c r="D13">
        <v>77</v>
      </c>
      <c r="E13" t="s">
        <v>36</v>
      </c>
      <c r="F13" t="s">
        <v>19</v>
      </c>
      <c r="G13" t="s">
        <v>20</v>
      </c>
      <c r="H13">
        <v>-3</v>
      </c>
      <c r="I13">
        <v>5.8</v>
      </c>
      <c r="J13">
        <v>0</v>
      </c>
      <c r="K13">
        <v>6.3</v>
      </c>
      <c r="L13" t="s">
        <v>17</v>
      </c>
      <c r="O13" t="str">
        <f t="shared" si="0"/>
        <v>Jetro Willems 5.8</v>
      </c>
    </row>
    <row r="14" spans="1:15" x14ac:dyDescent="0.3">
      <c r="A14" t="s">
        <v>37</v>
      </c>
      <c r="B14" t="s">
        <v>38</v>
      </c>
      <c r="C14">
        <v>26</v>
      </c>
      <c r="D14">
        <v>74</v>
      </c>
      <c r="E14" t="s">
        <v>39</v>
      </c>
      <c r="F14" t="s">
        <v>17</v>
      </c>
      <c r="G14" t="s">
        <v>40</v>
      </c>
      <c r="H14">
        <v>1</v>
      </c>
      <c r="I14">
        <v>5.6</v>
      </c>
      <c r="J14">
        <v>1</v>
      </c>
      <c r="K14">
        <v>7.3</v>
      </c>
      <c r="L14" t="s">
        <v>19</v>
      </c>
      <c r="O14" t="str">
        <f t="shared" si="0"/>
        <v>DeAndre Yedlin 5.6</v>
      </c>
    </row>
    <row r="15" spans="1:15" x14ac:dyDescent="0.3">
      <c r="A15" t="s">
        <v>37</v>
      </c>
      <c r="B15" t="s">
        <v>38</v>
      </c>
      <c r="C15">
        <v>26</v>
      </c>
      <c r="D15">
        <v>74</v>
      </c>
      <c r="E15" t="s">
        <v>41</v>
      </c>
      <c r="F15" t="s">
        <v>19</v>
      </c>
      <c r="G15" t="s">
        <v>22</v>
      </c>
      <c r="H15">
        <v>-3</v>
      </c>
      <c r="I15">
        <v>5.9</v>
      </c>
      <c r="J15">
        <v>-1</v>
      </c>
      <c r="K15">
        <v>5.7</v>
      </c>
      <c r="L15" t="s">
        <v>19</v>
      </c>
      <c r="O15" t="str">
        <f t="shared" si="0"/>
        <v>DeAndre Yedlin 5.9</v>
      </c>
    </row>
    <row r="16" spans="1:15" x14ac:dyDescent="0.3">
      <c r="A16" t="s">
        <v>42</v>
      </c>
      <c r="B16" t="s">
        <v>38</v>
      </c>
      <c r="C16">
        <v>25</v>
      </c>
      <c r="D16">
        <v>75</v>
      </c>
      <c r="E16" t="s">
        <v>30</v>
      </c>
      <c r="F16" t="s">
        <v>17</v>
      </c>
      <c r="G16" t="s">
        <v>43</v>
      </c>
      <c r="H16">
        <v>1</v>
      </c>
      <c r="I16">
        <v>6.6</v>
      </c>
      <c r="J16">
        <v>0</v>
      </c>
      <c r="K16">
        <v>5.7</v>
      </c>
      <c r="L16" t="s">
        <v>44</v>
      </c>
      <c r="O16" t="str">
        <f t="shared" si="0"/>
        <v>Emil Krafth 6.6</v>
      </c>
    </row>
    <row r="17" spans="1:15" x14ac:dyDescent="0.3">
      <c r="A17" t="s">
        <v>42</v>
      </c>
      <c r="B17" t="s">
        <v>38</v>
      </c>
      <c r="C17">
        <v>25</v>
      </c>
      <c r="D17">
        <v>75</v>
      </c>
      <c r="E17" t="s">
        <v>30</v>
      </c>
      <c r="F17" t="s">
        <v>19</v>
      </c>
      <c r="G17" t="s">
        <v>34</v>
      </c>
      <c r="H17">
        <f>H16+3</f>
        <v>4</v>
      </c>
      <c r="I17">
        <f>I16+3</f>
        <v>9.6</v>
      </c>
      <c r="J17">
        <v>-2</v>
      </c>
      <c r="K17">
        <v>6.1</v>
      </c>
      <c r="L17" t="s">
        <v>15</v>
      </c>
      <c r="O17" t="str">
        <f t="shared" si="0"/>
        <v>Emil Krafth 9.6</v>
      </c>
    </row>
    <row r="18" spans="1:15" x14ac:dyDescent="0.3">
      <c r="A18" t="s">
        <v>45</v>
      </c>
      <c r="B18" t="s">
        <v>38</v>
      </c>
      <c r="C18">
        <v>26</v>
      </c>
      <c r="D18">
        <v>75</v>
      </c>
      <c r="E18" t="s">
        <v>21</v>
      </c>
      <c r="F18" t="s">
        <v>19</v>
      </c>
      <c r="G18" t="s">
        <v>22</v>
      </c>
      <c r="H18">
        <f t="shared" ref="H18:J32" si="1">H17+3</f>
        <v>7</v>
      </c>
      <c r="I18">
        <f t="shared" si="1"/>
        <v>12.6</v>
      </c>
      <c r="J18">
        <v>-3</v>
      </c>
      <c r="K18">
        <v>5.2</v>
      </c>
      <c r="L18" t="s">
        <v>44</v>
      </c>
      <c r="O18" t="str">
        <f t="shared" si="0"/>
        <v>Javier Manquillo 12.6</v>
      </c>
    </row>
    <row r="19" spans="1:15" x14ac:dyDescent="0.3">
      <c r="A19" t="s">
        <v>46</v>
      </c>
      <c r="B19" t="s">
        <v>47</v>
      </c>
      <c r="C19">
        <v>25</v>
      </c>
      <c r="D19">
        <v>78</v>
      </c>
      <c r="E19" t="s">
        <v>21</v>
      </c>
      <c r="F19" t="s">
        <v>15</v>
      </c>
      <c r="G19" t="s">
        <v>48</v>
      </c>
      <c r="H19">
        <f t="shared" si="1"/>
        <v>10</v>
      </c>
      <c r="I19">
        <f t="shared" si="1"/>
        <v>15.6</v>
      </c>
      <c r="J19">
        <v>3</v>
      </c>
      <c r="K19">
        <v>6.1</v>
      </c>
      <c r="L19" t="s">
        <v>15</v>
      </c>
      <c r="O19" t="str">
        <f t="shared" si="0"/>
        <v>Isaac Hayden 15.6</v>
      </c>
    </row>
    <row r="20" spans="1:15" x14ac:dyDescent="0.3">
      <c r="A20" t="s">
        <v>49</v>
      </c>
      <c r="B20" t="s">
        <v>50</v>
      </c>
      <c r="C20">
        <v>22</v>
      </c>
      <c r="D20">
        <v>74</v>
      </c>
      <c r="E20" t="s">
        <v>30</v>
      </c>
      <c r="F20" t="s">
        <v>19</v>
      </c>
      <c r="G20" t="s">
        <v>51</v>
      </c>
      <c r="H20">
        <f t="shared" si="1"/>
        <v>13</v>
      </c>
      <c r="I20">
        <f t="shared" si="1"/>
        <v>18.600000000000001</v>
      </c>
      <c r="J20">
        <v>1</v>
      </c>
      <c r="K20">
        <v>6</v>
      </c>
      <c r="L20" t="s">
        <v>15</v>
      </c>
      <c r="O20" t="str">
        <f t="shared" si="0"/>
        <v>Sean Longstaff 18.6</v>
      </c>
    </row>
    <row r="21" spans="1:15" x14ac:dyDescent="0.3">
      <c r="A21" t="s">
        <v>49</v>
      </c>
      <c r="B21" t="s">
        <v>50</v>
      </c>
      <c r="C21">
        <v>22</v>
      </c>
      <c r="D21">
        <v>74</v>
      </c>
      <c r="E21" t="s">
        <v>52</v>
      </c>
      <c r="F21" t="s">
        <v>17</v>
      </c>
      <c r="G21" t="s">
        <v>27</v>
      </c>
      <c r="H21">
        <f t="shared" si="1"/>
        <v>16</v>
      </c>
      <c r="I21">
        <f t="shared" si="1"/>
        <v>21.6</v>
      </c>
      <c r="J21">
        <v>3</v>
      </c>
      <c r="K21">
        <v>7</v>
      </c>
      <c r="L21" t="s">
        <v>44</v>
      </c>
      <c r="O21" t="str">
        <f t="shared" si="0"/>
        <v>Sean Longstaff 21.6</v>
      </c>
    </row>
    <row r="22" spans="1:15" x14ac:dyDescent="0.3">
      <c r="A22" t="s">
        <v>53</v>
      </c>
      <c r="B22" t="s">
        <v>50</v>
      </c>
      <c r="C22">
        <v>28</v>
      </c>
      <c r="D22">
        <v>79</v>
      </c>
      <c r="E22" t="s">
        <v>52</v>
      </c>
      <c r="F22" t="s">
        <v>19</v>
      </c>
      <c r="G22" t="s">
        <v>54</v>
      </c>
      <c r="H22">
        <f t="shared" si="1"/>
        <v>19</v>
      </c>
      <c r="I22">
        <f t="shared" si="1"/>
        <v>24.6</v>
      </c>
      <c r="J22">
        <v>0</v>
      </c>
      <c r="K22">
        <v>6.6</v>
      </c>
      <c r="L22" t="s">
        <v>44</v>
      </c>
      <c r="O22" t="str">
        <f t="shared" si="0"/>
        <v>Jonjo Shelvey 24.6</v>
      </c>
    </row>
    <row r="23" spans="1:15" x14ac:dyDescent="0.3">
      <c r="A23" t="s">
        <v>53</v>
      </c>
      <c r="B23" t="s">
        <v>50</v>
      </c>
      <c r="C23">
        <v>28</v>
      </c>
      <c r="D23">
        <v>79</v>
      </c>
      <c r="E23" t="s">
        <v>29</v>
      </c>
      <c r="F23" t="s">
        <v>15</v>
      </c>
      <c r="G23" t="s">
        <v>24</v>
      </c>
      <c r="H23">
        <f t="shared" si="1"/>
        <v>22</v>
      </c>
      <c r="I23">
        <f t="shared" si="1"/>
        <v>27.6</v>
      </c>
      <c r="J23">
        <v>2</v>
      </c>
      <c r="K23">
        <v>7.6</v>
      </c>
      <c r="L23" t="s">
        <v>17</v>
      </c>
      <c r="O23" t="str">
        <f t="shared" si="0"/>
        <v>Jonjo Shelvey 27.6</v>
      </c>
    </row>
    <row r="24" spans="1:15" x14ac:dyDescent="0.3">
      <c r="A24" t="s">
        <v>53</v>
      </c>
      <c r="B24" t="s">
        <v>50</v>
      </c>
      <c r="C24">
        <v>28</v>
      </c>
      <c r="D24">
        <v>79</v>
      </c>
      <c r="E24" t="s">
        <v>21</v>
      </c>
      <c r="F24" t="s">
        <v>19</v>
      </c>
      <c r="G24" t="s">
        <v>20</v>
      </c>
      <c r="H24">
        <f t="shared" si="1"/>
        <v>25</v>
      </c>
      <c r="I24">
        <f t="shared" si="1"/>
        <v>30.6</v>
      </c>
      <c r="J24">
        <v>1</v>
      </c>
      <c r="K24">
        <v>6.9</v>
      </c>
      <c r="L24" t="s">
        <v>44</v>
      </c>
      <c r="O24" t="str">
        <f t="shared" si="0"/>
        <v>Jonjo Shelvey 30.6</v>
      </c>
    </row>
    <row r="25" spans="1:15" x14ac:dyDescent="0.3">
      <c r="A25" t="s">
        <v>55</v>
      </c>
      <c r="B25" t="s">
        <v>56</v>
      </c>
      <c r="C25">
        <v>30</v>
      </c>
      <c r="D25">
        <v>76</v>
      </c>
      <c r="E25" t="s">
        <v>30</v>
      </c>
      <c r="F25" t="s">
        <v>19</v>
      </c>
      <c r="G25" t="s">
        <v>57</v>
      </c>
      <c r="H25">
        <f t="shared" si="1"/>
        <v>28</v>
      </c>
      <c r="I25">
        <f t="shared" si="1"/>
        <v>33.6</v>
      </c>
      <c r="J25">
        <v>-2</v>
      </c>
      <c r="K25">
        <v>7</v>
      </c>
      <c r="L25" t="s">
        <v>17</v>
      </c>
      <c r="O25" t="str">
        <f t="shared" si="0"/>
        <v>Matt Ritchie 33.6</v>
      </c>
    </row>
    <row r="26" spans="1:15" x14ac:dyDescent="0.3">
      <c r="A26" t="s">
        <v>58</v>
      </c>
      <c r="B26" t="s">
        <v>59</v>
      </c>
      <c r="C26">
        <v>23</v>
      </c>
      <c r="D26">
        <v>79</v>
      </c>
      <c r="E26" t="s">
        <v>21</v>
      </c>
      <c r="F26" t="s">
        <v>19</v>
      </c>
      <c r="G26" t="s">
        <v>57</v>
      </c>
      <c r="H26">
        <f t="shared" si="1"/>
        <v>31</v>
      </c>
      <c r="I26">
        <f t="shared" si="1"/>
        <v>36.6</v>
      </c>
      <c r="J26">
        <f t="shared" si="1"/>
        <v>1</v>
      </c>
      <c r="K26">
        <v>7</v>
      </c>
      <c r="L26" t="s">
        <v>44</v>
      </c>
      <c r="O26" t="str">
        <f t="shared" si="0"/>
        <v>Allan Saint-Maximin 36.6</v>
      </c>
    </row>
    <row r="27" spans="1:15" x14ac:dyDescent="0.3">
      <c r="A27" t="s">
        <v>60</v>
      </c>
      <c r="B27" t="s">
        <v>61</v>
      </c>
      <c r="C27">
        <v>26</v>
      </c>
      <c r="D27">
        <v>76</v>
      </c>
      <c r="E27" t="s">
        <v>52</v>
      </c>
      <c r="F27" t="s">
        <v>15</v>
      </c>
      <c r="G27" t="s">
        <v>24</v>
      </c>
      <c r="H27">
        <f t="shared" si="1"/>
        <v>34</v>
      </c>
      <c r="I27">
        <f t="shared" si="1"/>
        <v>39.6</v>
      </c>
      <c r="J27">
        <f t="shared" si="1"/>
        <v>4</v>
      </c>
      <c r="K27">
        <v>7</v>
      </c>
      <c r="L27" t="s">
        <v>17</v>
      </c>
      <c r="O27" t="str">
        <f t="shared" si="0"/>
        <v>Miguel AlmirÃ³n 39.6</v>
      </c>
    </row>
    <row r="28" spans="1:15" x14ac:dyDescent="0.3">
      <c r="A28" t="s">
        <v>62</v>
      </c>
      <c r="B28" t="s">
        <v>63</v>
      </c>
      <c r="C28">
        <v>30</v>
      </c>
      <c r="D28">
        <v>75</v>
      </c>
      <c r="E28" t="s">
        <v>29</v>
      </c>
      <c r="F28" t="s">
        <v>44</v>
      </c>
      <c r="G28" t="s">
        <v>44</v>
      </c>
      <c r="H28">
        <f t="shared" si="1"/>
        <v>37</v>
      </c>
      <c r="I28">
        <f t="shared" si="1"/>
        <v>42.6</v>
      </c>
      <c r="J28">
        <f t="shared" si="1"/>
        <v>7</v>
      </c>
      <c r="K28">
        <v>7</v>
      </c>
      <c r="L28" t="s">
        <v>44</v>
      </c>
      <c r="O28" t="str">
        <f t="shared" si="0"/>
        <v>Dwight Gayle 42.6</v>
      </c>
    </row>
    <row r="29" spans="1:15" x14ac:dyDescent="0.3">
      <c r="A29" t="s">
        <v>62</v>
      </c>
      <c r="B29" t="s">
        <v>63</v>
      </c>
      <c r="C29">
        <v>30</v>
      </c>
      <c r="D29">
        <v>75</v>
      </c>
      <c r="E29" t="s">
        <v>21</v>
      </c>
      <c r="F29" t="s">
        <v>19</v>
      </c>
      <c r="G29" t="s">
        <v>22</v>
      </c>
      <c r="H29">
        <f t="shared" si="1"/>
        <v>40</v>
      </c>
      <c r="I29">
        <f t="shared" si="1"/>
        <v>45.6</v>
      </c>
      <c r="J29">
        <f t="shared" si="1"/>
        <v>10</v>
      </c>
      <c r="K29">
        <v>7</v>
      </c>
      <c r="L29" t="s">
        <v>15</v>
      </c>
      <c r="O29" t="str">
        <f t="shared" si="0"/>
        <v>Dwight Gayle 45.6</v>
      </c>
    </row>
    <row r="30" spans="1:15" x14ac:dyDescent="0.3">
      <c r="A30" t="s">
        <v>64</v>
      </c>
      <c r="B30" t="s">
        <v>63</v>
      </c>
      <c r="C30">
        <v>31</v>
      </c>
      <c r="D30">
        <v>74</v>
      </c>
      <c r="E30" t="s">
        <v>26</v>
      </c>
      <c r="F30" t="s">
        <v>19</v>
      </c>
      <c r="G30" t="s">
        <v>20</v>
      </c>
      <c r="H30">
        <f t="shared" si="1"/>
        <v>43</v>
      </c>
      <c r="I30">
        <f t="shared" si="1"/>
        <v>48.6</v>
      </c>
      <c r="J30">
        <f t="shared" si="1"/>
        <v>13</v>
      </c>
      <c r="K30">
        <v>7</v>
      </c>
      <c r="L30" t="s">
        <v>19</v>
      </c>
      <c r="O30" t="str">
        <f t="shared" si="0"/>
        <v>Andy Carroll 48.6</v>
      </c>
    </row>
    <row r="31" spans="1:15" x14ac:dyDescent="0.3">
      <c r="A31" t="s">
        <v>64</v>
      </c>
      <c r="B31" t="s">
        <v>63</v>
      </c>
      <c r="C31">
        <v>31</v>
      </c>
      <c r="D31">
        <v>74</v>
      </c>
      <c r="E31" t="s">
        <v>65</v>
      </c>
      <c r="F31" t="s">
        <v>44</v>
      </c>
      <c r="G31" t="s">
        <v>44</v>
      </c>
      <c r="H31">
        <f t="shared" si="1"/>
        <v>46</v>
      </c>
      <c r="I31">
        <f t="shared" si="1"/>
        <v>51.6</v>
      </c>
      <c r="J31">
        <f t="shared" si="1"/>
        <v>16</v>
      </c>
      <c r="K31">
        <v>7</v>
      </c>
      <c r="L31" t="s">
        <v>19</v>
      </c>
      <c r="O31" t="str">
        <f t="shared" si="0"/>
        <v>Andy Carroll 51.6</v>
      </c>
    </row>
    <row r="32" spans="1:15" x14ac:dyDescent="0.3">
      <c r="A32" t="s">
        <v>64</v>
      </c>
      <c r="B32" t="s">
        <v>63</v>
      </c>
      <c r="C32">
        <v>31</v>
      </c>
      <c r="D32">
        <v>74</v>
      </c>
      <c r="E32" t="s">
        <v>66</v>
      </c>
      <c r="F32" t="s">
        <v>44</v>
      </c>
      <c r="G32" t="s">
        <v>44</v>
      </c>
      <c r="H32">
        <f t="shared" si="1"/>
        <v>49</v>
      </c>
      <c r="I32">
        <f t="shared" si="1"/>
        <v>54.6</v>
      </c>
      <c r="J32">
        <f t="shared" si="1"/>
        <v>19</v>
      </c>
      <c r="K32">
        <v>7</v>
      </c>
      <c r="L32" t="s">
        <v>15</v>
      </c>
      <c r="O32" t="str">
        <f t="shared" si="0"/>
        <v>Andy Carroll 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A3B1-D04F-4B47-9248-DD35CC672413}">
  <dimension ref="A1:O32"/>
  <sheetViews>
    <sheetView workbookViewId="0">
      <selection activeCell="O7" sqref="O7"/>
    </sheetView>
  </sheetViews>
  <sheetFormatPr defaultRowHeight="14.4" x14ac:dyDescent="0.3"/>
  <cols>
    <col min="7" max="7" width="19.109375" customWidth="1"/>
    <col min="9" max="9" width="31.33203125" bestFit="1" customWidth="1"/>
  </cols>
  <sheetData>
    <row r="1" spans="1:15" x14ac:dyDescent="0.3">
      <c r="A1" t="s">
        <v>70</v>
      </c>
    </row>
    <row r="3" spans="1:1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5" x14ac:dyDescent="0.3">
      <c r="A4" t="s">
        <v>12</v>
      </c>
      <c r="B4" t="s">
        <v>13</v>
      </c>
      <c r="C4">
        <v>26</v>
      </c>
      <c r="D4">
        <v>77</v>
      </c>
      <c r="E4" t="s">
        <v>14</v>
      </c>
      <c r="F4" t="s">
        <v>15</v>
      </c>
      <c r="G4" t="s">
        <v>16</v>
      </c>
      <c r="H4">
        <v>0</v>
      </c>
      <c r="I4">
        <v>7.4</v>
      </c>
      <c r="J4">
        <v>1</v>
      </c>
      <c r="K4">
        <v>6.1</v>
      </c>
      <c r="L4" t="s">
        <v>17</v>
      </c>
    </row>
    <row r="5" spans="1:15" x14ac:dyDescent="0.3">
      <c r="A5" t="s">
        <v>18</v>
      </c>
      <c r="B5" t="s">
        <v>13</v>
      </c>
      <c r="C5">
        <v>28</v>
      </c>
      <c r="D5">
        <v>79</v>
      </c>
      <c r="E5" t="s">
        <v>14</v>
      </c>
      <c r="F5" t="s">
        <v>19</v>
      </c>
      <c r="G5" t="s">
        <v>20</v>
      </c>
      <c r="H5">
        <v>-5</v>
      </c>
      <c r="I5">
        <v>5.8</v>
      </c>
      <c r="J5">
        <v>1</v>
      </c>
      <c r="K5">
        <v>7.5</v>
      </c>
      <c r="L5" t="s">
        <v>19</v>
      </c>
    </row>
    <row r="6" spans="1:15" x14ac:dyDescent="0.3">
      <c r="A6" t="s">
        <v>18</v>
      </c>
      <c r="B6" t="s">
        <v>13</v>
      </c>
      <c r="C6">
        <v>28</v>
      </c>
      <c r="D6">
        <v>79</v>
      </c>
      <c r="E6" t="s">
        <v>21</v>
      </c>
      <c r="F6" t="s">
        <v>19</v>
      </c>
      <c r="G6" t="s">
        <v>22</v>
      </c>
      <c r="H6">
        <v>-3</v>
      </c>
      <c r="I6">
        <v>4.9000000000000004</v>
      </c>
      <c r="J6">
        <v>-1</v>
      </c>
      <c r="K6">
        <v>7.7</v>
      </c>
      <c r="L6" t="s">
        <v>19</v>
      </c>
      <c r="O6">
        <f>MAX(I4:I32)</f>
        <v>54.6</v>
      </c>
    </row>
    <row r="7" spans="1:15" x14ac:dyDescent="0.3">
      <c r="A7" t="s">
        <v>18</v>
      </c>
      <c r="B7" t="s">
        <v>13</v>
      </c>
      <c r="C7">
        <v>28</v>
      </c>
      <c r="D7">
        <v>79</v>
      </c>
      <c r="E7" t="s">
        <v>23</v>
      </c>
      <c r="F7" t="s">
        <v>19</v>
      </c>
      <c r="G7" t="s">
        <v>24</v>
      </c>
      <c r="H7">
        <v>-5</v>
      </c>
      <c r="I7">
        <v>5.2</v>
      </c>
      <c r="J7">
        <v>-1</v>
      </c>
      <c r="K7">
        <v>6.3</v>
      </c>
      <c r="L7" t="s">
        <v>19</v>
      </c>
    </row>
    <row r="8" spans="1:15" x14ac:dyDescent="0.3">
      <c r="A8" t="s">
        <v>25</v>
      </c>
      <c r="B8" t="s">
        <v>13</v>
      </c>
      <c r="C8">
        <v>28</v>
      </c>
      <c r="D8">
        <v>75</v>
      </c>
      <c r="E8" t="s">
        <v>26</v>
      </c>
      <c r="F8" t="s">
        <v>17</v>
      </c>
      <c r="G8" t="s">
        <v>27</v>
      </c>
      <c r="H8">
        <v>2</v>
      </c>
      <c r="I8">
        <v>5.8</v>
      </c>
      <c r="J8">
        <v>-1</v>
      </c>
      <c r="K8">
        <v>6</v>
      </c>
      <c r="L8" t="s">
        <v>17</v>
      </c>
    </row>
    <row r="9" spans="1:15" x14ac:dyDescent="0.3">
      <c r="A9" t="s">
        <v>28</v>
      </c>
      <c r="B9" t="s">
        <v>13</v>
      </c>
      <c r="C9">
        <v>30</v>
      </c>
      <c r="D9">
        <v>75</v>
      </c>
      <c r="E9" t="s">
        <v>29</v>
      </c>
      <c r="F9" t="s">
        <v>15</v>
      </c>
      <c r="G9" t="s">
        <v>24</v>
      </c>
      <c r="H9">
        <v>0</v>
      </c>
      <c r="I9">
        <v>6</v>
      </c>
      <c r="J9">
        <v>2</v>
      </c>
      <c r="K9">
        <v>6.4</v>
      </c>
      <c r="L9" t="s">
        <v>17</v>
      </c>
    </row>
    <row r="10" spans="1:15" x14ac:dyDescent="0.3">
      <c r="A10" t="s">
        <v>28</v>
      </c>
      <c r="B10" t="s">
        <v>13</v>
      </c>
      <c r="C10">
        <v>30</v>
      </c>
      <c r="D10">
        <v>75</v>
      </c>
      <c r="E10" t="s">
        <v>30</v>
      </c>
      <c r="F10" t="s">
        <v>15</v>
      </c>
      <c r="G10" t="s">
        <v>31</v>
      </c>
      <c r="H10">
        <v>0</v>
      </c>
      <c r="I10">
        <v>6.3</v>
      </c>
      <c r="J10">
        <v>0</v>
      </c>
      <c r="K10">
        <v>7</v>
      </c>
      <c r="L10" t="s">
        <v>19</v>
      </c>
    </row>
    <row r="11" spans="1:15" x14ac:dyDescent="0.3">
      <c r="A11" t="s">
        <v>32</v>
      </c>
      <c r="B11" t="s">
        <v>33</v>
      </c>
      <c r="C11">
        <v>26</v>
      </c>
      <c r="D11">
        <v>77</v>
      </c>
      <c r="E11" t="s">
        <v>14</v>
      </c>
      <c r="F11" t="s">
        <v>15</v>
      </c>
      <c r="G11" t="s">
        <v>34</v>
      </c>
      <c r="H11">
        <v>0</v>
      </c>
      <c r="I11">
        <v>6.7</v>
      </c>
      <c r="J11">
        <v>-2</v>
      </c>
      <c r="K11">
        <v>6.5</v>
      </c>
      <c r="L11" t="s">
        <v>15</v>
      </c>
    </row>
    <row r="12" spans="1:15" x14ac:dyDescent="0.3">
      <c r="A12" t="s">
        <v>32</v>
      </c>
      <c r="B12" t="s">
        <v>33</v>
      </c>
      <c r="C12">
        <v>26</v>
      </c>
      <c r="D12">
        <v>77</v>
      </c>
      <c r="E12" t="s">
        <v>14</v>
      </c>
      <c r="F12" t="s">
        <v>17</v>
      </c>
      <c r="G12" t="s">
        <v>35</v>
      </c>
      <c r="H12">
        <v>2</v>
      </c>
      <c r="I12">
        <v>6</v>
      </c>
      <c r="J12">
        <v>-1</v>
      </c>
      <c r="K12">
        <v>5.8</v>
      </c>
      <c r="L12" t="s">
        <v>19</v>
      </c>
    </row>
    <row r="13" spans="1:15" x14ac:dyDescent="0.3">
      <c r="A13" t="s">
        <v>32</v>
      </c>
      <c r="B13" t="s">
        <v>33</v>
      </c>
      <c r="C13">
        <v>26</v>
      </c>
      <c r="D13">
        <v>77</v>
      </c>
      <c r="E13" t="s">
        <v>36</v>
      </c>
      <c r="F13" t="s">
        <v>19</v>
      </c>
      <c r="G13" t="s">
        <v>20</v>
      </c>
      <c r="H13">
        <v>-3</v>
      </c>
      <c r="I13">
        <v>5.8</v>
      </c>
      <c r="J13">
        <v>0</v>
      </c>
      <c r="K13">
        <v>6.3</v>
      </c>
      <c r="L13" t="s">
        <v>17</v>
      </c>
    </row>
    <row r="14" spans="1:15" x14ac:dyDescent="0.3">
      <c r="A14" t="s">
        <v>37</v>
      </c>
      <c r="B14" t="s">
        <v>38</v>
      </c>
      <c r="C14">
        <v>26</v>
      </c>
      <c r="D14">
        <v>74</v>
      </c>
      <c r="E14" t="s">
        <v>39</v>
      </c>
      <c r="F14" t="s">
        <v>17</v>
      </c>
      <c r="G14" t="s">
        <v>40</v>
      </c>
      <c r="H14">
        <v>1</v>
      </c>
      <c r="I14">
        <v>5.6</v>
      </c>
      <c r="J14">
        <v>1</v>
      </c>
      <c r="K14">
        <v>7.3</v>
      </c>
      <c r="L14" t="s">
        <v>19</v>
      </c>
    </row>
    <row r="15" spans="1:15" x14ac:dyDescent="0.3">
      <c r="A15" t="s">
        <v>37</v>
      </c>
      <c r="B15" t="s">
        <v>38</v>
      </c>
      <c r="C15">
        <v>26</v>
      </c>
      <c r="D15">
        <v>74</v>
      </c>
      <c r="E15" t="s">
        <v>41</v>
      </c>
      <c r="F15" t="s">
        <v>19</v>
      </c>
      <c r="G15" t="s">
        <v>22</v>
      </c>
      <c r="H15">
        <v>-3</v>
      </c>
      <c r="I15">
        <v>5.9</v>
      </c>
      <c r="J15">
        <v>-1</v>
      </c>
      <c r="K15">
        <v>5.7</v>
      </c>
      <c r="L15" t="s">
        <v>19</v>
      </c>
    </row>
    <row r="16" spans="1:15" x14ac:dyDescent="0.3">
      <c r="A16" t="s">
        <v>42</v>
      </c>
      <c r="B16" t="s">
        <v>38</v>
      </c>
      <c r="C16">
        <v>25</v>
      </c>
      <c r="D16">
        <v>75</v>
      </c>
      <c r="E16" t="s">
        <v>30</v>
      </c>
      <c r="F16" t="s">
        <v>17</v>
      </c>
      <c r="G16" t="s">
        <v>43</v>
      </c>
      <c r="H16">
        <v>1</v>
      </c>
      <c r="I16">
        <v>6.6</v>
      </c>
      <c r="J16">
        <v>0</v>
      </c>
      <c r="K16">
        <v>5.7</v>
      </c>
      <c r="L16" t="s">
        <v>44</v>
      </c>
    </row>
    <row r="17" spans="1:12" x14ac:dyDescent="0.3">
      <c r="A17" t="s">
        <v>42</v>
      </c>
      <c r="B17" t="s">
        <v>38</v>
      </c>
      <c r="C17">
        <v>25</v>
      </c>
      <c r="D17">
        <v>75</v>
      </c>
      <c r="E17" t="s">
        <v>30</v>
      </c>
      <c r="F17" t="s">
        <v>19</v>
      </c>
      <c r="G17" t="s">
        <v>34</v>
      </c>
      <c r="H17">
        <f>H16+3</f>
        <v>4</v>
      </c>
      <c r="I17">
        <f>I16+3</f>
        <v>9.6</v>
      </c>
      <c r="J17">
        <v>-2</v>
      </c>
      <c r="K17">
        <v>6.1</v>
      </c>
      <c r="L17" t="s">
        <v>15</v>
      </c>
    </row>
    <row r="18" spans="1:12" x14ac:dyDescent="0.3">
      <c r="A18" t="s">
        <v>45</v>
      </c>
      <c r="B18" t="s">
        <v>38</v>
      </c>
      <c r="C18">
        <v>26</v>
      </c>
      <c r="D18">
        <v>75</v>
      </c>
      <c r="E18" t="s">
        <v>21</v>
      </c>
      <c r="F18" t="s">
        <v>19</v>
      </c>
      <c r="G18" t="s">
        <v>22</v>
      </c>
      <c r="H18">
        <f t="shared" ref="H18:J32" si="0">H17+3</f>
        <v>7</v>
      </c>
      <c r="I18">
        <f t="shared" si="0"/>
        <v>12.6</v>
      </c>
      <c r="J18">
        <v>-3</v>
      </c>
      <c r="K18">
        <v>5.2</v>
      </c>
      <c r="L18" t="s">
        <v>44</v>
      </c>
    </row>
    <row r="19" spans="1:12" x14ac:dyDescent="0.3">
      <c r="A19" t="s">
        <v>46</v>
      </c>
      <c r="B19" t="s">
        <v>47</v>
      </c>
      <c r="C19">
        <v>25</v>
      </c>
      <c r="D19">
        <v>78</v>
      </c>
      <c r="E19" t="s">
        <v>21</v>
      </c>
      <c r="F19" t="s">
        <v>15</v>
      </c>
      <c r="G19" t="s">
        <v>48</v>
      </c>
      <c r="H19">
        <f t="shared" si="0"/>
        <v>10</v>
      </c>
      <c r="I19">
        <f t="shared" si="0"/>
        <v>15.6</v>
      </c>
      <c r="J19">
        <v>3</v>
      </c>
      <c r="K19">
        <v>6.1</v>
      </c>
      <c r="L19" t="s">
        <v>15</v>
      </c>
    </row>
    <row r="20" spans="1:12" x14ac:dyDescent="0.3">
      <c r="A20" t="s">
        <v>49</v>
      </c>
      <c r="B20" t="s">
        <v>50</v>
      </c>
      <c r="C20">
        <v>22</v>
      </c>
      <c r="D20">
        <v>74</v>
      </c>
      <c r="E20" t="s">
        <v>30</v>
      </c>
      <c r="F20" t="s">
        <v>19</v>
      </c>
      <c r="G20" t="s">
        <v>51</v>
      </c>
      <c r="H20">
        <f t="shared" si="0"/>
        <v>13</v>
      </c>
      <c r="I20">
        <f t="shared" si="0"/>
        <v>18.600000000000001</v>
      </c>
      <c r="J20">
        <v>1</v>
      </c>
      <c r="K20">
        <v>6</v>
      </c>
      <c r="L20" t="s">
        <v>15</v>
      </c>
    </row>
    <row r="21" spans="1:12" x14ac:dyDescent="0.3">
      <c r="A21" t="s">
        <v>49</v>
      </c>
      <c r="B21" t="s">
        <v>50</v>
      </c>
      <c r="C21">
        <v>22</v>
      </c>
      <c r="D21">
        <v>74</v>
      </c>
      <c r="E21" t="s">
        <v>52</v>
      </c>
      <c r="F21" t="s">
        <v>17</v>
      </c>
      <c r="G21" t="s">
        <v>27</v>
      </c>
      <c r="H21">
        <f t="shared" si="0"/>
        <v>16</v>
      </c>
      <c r="I21">
        <f t="shared" si="0"/>
        <v>21.6</v>
      </c>
      <c r="J21">
        <v>3</v>
      </c>
      <c r="K21">
        <v>7</v>
      </c>
      <c r="L21" t="s">
        <v>44</v>
      </c>
    </row>
    <row r="22" spans="1:12" x14ac:dyDescent="0.3">
      <c r="A22" t="s">
        <v>53</v>
      </c>
      <c r="B22" t="s">
        <v>50</v>
      </c>
      <c r="C22">
        <v>28</v>
      </c>
      <c r="D22">
        <v>79</v>
      </c>
      <c r="E22" t="s">
        <v>52</v>
      </c>
      <c r="F22" t="s">
        <v>19</v>
      </c>
      <c r="G22" t="s">
        <v>54</v>
      </c>
      <c r="H22">
        <f t="shared" si="0"/>
        <v>19</v>
      </c>
      <c r="I22">
        <f t="shared" si="0"/>
        <v>24.6</v>
      </c>
      <c r="J22">
        <v>0</v>
      </c>
      <c r="K22">
        <v>6.6</v>
      </c>
      <c r="L22" t="s">
        <v>44</v>
      </c>
    </row>
    <row r="23" spans="1:12" x14ac:dyDescent="0.3">
      <c r="A23" t="s">
        <v>53</v>
      </c>
      <c r="B23" t="s">
        <v>50</v>
      </c>
      <c r="C23">
        <v>28</v>
      </c>
      <c r="D23">
        <v>79</v>
      </c>
      <c r="E23" t="s">
        <v>29</v>
      </c>
      <c r="F23" t="s">
        <v>15</v>
      </c>
      <c r="G23" t="s">
        <v>24</v>
      </c>
      <c r="H23">
        <f t="shared" si="0"/>
        <v>22</v>
      </c>
      <c r="I23">
        <f t="shared" si="0"/>
        <v>27.6</v>
      </c>
      <c r="J23">
        <v>2</v>
      </c>
      <c r="K23">
        <v>7.6</v>
      </c>
      <c r="L23" t="s">
        <v>17</v>
      </c>
    </row>
    <row r="24" spans="1:12" x14ac:dyDescent="0.3">
      <c r="A24" t="s">
        <v>53</v>
      </c>
      <c r="B24" t="s">
        <v>50</v>
      </c>
      <c r="C24">
        <v>28</v>
      </c>
      <c r="D24">
        <v>79</v>
      </c>
      <c r="E24" t="s">
        <v>21</v>
      </c>
      <c r="F24" t="s">
        <v>19</v>
      </c>
      <c r="G24" t="s">
        <v>20</v>
      </c>
      <c r="H24">
        <f t="shared" si="0"/>
        <v>25</v>
      </c>
      <c r="I24">
        <f t="shared" si="0"/>
        <v>30.6</v>
      </c>
      <c r="J24">
        <v>1</v>
      </c>
      <c r="K24">
        <v>6.9</v>
      </c>
      <c r="L24" t="s">
        <v>44</v>
      </c>
    </row>
    <row r="25" spans="1:12" x14ac:dyDescent="0.3">
      <c r="A25" t="s">
        <v>55</v>
      </c>
      <c r="B25" t="s">
        <v>56</v>
      </c>
      <c r="C25">
        <v>30</v>
      </c>
      <c r="D25">
        <v>76</v>
      </c>
      <c r="E25" t="s">
        <v>30</v>
      </c>
      <c r="F25" t="s">
        <v>19</v>
      </c>
      <c r="G25" t="s">
        <v>57</v>
      </c>
      <c r="H25">
        <f t="shared" si="0"/>
        <v>28</v>
      </c>
      <c r="I25">
        <f t="shared" si="0"/>
        <v>33.6</v>
      </c>
      <c r="J25">
        <v>-2</v>
      </c>
      <c r="K25">
        <v>7</v>
      </c>
      <c r="L25" t="s">
        <v>17</v>
      </c>
    </row>
    <row r="26" spans="1:12" x14ac:dyDescent="0.3">
      <c r="A26" t="s">
        <v>58</v>
      </c>
      <c r="B26" t="s">
        <v>59</v>
      </c>
      <c r="C26">
        <v>23</v>
      </c>
      <c r="D26">
        <v>79</v>
      </c>
      <c r="E26" t="s">
        <v>21</v>
      </c>
      <c r="F26" t="s">
        <v>19</v>
      </c>
      <c r="G26" t="s">
        <v>57</v>
      </c>
      <c r="H26">
        <f t="shared" si="0"/>
        <v>31</v>
      </c>
      <c r="I26">
        <f t="shared" si="0"/>
        <v>36.6</v>
      </c>
      <c r="J26">
        <f t="shared" si="0"/>
        <v>1</v>
      </c>
      <c r="K26">
        <v>7</v>
      </c>
      <c r="L26" t="s">
        <v>44</v>
      </c>
    </row>
    <row r="27" spans="1:12" x14ac:dyDescent="0.3">
      <c r="A27" t="s">
        <v>60</v>
      </c>
      <c r="B27" t="s">
        <v>61</v>
      </c>
      <c r="C27">
        <v>26</v>
      </c>
      <c r="D27">
        <v>76</v>
      </c>
      <c r="E27" t="s">
        <v>52</v>
      </c>
      <c r="F27" t="s">
        <v>15</v>
      </c>
      <c r="G27" t="s">
        <v>24</v>
      </c>
      <c r="H27">
        <f t="shared" si="0"/>
        <v>34</v>
      </c>
      <c r="I27">
        <f t="shared" si="0"/>
        <v>39.6</v>
      </c>
      <c r="J27">
        <f t="shared" si="0"/>
        <v>4</v>
      </c>
      <c r="K27">
        <v>7</v>
      </c>
      <c r="L27" t="s">
        <v>17</v>
      </c>
    </row>
    <row r="28" spans="1:12" x14ac:dyDescent="0.3">
      <c r="A28" t="s">
        <v>62</v>
      </c>
      <c r="B28" t="s">
        <v>63</v>
      </c>
      <c r="C28">
        <v>30</v>
      </c>
      <c r="D28">
        <v>75</v>
      </c>
      <c r="E28" t="s">
        <v>29</v>
      </c>
      <c r="F28" t="s">
        <v>44</v>
      </c>
      <c r="G28" t="s">
        <v>44</v>
      </c>
      <c r="H28">
        <f t="shared" si="0"/>
        <v>37</v>
      </c>
      <c r="I28">
        <f t="shared" si="0"/>
        <v>42.6</v>
      </c>
      <c r="J28">
        <f t="shared" si="0"/>
        <v>7</v>
      </c>
      <c r="K28">
        <v>7</v>
      </c>
      <c r="L28" t="s">
        <v>44</v>
      </c>
    </row>
    <row r="29" spans="1:12" x14ac:dyDescent="0.3">
      <c r="A29" t="s">
        <v>62</v>
      </c>
      <c r="B29" t="s">
        <v>63</v>
      </c>
      <c r="C29">
        <v>30</v>
      </c>
      <c r="D29">
        <v>75</v>
      </c>
      <c r="E29" t="s">
        <v>21</v>
      </c>
      <c r="F29" t="s">
        <v>19</v>
      </c>
      <c r="G29" t="s">
        <v>22</v>
      </c>
      <c r="H29">
        <f t="shared" si="0"/>
        <v>40</v>
      </c>
      <c r="I29">
        <f t="shared" si="0"/>
        <v>45.6</v>
      </c>
      <c r="J29">
        <f t="shared" si="0"/>
        <v>10</v>
      </c>
      <c r="K29">
        <v>7</v>
      </c>
      <c r="L29" t="s">
        <v>15</v>
      </c>
    </row>
    <row r="30" spans="1:12" x14ac:dyDescent="0.3">
      <c r="A30" t="s">
        <v>64</v>
      </c>
      <c r="B30" t="s">
        <v>63</v>
      </c>
      <c r="C30">
        <v>31</v>
      </c>
      <c r="D30">
        <v>74</v>
      </c>
      <c r="E30" t="s">
        <v>26</v>
      </c>
      <c r="F30" t="s">
        <v>19</v>
      </c>
      <c r="G30" t="s">
        <v>20</v>
      </c>
      <c r="H30">
        <f t="shared" si="0"/>
        <v>43</v>
      </c>
      <c r="I30">
        <f t="shared" si="0"/>
        <v>48.6</v>
      </c>
      <c r="J30">
        <f t="shared" si="0"/>
        <v>13</v>
      </c>
      <c r="K30">
        <v>7</v>
      </c>
      <c r="L30" t="s">
        <v>19</v>
      </c>
    </row>
    <row r="31" spans="1:12" x14ac:dyDescent="0.3">
      <c r="A31" t="s">
        <v>64</v>
      </c>
      <c r="B31" t="s">
        <v>63</v>
      </c>
      <c r="C31">
        <v>31</v>
      </c>
      <c r="D31">
        <v>74</v>
      </c>
      <c r="E31" t="s">
        <v>65</v>
      </c>
      <c r="F31" t="s">
        <v>44</v>
      </c>
      <c r="G31" t="s">
        <v>44</v>
      </c>
      <c r="H31">
        <f t="shared" si="0"/>
        <v>46</v>
      </c>
      <c r="I31">
        <f t="shared" si="0"/>
        <v>51.6</v>
      </c>
      <c r="J31">
        <f t="shared" si="0"/>
        <v>16</v>
      </c>
      <c r="K31">
        <v>7</v>
      </c>
      <c r="L31" t="s">
        <v>19</v>
      </c>
    </row>
    <row r="32" spans="1:12" x14ac:dyDescent="0.3">
      <c r="A32" t="s">
        <v>64</v>
      </c>
      <c r="B32" t="s">
        <v>63</v>
      </c>
      <c r="C32">
        <v>31</v>
      </c>
      <c r="D32">
        <v>74</v>
      </c>
      <c r="E32" t="s">
        <v>66</v>
      </c>
      <c r="F32" t="s">
        <v>44</v>
      </c>
      <c r="G32" t="s">
        <v>44</v>
      </c>
      <c r="H32">
        <f t="shared" si="0"/>
        <v>49</v>
      </c>
      <c r="I32">
        <f t="shared" si="0"/>
        <v>54.6</v>
      </c>
      <c r="J32">
        <f t="shared" si="0"/>
        <v>19</v>
      </c>
      <c r="K32">
        <v>7</v>
      </c>
      <c r="L3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CEA5-0DD3-4025-AD7B-28B03E1F52BF}">
  <dimension ref="A1:N32"/>
  <sheetViews>
    <sheetView workbookViewId="0">
      <selection activeCell="N10" sqref="N10"/>
    </sheetView>
  </sheetViews>
  <sheetFormatPr defaultRowHeight="14.4" x14ac:dyDescent="0.3"/>
  <cols>
    <col min="5" max="5" width="21.5546875" customWidth="1"/>
    <col min="6" max="6" width="28" customWidth="1"/>
    <col min="8" max="8" width="25.21875" customWidth="1"/>
    <col min="9" max="9" width="31.33203125" customWidth="1"/>
  </cols>
  <sheetData>
    <row r="1" spans="1:14" x14ac:dyDescent="0.3">
      <c r="A1" t="s">
        <v>69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4" x14ac:dyDescent="0.3">
      <c r="A4" t="s">
        <v>12</v>
      </c>
      <c r="B4" t="s">
        <v>13</v>
      </c>
      <c r="C4">
        <v>26</v>
      </c>
      <c r="D4">
        <v>77</v>
      </c>
      <c r="E4" t="s">
        <v>14</v>
      </c>
      <c r="F4" t="s">
        <v>15</v>
      </c>
      <c r="G4" t="s">
        <v>16</v>
      </c>
      <c r="H4">
        <v>0</v>
      </c>
      <c r="I4">
        <v>7.4</v>
      </c>
      <c r="J4">
        <v>1</v>
      </c>
      <c r="K4">
        <v>6.1</v>
      </c>
      <c r="L4" t="s">
        <v>17</v>
      </c>
    </row>
    <row r="5" spans="1:14" x14ac:dyDescent="0.3">
      <c r="A5" t="s">
        <v>18</v>
      </c>
      <c r="B5" t="s">
        <v>13</v>
      </c>
      <c r="C5">
        <v>28</v>
      </c>
      <c r="D5">
        <v>79</v>
      </c>
      <c r="E5" t="s">
        <v>14</v>
      </c>
      <c r="F5" t="s">
        <v>19</v>
      </c>
      <c r="G5" t="s">
        <v>20</v>
      </c>
      <c r="H5">
        <v>-5</v>
      </c>
      <c r="I5">
        <v>5.8</v>
      </c>
      <c r="J5">
        <v>1</v>
      </c>
      <c r="K5">
        <v>7.5</v>
      </c>
      <c r="L5" t="s">
        <v>19</v>
      </c>
    </row>
    <row r="6" spans="1:14" x14ac:dyDescent="0.3">
      <c r="A6" t="s">
        <v>18</v>
      </c>
      <c r="B6" t="s">
        <v>13</v>
      </c>
      <c r="C6">
        <v>28</v>
      </c>
      <c r="D6">
        <v>79</v>
      </c>
      <c r="E6" t="s">
        <v>21</v>
      </c>
      <c r="F6" t="s">
        <v>19</v>
      </c>
      <c r="G6" t="s">
        <v>22</v>
      </c>
      <c r="H6">
        <v>-3</v>
      </c>
      <c r="I6">
        <v>4.9000000000000004</v>
      </c>
      <c r="J6">
        <v>-1</v>
      </c>
      <c r="K6">
        <v>7.7</v>
      </c>
      <c r="L6" t="s">
        <v>19</v>
      </c>
    </row>
    <row r="7" spans="1:14" x14ac:dyDescent="0.3">
      <c r="A7" t="s">
        <v>18</v>
      </c>
      <c r="B7" t="s">
        <v>13</v>
      </c>
      <c r="C7">
        <v>28</v>
      </c>
      <c r="D7">
        <v>79</v>
      </c>
      <c r="E7" t="s">
        <v>23</v>
      </c>
      <c r="F7" t="s">
        <v>19</v>
      </c>
      <c r="G7" t="s">
        <v>24</v>
      </c>
      <c r="H7">
        <v>-5</v>
      </c>
      <c r="I7">
        <v>5.2</v>
      </c>
      <c r="J7">
        <v>-1</v>
      </c>
      <c r="K7">
        <v>6.3</v>
      </c>
      <c r="L7" t="s">
        <v>19</v>
      </c>
    </row>
    <row r="8" spans="1:14" x14ac:dyDescent="0.3">
      <c r="A8" t="s">
        <v>25</v>
      </c>
      <c r="B8" t="s">
        <v>13</v>
      </c>
      <c r="C8">
        <v>28</v>
      </c>
      <c r="D8">
        <v>75</v>
      </c>
      <c r="E8" t="s">
        <v>26</v>
      </c>
      <c r="F8" t="s">
        <v>17</v>
      </c>
      <c r="G8" t="s">
        <v>27</v>
      </c>
      <c r="H8">
        <v>2</v>
      </c>
      <c r="I8">
        <v>5.8</v>
      </c>
      <c r="J8">
        <v>-1</v>
      </c>
      <c r="K8">
        <v>6</v>
      </c>
      <c r="L8" t="s">
        <v>17</v>
      </c>
    </row>
    <row r="9" spans="1:14" x14ac:dyDescent="0.3">
      <c r="A9" t="s">
        <v>28</v>
      </c>
      <c r="B9" t="s">
        <v>13</v>
      </c>
      <c r="C9">
        <v>30</v>
      </c>
      <c r="D9">
        <v>75</v>
      </c>
      <c r="E9" t="s">
        <v>29</v>
      </c>
      <c r="F9" t="s">
        <v>15</v>
      </c>
      <c r="G9" t="s">
        <v>24</v>
      </c>
      <c r="H9">
        <v>0</v>
      </c>
      <c r="I9">
        <v>6</v>
      </c>
      <c r="J9">
        <v>2</v>
      </c>
      <c r="K9">
        <v>6.4</v>
      </c>
      <c r="L9" t="s">
        <v>17</v>
      </c>
      <c r="N9">
        <f>SUMIF(E4:E32,"Hamstring strain",H4:H32)</f>
        <v>110</v>
      </c>
    </row>
    <row r="10" spans="1:14" x14ac:dyDescent="0.3">
      <c r="A10" t="s">
        <v>28</v>
      </c>
      <c r="B10" t="s">
        <v>13</v>
      </c>
      <c r="C10">
        <v>30</v>
      </c>
      <c r="D10">
        <v>75</v>
      </c>
      <c r="E10" t="s">
        <v>30</v>
      </c>
      <c r="F10" t="s">
        <v>15</v>
      </c>
      <c r="G10" t="s">
        <v>31</v>
      </c>
      <c r="H10">
        <v>0</v>
      </c>
      <c r="I10">
        <v>6.3</v>
      </c>
      <c r="J10">
        <v>0</v>
      </c>
      <c r="K10">
        <v>7</v>
      </c>
      <c r="L10" t="s">
        <v>19</v>
      </c>
    </row>
    <row r="11" spans="1:14" x14ac:dyDescent="0.3">
      <c r="A11" t="s">
        <v>32</v>
      </c>
      <c r="B11" t="s">
        <v>33</v>
      </c>
      <c r="C11">
        <v>26</v>
      </c>
      <c r="D11">
        <v>77</v>
      </c>
      <c r="E11" t="s">
        <v>14</v>
      </c>
      <c r="F11" t="s">
        <v>15</v>
      </c>
      <c r="G11" t="s">
        <v>34</v>
      </c>
      <c r="H11">
        <v>0</v>
      </c>
      <c r="I11">
        <v>6.7</v>
      </c>
      <c r="J11">
        <v>-2</v>
      </c>
      <c r="K11">
        <v>6.5</v>
      </c>
      <c r="L11" t="s">
        <v>15</v>
      </c>
    </row>
    <row r="12" spans="1:14" x14ac:dyDescent="0.3">
      <c r="A12" t="s">
        <v>32</v>
      </c>
      <c r="B12" t="s">
        <v>33</v>
      </c>
      <c r="C12">
        <v>26</v>
      </c>
      <c r="D12">
        <v>77</v>
      </c>
      <c r="E12" t="s">
        <v>14</v>
      </c>
      <c r="F12" t="s">
        <v>17</v>
      </c>
      <c r="G12" t="s">
        <v>35</v>
      </c>
      <c r="H12">
        <v>2</v>
      </c>
      <c r="I12">
        <v>6</v>
      </c>
      <c r="J12">
        <v>-1</v>
      </c>
      <c r="K12">
        <v>5.8</v>
      </c>
      <c r="L12" t="s">
        <v>19</v>
      </c>
    </row>
    <row r="13" spans="1:14" x14ac:dyDescent="0.3">
      <c r="A13" t="s">
        <v>32</v>
      </c>
      <c r="B13" t="s">
        <v>33</v>
      </c>
      <c r="C13">
        <v>26</v>
      </c>
      <c r="D13">
        <v>77</v>
      </c>
      <c r="E13" t="s">
        <v>36</v>
      </c>
      <c r="F13" t="s">
        <v>19</v>
      </c>
      <c r="G13" t="s">
        <v>20</v>
      </c>
      <c r="H13">
        <v>-3</v>
      </c>
      <c r="I13">
        <v>5.8</v>
      </c>
      <c r="J13">
        <v>0</v>
      </c>
      <c r="K13">
        <v>6.3</v>
      </c>
      <c r="L13" t="s">
        <v>17</v>
      </c>
    </row>
    <row r="14" spans="1:14" x14ac:dyDescent="0.3">
      <c r="A14" t="s">
        <v>37</v>
      </c>
      <c r="B14" t="s">
        <v>38</v>
      </c>
      <c r="C14">
        <v>26</v>
      </c>
      <c r="D14">
        <v>74</v>
      </c>
      <c r="E14" t="s">
        <v>39</v>
      </c>
      <c r="F14" t="s">
        <v>17</v>
      </c>
      <c r="G14" t="s">
        <v>40</v>
      </c>
      <c r="H14">
        <v>1</v>
      </c>
      <c r="I14">
        <v>5.6</v>
      </c>
      <c r="J14">
        <v>1</v>
      </c>
      <c r="K14">
        <v>7.3</v>
      </c>
      <c r="L14" t="s">
        <v>19</v>
      </c>
    </row>
    <row r="15" spans="1:14" x14ac:dyDescent="0.3">
      <c r="A15" t="s">
        <v>37</v>
      </c>
      <c r="B15" t="s">
        <v>38</v>
      </c>
      <c r="C15">
        <v>26</v>
      </c>
      <c r="D15">
        <v>74</v>
      </c>
      <c r="E15" t="s">
        <v>41</v>
      </c>
      <c r="F15" t="s">
        <v>19</v>
      </c>
      <c r="G15" t="s">
        <v>22</v>
      </c>
      <c r="H15">
        <v>-3</v>
      </c>
      <c r="I15">
        <v>5.9</v>
      </c>
      <c r="J15">
        <v>-1</v>
      </c>
      <c r="K15">
        <v>5.7</v>
      </c>
      <c r="L15" t="s">
        <v>19</v>
      </c>
    </row>
    <row r="16" spans="1:14" x14ac:dyDescent="0.3">
      <c r="A16" t="s">
        <v>42</v>
      </c>
      <c r="B16" t="s">
        <v>38</v>
      </c>
      <c r="C16">
        <v>25</v>
      </c>
      <c r="D16">
        <v>75</v>
      </c>
      <c r="E16" t="s">
        <v>30</v>
      </c>
      <c r="F16" t="s">
        <v>17</v>
      </c>
      <c r="G16" t="s">
        <v>43</v>
      </c>
      <c r="H16">
        <v>1</v>
      </c>
      <c r="I16">
        <v>6.6</v>
      </c>
      <c r="J16">
        <v>0</v>
      </c>
      <c r="K16">
        <v>5.7</v>
      </c>
      <c r="L16" t="s">
        <v>44</v>
      </c>
    </row>
    <row r="17" spans="1:12" x14ac:dyDescent="0.3">
      <c r="A17" t="s">
        <v>42</v>
      </c>
      <c r="B17" t="s">
        <v>38</v>
      </c>
      <c r="C17">
        <v>25</v>
      </c>
      <c r="D17">
        <v>75</v>
      </c>
      <c r="E17" t="s">
        <v>30</v>
      </c>
      <c r="F17" t="s">
        <v>19</v>
      </c>
      <c r="G17" t="s">
        <v>34</v>
      </c>
      <c r="H17">
        <f>H16+3</f>
        <v>4</v>
      </c>
      <c r="I17">
        <f>I16+3</f>
        <v>9.6</v>
      </c>
      <c r="J17">
        <v>-2</v>
      </c>
      <c r="K17">
        <v>6.1</v>
      </c>
      <c r="L17" t="s">
        <v>15</v>
      </c>
    </row>
    <row r="18" spans="1:12" x14ac:dyDescent="0.3">
      <c r="A18" t="s">
        <v>45</v>
      </c>
      <c r="B18" t="s">
        <v>38</v>
      </c>
      <c r="C18">
        <v>26</v>
      </c>
      <c r="D18">
        <v>75</v>
      </c>
      <c r="E18" t="s">
        <v>21</v>
      </c>
      <c r="F18" t="s">
        <v>19</v>
      </c>
      <c r="G18" t="s">
        <v>22</v>
      </c>
      <c r="H18">
        <f t="shared" ref="H18:J32" si="0">H17+3</f>
        <v>7</v>
      </c>
      <c r="I18">
        <f t="shared" si="0"/>
        <v>12.6</v>
      </c>
      <c r="J18">
        <v>-3</v>
      </c>
      <c r="K18">
        <v>5.2</v>
      </c>
      <c r="L18" t="s">
        <v>44</v>
      </c>
    </row>
    <row r="19" spans="1:12" x14ac:dyDescent="0.3">
      <c r="A19" t="s">
        <v>46</v>
      </c>
      <c r="B19" t="s">
        <v>47</v>
      </c>
      <c r="C19">
        <v>25</v>
      </c>
      <c r="D19">
        <v>78</v>
      </c>
      <c r="E19" t="s">
        <v>21</v>
      </c>
      <c r="F19" t="s">
        <v>15</v>
      </c>
      <c r="G19" t="s">
        <v>48</v>
      </c>
      <c r="H19">
        <f t="shared" si="0"/>
        <v>10</v>
      </c>
      <c r="I19">
        <f t="shared" si="0"/>
        <v>15.6</v>
      </c>
      <c r="J19">
        <v>3</v>
      </c>
      <c r="K19">
        <v>6.1</v>
      </c>
      <c r="L19" t="s">
        <v>15</v>
      </c>
    </row>
    <row r="20" spans="1:12" x14ac:dyDescent="0.3">
      <c r="A20" t="s">
        <v>49</v>
      </c>
      <c r="B20" t="s">
        <v>50</v>
      </c>
      <c r="C20">
        <v>22</v>
      </c>
      <c r="D20">
        <v>74</v>
      </c>
      <c r="E20" t="s">
        <v>30</v>
      </c>
      <c r="F20" t="s">
        <v>19</v>
      </c>
      <c r="G20" t="s">
        <v>51</v>
      </c>
      <c r="H20">
        <f t="shared" si="0"/>
        <v>13</v>
      </c>
      <c r="I20">
        <f t="shared" si="0"/>
        <v>18.600000000000001</v>
      </c>
      <c r="J20">
        <v>1</v>
      </c>
      <c r="K20">
        <v>6</v>
      </c>
      <c r="L20" t="s">
        <v>15</v>
      </c>
    </row>
    <row r="21" spans="1:12" x14ac:dyDescent="0.3">
      <c r="A21" t="s">
        <v>49</v>
      </c>
      <c r="B21" t="s">
        <v>50</v>
      </c>
      <c r="C21">
        <v>22</v>
      </c>
      <c r="D21">
        <v>74</v>
      </c>
      <c r="E21" t="s">
        <v>52</v>
      </c>
      <c r="F21" t="s">
        <v>17</v>
      </c>
      <c r="G21" t="s">
        <v>27</v>
      </c>
      <c r="H21">
        <f t="shared" si="0"/>
        <v>16</v>
      </c>
      <c r="I21">
        <f t="shared" si="0"/>
        <v>21.6</v>
      </c>
      <c r="J21">
        <v>3</v>
      </c>
      <c r="K21">
        <v>7</v>
      </c>
      <c r="L21" t="s">
        <v>44</v>
      </c>
    </row>
    <row r="22" spans="1:12" x14ac:dyDescent="0.3">
      <c r="A22" t="s">
        <v>53</v>
      </c>
      <c r="B22" t="s">
        <v>50</v>
      </c>
      <c r="C22">
        <v>28</v>
      </c>
      <c r="D22">
        <v>79</v>
      </c>
      <c r="E22" t="s">
        <v>52</v>
      </c>
      <c r="F22" t="s">
        <v>19</v>
      </c>
      <c r="G22" t="s">
        <v>54</v>
      </c>
      <c r="H22">
        <f t="shared" si="0"/>
        <v>19</v>
      </c>
      <c r="I22">
        <f t="shared" si="0"/>
        <v>24.6</v>
      </c>
      <c r="J22">
        <v>0</v>
      </c>
      <c r="K22">
        <v>6.6</v>
      </c>
      <c r="L22" t="s">
        <v>44</v>
      </c>
    </row>
    <row r="23" spans="1:12" x14ac:dyDescent="0.3">
      <c r="A23" t="s">
        <v>53</v>
      </c>
      <c r="B23" t="s">
        <v>50</v>
      </c>
      <c r="C23">
        <v>28</v>
      </c>
      <c r="D23">
        <v>79</v>
      </c>
      <c r="E23" t="s">
        <v>29</v>
      </c>
      <c r="F23" t="s">
        <v>15</v>
      </c>
      <c r="G23" t="s">
        <v>24</v>
      </c>
      <c r="H23">
        <f t="shared" si="0"/>
        <v>22</v>
      </c>
      <c r="I23">
        <f t="shared" si="0"/>
        <v>27.6</v>
      </c>
      <c r="J23">
        <v>2</v>
      </c>
      <c r="K23">
        <v>7.6</v>
      </c>
      <c r="L23" t="s">
        <v>17</v>
      </c>
    </row>
    <row r="24" spans="1:12" x14ac:dyDescent="0.3">
      <c r="A24" t="s">
        <v>53</v>
      </c>
      <c r="B24" t="s">
        <v>50</v>
      </c>
      <c r="C24">
        <v>28</v>
      </c>
      <c r="D24">
        <v>79</v>
      </c>
      <c r="E24" t="s">
        <v>21</v>
      </c>
      <c r="F24" t="s">
        <v>19</v>
      </c>
      <c r="G24" t="s">
        <v>20</v>
      </c>
      <c r="H24">
        <f t="shared" si="0"/>
        <v>25</v>
      </c>
      <c r="I24">
        <f t="shared" si="0"/>
        <v>30.6</v>
      </c>
      <c r="J24">
        <v>1</v>
      </c>
      <c r="K24">
        <v>6.9</v>
      </c>
      <c r="L24" t="s">
        <v>44</v>
      </c>
    </row>
    <row r="25" spans="1:12" x14ac:dyDescent="0.3">
      <c r="A25" t="s">
        <v>55</v>
      </c>
      <c r="B25" t="s">
        <v>56</v>
      </c>
      <c r="C25">
        <v>30</v>
      </c>
      <c r="D25">
        <v>76</v>
      </c>
      <c r="E25" t="s">
        <v>30</v>
      </c>
      <c r="F25" t="s">
        <v>19</v>
      </c>
      <c r="G25" t="s">
        <v>57</v>
      </c>
      <c r="H25">
        <f t="shared" si="0"/>
        <v>28</v>
      </c>
      <c r="I25">
        <f t="shared" si="0"/>
        <v>33.6</v>
      </c>
      <c r="J25">
        <v>-2</v>
      </c>
      <c r="K25">
        <v>7</v>
      </c>
      <c r="L25" t="s">
        <v>17</v>
      </c>
    </row>
    <row r="26" spans="1:12" x14ac:dyDescent="0.3">
      <c r="A26" t="s">
        <v>58</v>
      </c>
      <c r="B26" t="s">
        <v>59</v>
      </c>
      <c r="C26">
        <v>23</v>
      </c>
      <c r="D26">
        <v>79</v>
      </c>
      <c r="E26" t="s">
        <v>21</v>
      </c>
      <c r="F26" t="s">
        <v>19</v>
      </c>
      <c r="G26" t="s">
        <v>57</v>
      </c>
      <c r="H26">
        <f t="shared" si="0"/>
        <v>31</v>
      </c>
      <c r="I26">
        <f t="shared" si="0"/>
        <v>36.6</v>
      </c>
      <c r="J26">
        <f t="shared" si="0"/>
        <v>1</v>
      </c>
      <c r="K26">
        <v>7</v>
      </c>
      <c r="L26" t="s">
        <v>44</v>
      </c>
    </row>
    <row r="27" spans="1:12" x14ac:dyDescent="0.3">
      <c r="A27" t="s">
        <v>60</v>
      </c>
      <c r="B27" t="s">
        <v>61</v>
      </c>
      <c r="C27">
        <v>26</v>
      </c>
      <c r="D27">
        <v>76</v>
      </c>
      <c r="E27" t="s">
        <v>52</v>
      </c>
      <c r="F27" t="s">
        <v>15</v>
      </c>
      <c r="G27" t="s">
        <v>24</v>
      </c>
      <c r="H27">
        <f t="shared" si="0"/>
        <v>34</v>
      </c>
      <c r="I27">
        <f t="shared" si="0"/>
        <v>39.6</v>
      </c>
      <c r="J27">
        <f t="shared" si="0"/>
        <v>4</v>
      </c>
      <c r="K27">
        <v>7</v>
      </c>
      <c r="L27" t="s">
        <v>17</v>
      </c>
    </row>
    <row r="28" spans="1:12" x14ac:dyDescent="0.3">
      <c r="A28" t="s">
        <v>62</v>
      </c>
      <c r="B28" t="s">
        <v>63</v>
      </c>
      <c r="C28">
        <v>30</v>
      </c>
      <c r="D28">
        <v>75</v>
      </c>
      <c r="E28" t="s">
        <v>29</v>
      </c>
      <c r="F28" t="s">
        <v>44</v>
      </c>
      <c r="G28" t="s">
        <v>44</v>
      </c>
      <c r="H28">
        <f t="shared" si="0"/>
        <v>37</v>
      </c>
      <c r="I28">
        <f t="shared" si="0"/>
        <v>42.6</v>
      </c>
      <c r="J28">
        <f t="shared" si="0"/>
        <v>7</v>
      </c>
      <c r="K28">
        <v>7</v>
      </c>
      <c r="L28" t="s">
        <v>44</v>
      </c>
    </row>
    <row r="29" spans="1:12" x14ac:dyDescent="0.3">
      <c r="A29" t="s">
        <v>62</v>
      </c>
      <c r="B29" t="s">
        <v>63</v>
      </c>
      <c r="C29">
        <v>30</v>
      </c>
      <c r="D29">
        <v>75</v>
      </c>
      <c r="E29" t="s">
        <v>21</v>
      </c>
      <c r="F29" t="s">
        <v>19</v>
      </c>
      <c r="G29" t="s">
        <v>22</v>
      </c>
      <c r="H29">
        <f t="shared" si="0"/>
        <v>40</v>
      </c>
      <c r="I29">
        <f t="shared" si="0"/>
        <v>45.6</v>
      </c>
      <c r="J29">
        <f t="shared" si="0"/>
        <v>10</v>
      </c>
      <c r="K29">
        <v>7</v>
      </c>
      <c r="L29" t="s">
        <v>15</v>
      </c>
    </row>
    <row r="30" spans="1:12" x14ac:dyDescent="0.3">
      <c r="A30" t="s">
        <v>64</v>
      </c>
      <c r="B30" t="s">
        <v>63</v>
      </c>
      <c r="C30">
        <v>31</v>
      </c>
      <c r="D30">
        <v>74</v>
      </c>
      <c r="E30" t="s">
        <v>26</v>
      </c>
      <c r="F30" t="s">
        <v>19</v>
      </c>
      <c r="G30" t="s">
        <v>20</v>
      </c>
      <c r="H30">
        <f t="shared" si="0"/>
        <v>43</v>
      </c>
      <c r="I30">
        <f t="shared" si="0"/>
        <v>48.6</v>
      </c>
      <c r="J30">
        <f t="shared" si="0"/>
        <v>13</v>
      </c>
      <c r="K30">
        <v>7</v>
      </c>
      <c r="L30" t="s">
        <v>19</v>
      </c>
    </row>
    <row r="31" spans="1:12" x14ac:dyDescent="0.3">
      <c r="A31" t="s">
        <v>64</v>
      </c>
      <c r="B31" t="s">
        <v>63</v>
      </c>
      <c r="C31">
        <v>31</v>
      </c>
      <c r="D31">
        <v>74</v>
      </c>
      <c r="E31" t="s">
        <v>65</v>
      </c>
      <c r="F31" t="s">
        <v>44</v>
      </c>
      <c r="G31" t="s">
        <v>44</v>
      </c>
      <c r="H31">
        <f t="shared" si="0"/>
        <v>46</v>
      </c>
      <c r="I31">
        <f t="shared" si="0"/>
        <v>51.6</v>
      </c>
      <c r="J31">
        <f t="shared" si="0"/>
        <v>16</v>
      </c>
      <c r="K31">
        <v>7</v>
      </c>
      <c r="L31" t="s">
        <v>19</v>
      </c>
    </row>
    <row r="32" spans="1:12" x14ac:dyDescent="0.3">
      <c r="A32" t="s">
        <v>64</v>
      </c>
      <c r="B32" t="s">
        <v>63</v>
      </c>
      <c r="C32">
        <v>31</v>
      </c>
      <c r="D32">
        <v>74</v>
      </c>
      <c r="E32" t="s">
        <v>66</v>
      </c>
      <c r="F32" t="s">
        <v>44</v>
      </c>
      <c r="G32" t="s">
        <v>44</v>
      </c>
      <c r="H32">
        <f t="shared" si="0"/>
        <v>49</v>
      </c>
      <c r="I32">
        <f t="shared" si="0"/>
        <v>54.6</v>
      </c>
      <c r="J32">
        <f t="shared" si="0"/>
        <v>19</v>
      </c>
      <c r="K32">
        <v>7</v>
      </c>
      <c r="L3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8A51-AD9B-4B03-A957-2A9063DF5B2F}">
  <dimension ref="A1:P35"/>
  <sheetViews>
    <sheetView workbookViewId="0">
      <selection activeCell="Q17" sqref="Q17"/>
    </sheetView>
  </sheetViews>
  <sheetFormatPr defaultRowHeight="14.4" x14ac:dyDescent="0.3"/>
  <sheetData>
    <row r="1" spans="1:16" x14ac:dyDescent="0.3">
      <c r="A1" t="s">
        <v>5</v>
      </c>
      <c r="B1" t="s">
        <v>2</v>
      </c>
    </row>
    <row r="2" spans="1:16" x14ac:dyDescent="0.3">
      <c r="A2" t="s">
        <v>17</v>
      </c>
      <c r="B2" t="s">
        <v>73</v>
      </c>
    </row>
    <row r="4" spans="1:16" x14ac:dyDescent="0.3">
      <c r="A4" t="s">
        <v>68</v>
      </c>
    </row>
    <row r="6" spans="1:16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6" x14ac:dyDescent="0.3">
      <c r="A7" t="s">
        <v>12</v>
      </c>
      <c r="B7" t="s">
        <v>13</v>
      </c>
      <c r="C7">
        <v>26</v>
      </c>
      <c r="D7">
        <v>77</v>
      </c>
      <c r="E7" t="s">
        <v>14</v>
      </c>
      <c r="F7" t="s">
        <v>15</v>
      </c>
      <c r="G7" t="s">
        <v>16</v>
      </c>
      <c r="H7">
        <v>0</v>
      </c>
      <c r="I7">
        <v>7.4</v>
      </c>
      <c r="J7">
        <v>1</v>
      </c>
      <c r="K7">
        <v>6.1</v>
      </c>
      <c r="L7" t="s">
        <v>17</v>
      </c>
    </row>
    <row r="8" spans="1:16" x14ac:dyDescent="0.3">
      <c r="A8" t="s">
        <v>18</v>
      </c>
      <c r="B8" t="s">
        <v>13</v>
      </c>
      <c r="C8">
        <v>28</v>
      </c>
      <c r="D8">
        <v>79</v>
      </c>
      <c r="E8" t="s">
        <v>14</v>
      </c>
      <c r="F8" t="s">
        <v>19</v>
      </c>
      <c r="G8" t="s">
        <v>20</v>
      </c>
      <c r="H8">
        <v>-5</v>
      </c>
      <c r="I8">
        <v>5.8</v>
      </c>
      <c r="J8">
        <v>1</v>
      </c>
      <c r="K8">
        <v>7.5</v>
      </c>
      <c r="L8" t="s">
        <v>19</v>
      </c>
    </row>
    <row r="9" spans="1:16" x14ac:dyDescent="0.3">
      <c r="A9" t="s">
        <v>18</v>
      </c>
      <c r="B9" t="s">
        <v>13</v>
      </c>
      <c r="C9">
        <v>28</v>
      </c>
      <c r="D9">
        <v>79</v>
      </c>
      <c r="E9" t="s">
        <v>21</v>
      </c>
      <c r="F9" t="s">
        <v>19</v>
      </c>
      <c r="G9" t="s">
        <v>22</v>
      </c>
      <c r="H9">
        <v>-3</v>
      </c>
      <c r="I9">
        <v>4.9000000000000004</v>
      </c>
      <c r="J9">
        <v>-1</v>
      </c>
      <c r="K9">
        <v>7.7</v>
      </c>
      <c r="L9" t="s">
        <v>19</v>
      </c>
    </row>
    <row r="10" spans="1:16" x14ac:dyDescent="0.3">
      <c r="A10" t="s">
        <v>18</v>
      </c>
      <c r="B10" t="s">
        <v>13</v>
      </c>
      <c r="C10">
        <v>28</v>
      </c>
      <c r="D10">
        <v>79</v>
      </c>
      <c r="E10" t="s">
        <v>23</v>
      </c>
      <c r="F10" t="s">
        <v>19</v>
      </c>
      <c r="G10" t="s">
        <v>24</v>
      </c>
      <c r="H10">
        <v>-5</v>
      </c>
      <c r="I10">
        <v>5.2</v>
      </c>
      <c r="J10">
        <v>-1</v>
      </c>
      <c r="K10">
        <v>6.3</v>
      </c>
      <c r="L10" t="s">
        <v>19</v>
      </c>
      <c r="P10">
        <f>DCOUNT(A6:M35,3,A1:B2)</f>
        <v>4</v>
      </c>
    </row>
    <row r="11" spans="1:16" x14ac:dyDescent="0.3">
      <c r="A11" t="s">
        <v>25</v>
      </c>
      <c r="B11" t="s">
        <v>13</v>
      </c>
      <c r="C11">
        <v>28</v>
      </c>
      <c r="D11">
        <v>75</v>
      </c>
      <c r="E11" t="s">
        <v>26</v>
      </c>
      <c r="F11" t="s">
        <v>17</v>
      </c>
      <c r="G11" t="s">
        <v>27</v>
      </c>
      <c r="H11">
        <v>2</v>
      </c>
      <c r="I11">
        <v>5.8</v>
      </c>
      <c r="J11">
        <v>-1</v>
      </c>
      <c r="K11">
        <v>6</v>
      </c>
      <c r="L11" t="s">
        <v>17</v>
      </c>
    </row>
    <row r="12" spans="1:16" x14ac:dyDescent="0.3">
      <c r="A12" t="s">
        <v>28</v>
      </c>
      <c r="B12" t="s">
        <v>13</v>
      </c>
      <c r="C12">
        <v>30</v>
      </c>
      <c r="D12">
        <v>75</v>
      </c>
      <c r="E12" t="s">
        <v>29</v>
      </c>
      <c r="F12" t="s">
        <v>15</v>
      </c>
      <c r="G12" t="s">
        <v>24</v>
      </c>
      <c r="H12">
        <v>0</v>
      </c>
      <c r="I12">
        <v>6</v>
      </c>
      <c r="J12">
        <v>2</v>
      </c>
      <c r="K12">
        <v>6.4</v>
      </c>
      <c r="L12" t="s">
        <v>17</v>
      </c>
    </row>
    <row r="13" spans="1:16" x14ac:dyDescent="0.3">
      <c r="A13" t="s">
        <v>28</v>
      </c>
      <c r="B13" t="s">
        <v>13</v>
      </c>
      <c r="C13">
        <v>30</v>
      </c>
      <c r="D13">
        <v>75</v>
      </c>
      <c r="E13" t="s">
        <v>30</v>
      </c>
      <c r="F13" t="s">
        <v>15</v>
      </c>
      <c r="G13" t="s">
        <v>31</v>
      </c>
      <c r="H13">
        <v>0</v>
      </c>
      <c r="I13">
        <v>6.3</v>
      </c>
      <c r="J13">
        <v>0</v>
      </c>
      <c r="K13">
        <v>7</v>
      </c>
      <c r="L13" t="s">
        <v>19</v>
      </c>
    </row>
    <row r="14" spans="1:16" x14ac:dyDescent="0.3">
      <c r="A14" t="s">
        <v>32</v>
      </c>
      <c r="B14" t="s">
        <v>33</v>
      </c>
      <c r="C14">
        <v>26</v>
      </c>
      <c r="D14">
        <v>77</v>
      </c>
      <c r="E14" t="s">
        <v>14</v>
      </c>
      <c r="F14" t="s">
        <v>15</v>
      </c>
      <c r="G14" t="s">
        <v>34</v>
      </c>
      <c r="H14">
        <v>0</v>
      </c>
      <c r="I14">
        <v>6.7</v>
      </c>
      <c r="J14">
        <v>-2</v>
      </c>
      <c r="K14">
        <v>6.5</v>
      </c>
      <c r="L14" t="s">
        <v>15</v>
      </c>
    </row>
    <row r="15" spans="1:16" x14ac:dyDescent="0.3">
      <c r="A15" t="s">
        <v>32</v>
      </c>
      <c r="B15" t="s">
        <v>33</v>
      </c>
      <c r="C15">
        <v>26</v>
      </c>
      <c r="D15">
        <v>77</v>
      </c>
      <c r="E15" t="s">
        <v>14</v>
      </c>
      <c r="F15" t="s">
        <v>17</v>
      </c>
      <c r="G15" t="s">
        <v>35</v>
      </c>
      <c r="H15">
        <v>2</v>
      </c>
      <c r="I15">
        <v>6</v>
      </c>
      <c r="J15">
        <v>-1</v>
      </c>
      <c r="K15">
        <v>5.8</v>
      </c>
      <c r="L15" t="s">
        <v>19</v>
      </c>
    </row>
    <row r="16" spans="1:16" x14ac:dyDescent="0.3">
      <c r="A16" t="s">
        <v>32</v>
      </c>
      <c r="B16" t="s">
        <v>33</v>
      </c>
      <c r="C16">
        <v>26</v>
      </c>
      <c r="D16">
        <v>77</v>
      </c>
      <c r="E16" t="s">
        <v>36</v>
      </c>
      <c r="F16" t="s">
        <v>19</v>
      </c>
      <c r="G16" t="s">
        <v>20</v>
      </c>
      <c r="H16">
        <v>-3</v>
      </c>
      <c r="I16">
        <v>5.8</v>
      </c>
      <c r="J16">
        <v>0</v>
      </c>
      <c r="K16">
        <v>6.3</v>
      </c>
      <c r="L16" t="s">
        <v>17</v>
      </c>
    </row>
    <row r="17" spans="1:12" x14ac:dyDescent="0.3">
      <c r="A17" t="s">
        <v>37</v>
      </c>
      <c r="B17" t="s">
        <v>38</v>
      </c>
      <c r="C17">
        <v>26</v>
      </c>
      <c r="D17">
        <v>74</v>
      </c>
      <c r="E17" t="s">
        <v>39</v>
      </c>
      <c r="F17" t="s">
        <v>17</v>
      </c>
      <c r="G17" t="s">
        <v>40</v>
      </c>
      <c r="H17">
        <v>1</v>
      </c>
      <c r="I17">
        <v>5.6</v>
      </c>
      <c r="J17">
        <v>1</v>
      </c>
      <c r="K17">
        <v>7.3</v>
      </c>
      <c r="L17" t="s">
        <v>19</v>
      </c>
    </row>
    <row r="18" spans="1:12" x14ac:dyDescent="0.3">
      <c r="A18" t="s">
        <v>37</v>
      </c>
      <c r="B18" t="s">
        <v>38</v>
      </c>
      <c r="C18">
        <v>26</v>
      </c>
      <c r="D18">
        <v>74</v>
      </c>
      <c r="E18" t="s">
        <v>41</v>
      </c>
      <c r="F18" t="s">
        <v>19</v>
      </c>
      <c r="G18" t="s">
        <v>22</v>
      </c>
      <c r="H18">
        <v>-3</v>
      </c>
      <c r="I18">
        <v>5.9</v>
      </c>
      <c r="J18">
        <v>-1</v>
      </c>
      <c r="K18">
        <v>5.7</v>
      </c>
      <c r="L18" t="s">
        <v>19</v>
      </c>
    </row>
    <row r="19" spans="1:12" x14ac:dyDescent="0.3">
      <c r="A19" t="s">
        <v>42</v>
      </c>
      <c r="B19" t="s">
        <v>38</v>
      </c>
      <c r="C19">
        <v>25</v>
      </c>
      <c r="D19">
        <v>75</v>
      </c>
      <c r="E19" t="s">
        <v>30</v>
      </c>
      <c r="F19" t="s">
        <v>17</v>
      </c>
      <c r="G19" t="s">
        <v>43</v>
      </c>
      <c r="H19">
        <v>1</v>
      </c>
      <c r="I19">
        <v>6.6</v>
      </c>
      <c r="J19">
        <v>0</v>
      </c>
      <c r="K19">
        <v>5.7</v>
      </c>
      <c r="L19" t="s">
        <v>44</v>
      </c>
    </row>
    <row r="20" spans="1:12" x14ac:dyDescent="0.3">
      <c r="A20" t="s">
        <v>42</v>
      </c>
      <c r="B20" t="s">
        <v>38</v>
      </c>
      <c r="C20">
        <v>25</v>
      </c>
      <c r="D20">
        <v>75</v>
      </c>
      <c r="E20" t="s">
        <v>30</v>
      </c>
      <c r="F20" t="s">
        <v>19</v>
      </c>
      <c r="G20" t="s">
        <v>34</v>
      </c>
      <c r="H20">
        <f>H19+3</f>
        <v>4</v>
      </c>
      <c r="I20">
        <f>I19+3</f>
        <v>9.6</v>
      </c>
      <c r="J20">
        <v>-2</v>
      </c>
      <c r="K20">
        <v>6.1</v>
      </c>
      <c r="L20" t="s">
        <v>15</v>
      </c>
    </row>
    <row r="21" spans="1:12" x14ac:dyDescent="0.3">
      <c r="A21" t="s">
        <v>45</v>
      </c>
      <c r="B21" t="s">
        <v>38</v>
      </c>
      <c r="C21">
        <v>26</v>
      </c>
      <c r="D21">
        <v>75</v>
      </c>
      <c r="E21" t="s">
        <v>21</v>
      </c>
      <c r="F21" t="s">
        <v>19</v>
      </c>
      <c r="G21" t="s">
        <v>22</v>
      </c>
      <c r="H21">
        <f t="shared" ref="H21:J35" si="0">H20+3</f>
        <v>7</v>
      </c>
      <c r="I21">
        <f t="shared" si="0"/>
        <v>12.6</v>
      </c>
      <c r="J21">
        <v>-3</v>
      </c>
      <c r="K21">
        <v>5.2</v>
      </c>
      <c r="L21" t="s">
        <v>44</v>
      </c>
    </row>
    <row r="22" spans="1:12" x14ac:dyDescent="0.3">
      <c r="A22" t="s">
        <v>46</v>
      </c>
      <c r="B22" t="s">
        <v>47</v>
      </c>
      <c r="C22">
        <v>25</v>
      </c>
      <c r="D22">
        <v>78</v>
      </c>
      <c r="E22" t="s">
        <v>21</v>
      </c>
      <c r="F22" t="s">
        <v>15</v>
      </c>
      <c r="G22" t="s">
        <v>48</v>
      </c>
      <c r="H22">
        <f t="shared" si="0"/>
        <v>10</v>
      </c>
      <c r="I22">
        <f t="shared" si="0"/>
        <v>15.6</v>
      </c>
      <c r="J22">
        <v>3</v>
      </c>
      <c r="K22">
        <v>6.1</v>
      </c>
      <c r="L22" t="s">
        <v>15</v>
      </c>
    </row>
    <row r="23" spans="1:12" x14ac:dyDescent="0.3">
      <c r="A23" t="s">
        <v>49</v>
      </c>
      <c r="B23" t="s">
        <v>50</v>
      </c>
      <c r="C23">
        <v>22</v>
      </c>
      <c r="D23">
        <v>74</v>
      </c>
      <c r="E23" t="s">
        <v>30</v>
      </c>
      <c r="F23" t="s">
        <v>19</v>
      </c>
      <c r="G23" t="s">
        <v>51</v>
      </c>
      <c r="H23">
        <f t="shared" si="0"/>
        <v>13</v>
      </c>
      <c r="I23">
        <f t="shared" si="0"/>
        <v>18.600000000000001</v>
      </c>
      <c r="J23">
        <v>1</v>
      </c>
      <c r="K23">
        <v>6</v>
      </c>
      <c r="L23" t="s">
        <v>15</v>
      </c>
    </row>
    <row r="24" spans="1:12" x14ac:dyDescent="0.3">
      <c r="A24" t="s">
        <v>49</v>
      </c>
      <c r="B24" t="s">
        <v>50</v>
      </c>
      <c r="C24">
        <v>22</v>
      </c>
      <c r="D24">
        <v>74</v>
      </c>
      <c r="E24" t="s">
        <v>52</v>
      </c>
      <c r="F24" t="s">
        <v>17</v>
      </c>
      <c r="G24" t="s">
        <v>27</v>
      </c>
      <c r="H24">
        <f t="shared" si="0"/>
        <v>16</v>
      </c>
      <c r="I24">
        <f t="shared" si="0"/>
        <v>21.6</v>
      </c>
      <c r="J24">
        <v>3</v>
      </c>
      <c r="K24">
        <v>7</v>
      </c>
      <c r="L24" t="s">
        <v>44</v>
      </c>
    </row>
    <row r="25" spans="1:12" x14ac:dyDescent="0.3">
      <c r="A25" t="s">
        <v>53</v>
      </c>
      <c r="B25" t="s">
        <v>50</v>
      </c>
      <c r="C25">
        <v>28</v>
      </c>
      <c r="D25">
        <v>79</v>
      </c>
      <c r="E25" t="s">
        <v>52</v>
      </c>
      <c r="F25" t="s">
        <v>19</v>
      </c>
      <c r="G25" t="s">
        <v>54</v>
      </c>
      <c r="H25">
        <f t="shared" si="0"/>
        <v>19</v>
      </c>
      <c r="I25">
        <f t="shared" si="0"/>
        <v>24.6</v>
      </c>
      <c r="J25">
        <v>0</v>
      </c>
      <c r="K25">
        <v>6.6</v>
      </c>
      <c r="L25" t="s">
        <v>44</v>
      </c>
    </row>
    <row r="26" spans="1:12" x14ac:dyDescent="0.3">
      <c r="A26" t="s">
        <v>53</v>
      </c>
      <c r="B26" t="s">
        <v>50</v>
      </c>
      <c r="C26">
        <v>28</v>
      </c>
      <c r="D26">
        <v>79</v>
      </c>
      <c r="E26" t="s">
        <v>29</v>
      </c>
      <c r="F26" t="s">
        <v>15</v>
      </c>
      <c r="G26" t="s">
        <v>24</v>
      </c>
      <c r="H26">
        <f t="shared" si="0"/>
        <v>22</v>
      </c>
      <c r="I26">
        <f t="shared" si="0"/>
        <v>27.6</v>
      </c>
      <c r="J26">
        <v>2</v>
      </c>
      <c r="K26">
        <v>7.6</v>
      </c>
      <c r="L26" t="s">
        <v>17</v>
      </c>
    </row>
    <row r="27" spans="1:12" x14ac:dyDescent="0.3">
      <c r="A27" t="s">
        <v>53</v>
      </c>
      <c r="B27" t="s">
        <v>50</v>
      </c>
      <c r="C27">
        <v>28</v>
      </c>
      <c r="D27">
        <v>79</v>
      </c>
      <c r="E27" t="s">
        <v>21</v>
      </c>
      <c r="F27" t="s">
        <v>19</v>
      </c>
      <c r="G27" t="s">
        <v>20</v>
      </c>
      <c r="H27">
        <f t="shared" si="0"/>
        <v>25</v>
      </c>
      <c r="I27">
        <f t="shared" si="0"/>
        <v>30.6</v>
      </c>
      <c r="J27">
        <v>1</v>
      </c>
      <c r="K27">
        <v>6.9</v>
      </c>
      <c r="L27" t="s">
        <v>44</v>
      </c>
    </row>
    <row r="28" spans="1:12" x14ac:dyDescent="0.3">
      <c r="A28" t="s">
        <v>55</v>
      </c>
      <c r="B28" t="s">
        <v>56</v>
      </c>
      <c r="C28">
        <v>30</v>
      </c>
      <c r="D28">
        <v>76</v>
      </c>
      <c r="E28" t="s">
        <v>30</v>
      </c>
      <c r="F28" t="s">
        <v>19</v>
      </c>
      <c r="G28" t="s">
        <v>57</v>
      </c>
      <c r="H28">
        <f t="shared" si="0"/>
        <v>28</v>
      </c>
      <c r="I28">
        <f t="shared" si="0"/>
        <v>33.6</v>
      </c>
      <c r="J28">
        <v>-2</v>
      </c>
      <c r="K28">
        <v>7</v>
      </c>
      <c r="L28" t="s">
        <v>17</v>
      </c>
    </row>
    <row r="29" spans="1:12" x14ac:dyDescent="0.3">
      <c r="A29" t="s">
        <v>58</v>
      </c>
      <c r="B29" t="s">
        <v>59</v>
      </c>
      <c r="C29">
        <v>23</v>
      </c>
      <c r="D29">
        <v>79</v>
      </c>
      <c r="E29" t="s">
        <v>21</v>
      </c>
      <c r="F29" t="s">
        <v>19</v>
      </c>
      <c r="G29" t="s">
        <v>57</v>
      </c>
      <c r="H29">
        <f t="shared" si="0"/>
        <v>31</v>
      </c>
      <c r="I29">
        <f t="shared" si="0"/>
        <v>36.6</v>
      </c>
      <c r="J29">
        <f t="shared" si="0"/>
        <v>1</v>
      </c>
      <c r="K29">
        <v>7</v>
      </c>
      <c r="L29" t="s">
        <v>44</v>
      </c>
    </row>
    <row r="30" spans="1:12" x14ac:dyDescent="0.3">
      <c r="A30" t="s">
        <v>60</v>
      </c>
      <c r="B30" t="s">
        <v>61</v>
      </c>
      <c r="C30">
        <v>26</v>
      </c>
      <c r="D30">
        <v>76</v>
      </c>
      <c r="E30" t="s">
        <v>52</v>
      </c>
      <c r="F30" t="s">
        <v>15</v>
      </c>
      <c r="G30" t="s">
        <v>24</v>
      </c>
      <c r="H30">
        <f t="shared" si="0"/>
        <v>34</v>
      </c>
      <c r="I30">
        <f t="shared" si="0"/>
        <v>39.6</v>
      </c>
      <c r="J30">
        <f t="shared" si="0"/>
        <v>4</v>
      </c>
      <c r="K30">
        <v>7</v>
      </c>
      <c r="L30" t="s">
        <v>17</v>
      </c>
    </row>
    <row r="31" spans="1:12" x14ac:dyDescent="0.3">
      <c r="A31" t="s">
        <v>62</v>
      </c>
      <c r="B31" t="s">
        <v>63</v>
      </c>
      <c r="C31">
        <v>30</v>
      </c>
      <c r="D31">
        <v>75</v>
      </c>
      <c r="E31" t="s">
        <v>29</v>
      </c>
      <c r="F31" t="s">
        <v>44</v>
      </c>
      <c r="G31" t="s">
        <v>44</v>
      </c>
      <c r="H31">
        <f t="shared" si="0"/>
        <v>37</v>
      </c>
      <c r="I31">
        <f t="shared" si="0"/>
        <v>42.6</v>
      </c>
      <c r="J31">
        <f t="shared" si="0"/>
        <v>7</v>
      </c>
      <c r="K31">
        <v>7</v>
      </c>
      <c r="L31" t="s">
        <v>44</v>
      </c>
    </row>
    <row r="32" spans="1:12" x14ac:dyDescent="0.3">
      <c r="A32" t="s">
        <v>62</v>
      </c>
      <c r="B32" t="s">
        <v>63</v>
      </c>
      <c r="C32">
        <v>30</v>
      </c>
      <c r="D32">
        <v>75</v>
      </c>
      <c r="E32" t="s">
        <v>21</v>
      </c>
      <c r="F32" t="s">
        <v>19</v>
      </c>
      <c r="G32" t="s">
        <v>22</v>
      </c>
      <c r="H32">
        <f t="shared" si="0"/>
        <v>40</v>
      </c>
      <c r="I32">
        <f t="shared" si="0"/>
        <v>45.6</v>
      </c>
      <c r="J32">
        <f t="shared" si="0"/>
        <v>10</v>
      </c>
      <c r="K32">
        <v>7</v>
      </c>
      <c r="L32" t="s">
        <v>15</v>
      </c>
    </row>
    <row r="33" spans="1:12" x14ac:dyDescent="0.3">
      <c r="A33" t="s">
        <v>64</v>
      </c>
      <c r="B33" t="s">
        <v>63</v>
      </c>
      <c r="C33">
        <v>31</v>
      </c>
      <c r="D33">
        <v>74</v>
      </c>
      <c r="E33" t="s">
        <v>26</v>
      </c>
      <c r="F33" t="s">
        <v>19</v>
      </c>
      <c r="G33" t="s">
        <v>20</v>
      </c>
      <c r="H33">
        <f t="shared" si="0"/>
        <v>43</v>
      </c>
      <c r="I33">
        <f t="shared" si="0"/>
        <v>48.6</v>
      </c>
      <c r="J33">
        <f t="shared" si="0"/>
        <v>13</v>
      </c>
      <c r="K33">
        <v>7</v>
      </c>
      <c r="L33" t="s">
        <v>19</v>
      </c>
    </row>
    <row r="34" spans="1:12" x14ac:dyDescent="0.3">
      <c r="A34" t="s">
        <v>64</v>
      </c>
      <c r="B34" t="s">
        <v>63</v>
      </c>
      <c r="C34">
        <v>31</v>
      </c>
      <c r="D34">
        <v>74</v>
      </c>
      <c r="E34" t="s">
        <v>65</v>
      </c>
      <c r="F34" t="s">
        <v>44</v>
      </c>
      <c r="G34" t="s">
        <v>44</v>
      </c>
      <c r="H34">
        <f t="shared" si="0"/>
        <v>46</v>
      </c>
      <c r="I34">
        <f t="shared" si="0"/>
        <v>51.6</v>
      </c>
      <c r="J34">
        <f t="shared" si="0"/>
        <v>16</v>
      </c>
      <c r="K34">
        <v>7</v>
      </c>
      <c r="L34" t="s">
        <v>19</v>
      </c>
    </row>
    <row r="35" spans="1:12" x14ac:dyDescent="0.3">
      <c r="A35" t="s">
        <v>64</v>
      </c>
      <c r="B35" t="s">
        <v>63</v>
      </c>
      <c r="C35">
        <v>31</v>
      </c>
      <c r="D35">
        <v>74</v>
      </c>
      <c r="E35" t="s">
        <v>66</v>
      </c>
      <c r="F35" t="s">
        <v>44</v>
      </c>
      <c r="G35" t="s">
        <v>44</v>
      </c>
      <c r="H35">
        <f t="shared" si="0"/>
        <v>49</v>
      </c>
      <c r="I35">
        <f t="shared" si="0"/>
        <v>54.6</v>
      </c>
      <c r="J35">
        <f t="shared" si="0"/>
        <v>19</v>
      </c>
      <c r="K35">
        <v>7</v>
      </c>
      <c r="L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Sheet7</vt:lpstr>
      <vt:lpstr>Sheet6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2024-12-24T06:59:26Z</dcterms:created>
  <dcterms:modified xsi:type="dcterms:W3CDTF">2024-12-24T07:29:10Z</dcterms:modified>
</cp:coreProperties>
</file>