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wetanshu\Desktop\"/>
    </mc:Choice>
  </mc:AlternateContent>
  <xr:revisionPtr revIDLastSave="0" documentId="13_ncr:1_{3859669E-EF3B-4C2A-80E6-D48B6BA9728A}" xr6:coauthVersionLast="47" xr6:coauthVersionMax="47" xr10:uidLastSave="{00000000-0000-0000-0000-000000000000}"/>
  <bookViews>
    <workbookView xWindow="-108" yWindow="-108" windowWidth="23256" windowHeight="12456" activeTab="1" xr2:uid="{75498AFD-BEF4-460B-B410-7FB1CA12BE73}"/>
  </bookViews>
  <sheets>
    <sheet name="Datasheet" sheetId="1" r:id="rId1"/>
    <sheet name="Questions " sheetId="2" r:id="rId2"/>
    <sheet name="Sheet9" sheetId="9" r:id="rId3"/>
    <sheet name="Sheet8" sheetId="8" r:id="rId4"/>
    <sheet name="Sheet7" sheetId="7" r:id="rId5"/>
    <sheet name="Sheet6" sheetId="6" r:id="rId6"/>
    <sheet name="Sheet5" sheetId="5" r:id="rId7"/>
    <sheet name="Sheet4" sheetId="4" r:id="rId8"/>
    <sheet name="Sheet3" sheetId="3" r:id="rId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9" i="9" l="1"/>
  <c r="N8" i="8"/>
  <c r="N7" i="7"/>
  <c r="M5" i="6"/>
  <c r="M6" i="5"/>
  <c r="M5" i="4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3" i="3"/>
</calcChain>
</file>

<file path=xl/sharedStrings.xml><?xml version="1.0" encoding="utf-8"?>
<sst xmlns="http://schemas.openxmlformats.org/spreadsheetml/2006/main" count="1055" uniqueCount="31">
  <si>
    <t>Gender</t>
  </si>
  <si>
    <t>Activity Level</t>
  </si>
  <si>
    <t>Dietary Preference</t>
  </si>
  <si>
    <t>Daily Calorie Target</t>
  </si>
  <si>
    <t>Protein</t>
  </si>
  <si>
    <t>Sugar</t>
  </si>
  <si>
    <t>Sodium</t>
  </si>
  <si>
    <t>Calories</t>
  </si>
  <si>
    <t>Carbohydrates</t>
  </si>
  <si>
    <t>Fiber</t>
  </si>
  <si>
    <t>Fat</t>
  </si>
  <si>
    <t>Male</t>
  </si>
  <si>
    <t>Moderately Active</t>
  </si>
  <si>
    <t>Omnivore</t>
  </si>
  <si>
    <t>Female</t>
  </si>
  <si>
    <t>Lightly Active</t>
  </si>
  <si>
    <t>Vegetarian</t>
  </si>
  <si>
    <t>Sedentary</t>
  </si>
  <si>
    <t>Vegan</t>
  </si>
  <si>
    <t>Very Active</t>
  </si>
  <si>
    <t xml:space="preserve">if the dietary preference is vegan then show the text only plant materials </t>
  </si>
  <si>
    <t xml:space="preserve">for Omnivore show the total of daily calorie target </t>
  </si>
  <si>
    <t xml:space="preserve">For Vegetarian show the average of protein content </t>
  </si>
  <si>
    <t>For the activity level count calory more than 1000</t>
  </si>
  <si>
    <t xml:space="preserve">for male show the total number of fat </t>
  </si>
  <si>
    <t>&gt;100</t>
  </si>
  <si>
    <t xml:space="preserve">show the total amount of sugar </t>
  </si>
  <si>
    <t>&lt;30</t>
  </si>
  <si>
    <t xml:space="preserve">Count the total amount of fiber and focus on the above criteria </t>
  </si>
  <si>
    <t>For the activity level sedentarycount calory more than 1000</t>
  </si>
  <si>
    <t>answer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</si>
</sst>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CFB59-1B38-4D44-9BF7-52DE90E645AD}">
  <dimension ref="A1:K40"/>
  <sheetViews>
    <sheetView workbookViewId="0">
      <selection activeCell="C14" sqref="A1:K40"/>
    </sheetView>
  </sheetViews>
  <sheetFormatPr defaultRowHeight="14.4" x14ac:dyDescent="0.3"/>
  <cols>
    <col min="2" max="2" width="23.44140625" customWidth="1"/>
    <col min="3" max="3" width="30.33203125" customWidth="1"/>
    <col min="4" max="4" width="17.77734375" customWidth="1"/>
    <col min="8" max="8" width="14.88671875" customWidth="1"/>
    <col min="9" max="9" width="18.5546875" customWidth="1"/>
    <col min="10" max="10" width="16.44140625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">
      <c r="A2" t="s">
        <v>11</v>
      </c>
      <c r="B2" t="s">
        <v>12</v>
      </c>
      <c r="C2" t="s">
        <v>13</v>
      </c>
      <c r="D2">
        <v>2000</v>
      </c>
      <c r="E2">
        <v>120</v>
      </c>
      <c r="F2">
        <v>125</v>
      </c>
      <c r="G2">
        <v>24</v>
      </c>
      <c r="H2">
        <v>2020</v>
      </c>
      <c r="I2">
        <v>250</v>
      </c>
      <c r="J2">
        <v>30</v>
      </c>
      <c r="K2">
        <v>60</v>
      </c>
    </row>
    <row r="3" spans="1:11" x14ac:dyDescent="0.3">
      <c r="A3" t="s">
        <v>14</v>
      </c>
      <c r="B3" t="s">
        <v>15</v>
      </c>
      <c r="C3" t="s">
        <v>16</v>
      </c>
      <c r="D3">
        <v>1600</v>
      </c>
      <c r="E3">
        <v>80</v>
      </c>
      <c r="F3">
        <v>100</v>
      </c>
      <c r="G3">
        <v>16</v>
      </c>
      <c r="H3">
        <v>1480</v>
      </c>
      <c r="I3">
        <v>200</v>
      </c>
      <c r="J3">
        <v>24</v>
      </c>
      <c r="K3">
        <v>40</v>
      </c>
    </row>
    <row r="4" spans="1:11" x14ac:dyDescent="0.3">
      <c r="A4" t="s">
        <v>11</v>
      </c>
      <c r="B4" t="s">
        <v>17</v>
      </c>
      <c r="C4" t="s">
        <v>18</v>
      </c>
      <c r="D4">
        <v>2200</v>
      </c>
      <c r="E4">
        <v>100</v>
      </c>
      <c r="F4">
        <v>150</v>
      </c>
      <c r="G4">
        <v>20</v>
      </c>
      <c r="H4">
        <v>2185</v>
      </c>
      <c r="I4">
        <v>300</v>
      </c>
      <c r="J4">
        <v>36</v>
      </c>
      <c r="K4">
        <v>65</v>
      </c>
    </row>
    <row r="5" spans="1:11" x14ac:dyDescent="0.3">
      <c r="A5" t="s">
        <v>14</v>
      </c>
      <c r="B5" t="s">
        <v>19</v>
      </c>
      <c r="C5" t="s">
        <v>13</v>
      </c>
      <c r="D5">
        <v>2500</v>
      </c>
      <c r="E5">
        <v>140</v>
      </c>
      <c r="F5">
        <v>175</v>
      </c>
      <c r="G5">
        <v>28</v>
      </c>
      <c r="H5">
        <v>2680</v>
      </c>
      <c r="I5">
        <v>350</v>
      </c>
      <c r="J5">
        <v>42</v>
      </c>
      <c r="K5">
        <v>80</v>
      </c>
    </row>
    <row r="6" spans="1:11" x14ac:dyDescent="0.3">
      <c r="A6" t="s">
        <v>11</v>
      </c>
      <c r="B6" t="s">
        <v>17</v>
      </c>
      <c r="C6" t="s">
        <v>16</v>
      </c>
      <c r="D6">
        <v>2000</v>
      </c>
      <c r="E6">
        <v>80</v>
      </c>
      <c r="F6">
        <v>125</v>
      </c>
      <c r="G6">
        <v>16</v>
      </c>
      <c r="H6">
        <v>1815</v>
      </c>
      <c r="I6">
        <v>250</v>
      </c>
      <c r="J6">
        <v>30</v>
      </c>
      <c r="K6">
        <v>55</v>
      </c>
    </row>
    <row r="7" spans="1:11" x14ac:dyDescent="0.3">
      <c r="A7" t="s">
        <v>14</v>
      </c>
      <c r="B7" t="s">
        <v>15</v>
      </c>
      <c r="C7" t="s">
        <v>18</v>
      </c>
      <c r="D7">
        <v>1800</v>
      </c>
      <c r="E7">
        <v>70</v>
      </c>
      <c r="F7">
        <v>110</v>
      </c>
      <c r="G7">
        <v>14</v>
      </c>
      <c r="H7">
        <v>1565</v>
      </c>
      <c r="I7">
        <v>220</v>
      </c>
      <c r="J7">
        <v>26.4</v>
      </c>
      <c r="K7">
        <v>45</v>
      </c>
    </row>
    <row r="8" spans="1:11" x14ac:dyDescent="0.3">
      <c r="A8" t="s">
        <v>11</v>
      </c>
      <c r="B8" t="s">
        <v>12</v>
      </c>
      <c r="C8" t="s">
        <v>13</v>
      </c>
      <c r="D8">
        <v>3000</v>
      </c>
      <c r="E8">
        <v>180</v>
      </c>
      <c r="F8">
        <v>175</v>
      </c>
      <c r="G8">
        <v>36</v>
      </c>
      <c r="H8">
        <v>2840</v>
      </c>
      <c r="I8">
        <v>350</v>
      </c>
      <c r="J8">
        <v>42</v>
      </c>
      <c r="K8">
        <v>80</v>
      </c>
    </row>
    <row r="9" spans="1:11" x14ac:dyDescent="0.3">
      <c r="A9" t="s">
        <v>14</v>
      </c>
      <c r="B9" t="s">
        <v>19</v>
      </c>
      <c r="C9" t="s">
        <v>16</v>
      </c>
      <c r="D9">
        <v>2400</v>
      </c>
      <c r="E9">
        <v>120</v>
      </c>
      <c r="F9">
        <v>150</v>
      </c>
      <c r="G9">
        <v>24</v>
      </c>
      <c r="H9">
        <v>2220</v>
      </c>
      <c r="I9">
        <v>300</v>
      </c>
      <c r="J9">
        <v>36</v>
      </c>
      <c r="K9">
        <v>60</v>
      </c>
    </row>
    <row r="10" spans="1:11" x14ac:dyDescent="0.3">
      <c r="A10" t="s">
        <v>11</v>
      </c>
      <c r="B10" t="s">
        <v>12</v>
      </c>
      <c r="C10" t="s">
        <v>18</v>
      </c>
      <c r="D10">
        <v>3200</v>
      </c>
      <c r="E10">
        <v>160</v>
      </c>
      <c r="F10">
        <v>200</v>
      </c>
      <c r="G10">
        <v>32</v>
      </c>
      <c r="H10">
        <v>3005</v>
      </c>
      <c r="I10">
        <v>400</v>
      </c>
      <c r="J10">
        <v>48</v>
      </c>
      <c r="K10">
        <v>85</v>
      </c>
    </row>
    <row r="11" spans="1:11" x14ac:dyDescent="0.3">
      <c r="A11" t="s">
        <v>14</v>
      </c>
      <c r="B11" t="s">
        <v>17</v>
      </c>
      <c r="C11" t="s">
        <v>18</v>
      </c>
      <c r="D11">
        <v>1900</v>
      </c>
      <c r="E11">
        <v>75</v>
      </c>
      <c r="F11">
        <v>115</v>
      </c>
      <c r="G11">
        <v>15</v>
      </c>
      <c r="H11">
        <v>1670</v>
      </c>
      <c r="I11">
        <v>230</v>
      </c>
      <c r="J11">
        <v>27.6</v>
      </c>
      <c r="K11">
        <v>50</v>
      </c>
    </row>
    <row r="12" spans="1:11" x14ac:dyDescent="0.3">
      <c r="A12" t="s">
        <v>11</v>
      </c>
      <c r="B12" t="s">
        <v>15</v>
      </c>
      <c r="C12" t="s">
        <v>13</v>
      </c>
      <c r="D12">
        <v>2000</v>
      </c>
      <c r="E12">
        <v>120</v>
      </c>
      <c r="F12">
        <v>125</v>
      </c>
      <c r="G12">
        <v>24</v>
      </c>
      <c r="H12">
        <v>2020</v>
      </c>
      <c r="I12">
        <v>250</v>
      </c>
      <c r="J12">
        <v>30</v>
      </c>
      <c r="K12">
        <v>60</v>
      </c>
    </row>
    <row r="13" spans="1:11" x14ac:dyDescent="0.3">
      <c r="A13" t="s">
        <v>14</v>
      </c>
      <c r="B13" t="s">
        <v>12</v>
      </c>
      <c r="C13" t="s">
        <v>18</v>
      </c>
      <c r="D13">
        <v>2200</v>
      </c>
      <c r="E13">
        <v>100</v>
      </c>
      <c r="F13">
        <v>150</v>
      </c>
      <c r="G13">
        <v>20</v>
      </c>
      <c r="H13">
        <v>2230</v>
      </c>
      <c r="I13">
        <v>300</v>
      </c>
      <c r="J13">
        <v>36</v>
      </c>
      <c r="K13">
        <v>70</v>
      </c>
    </row>
    <row r="14" spans="1:11" x14ac:dyDescent="0.3">
      <c r="A14" t="s">
        <v>11</v>
      </c>
      <c r="B14" t="s">
        <v>17</v>
      </c>
      <c r="C14" t="s">
        <v>16</v>
      </c>
      <c r="D14">
        <v>2400</v>
      </c>
      <c r="E14">
        <v>100</v>
      </c>
      <c r="F14">
        <v>175</v>
      </c>
      <c r="G14">
        <v>20</v>
      </c>
      <c r="H14">
        <v>2520</v>
      </c>
      <c r="I14">
        <v>350</v>
      </c>
      <c r="J14">
        <v>42</v>
      </c>
      <c r="K14">
        <v>80</v>
      </c>
    </row>
    <row r="15" spans="1:11" x14ac:dyDescent="0.3">
      <c r="A15" t="s">
        <v>14</v>
      </c>
      <c r="B15" t="s">
        <v>12</v>
      </c>
      <c r="C15" t="s">
        <v>13</v>
      </c>
      <c r="D15">
        <v>1800</v>
      </c>
      <c r="E15">
        <v>100</v>
      </c>
      <c r="F15">
        <v>100</v>
      </c>
      <c r="G15">
        <v>20</v>
      </c>
      <c r="H15">
        <v>1650</v>
      </c>
      <c r="I15">
        <v>200</v>
      </c>
      <c r="J15">
        <v>24</v>
      </c>
      <c r="K15">
        <v>50</v>
      </c>
    </row>
    <row r="16" spans="1:11" x14ac:dyDescent="0.3">
      <c r="A16" t="s">
        <v>11</v>
      </c>
      <c r="B16" t="s">
        <v>19</v>
      </c>
      <c r="C16" t="s">
        <v>18</v>
      </c>
      <c r="D16">
        <v>3000</v>
      </c>
      <c r="E16">
        <v>150</v>
      </c>
      <c r="F16">
        <v>200</v>
      </c>
      <c r="G16">
        <v>30</v>
      </c>
      <c r="H16">
        <v>3100</v>
      </c>
      <c r="I16">
        <v>400</v>
      </c>
      <c r="J16">
        <v>48</v>
      </c>
      <c r="K16">
        <v>100</v>
      </c>
    </row>
    <row r="17" spans="1:11" x14ac:dyDescent="0.3">
      <c r="A17" t="s">
        <v>14</v>
      </c>
      <c r="B17" t="s">
        <v>15</v>
      </c>
      <c r="C17" t="s">
        <v>18</v>
      </c>
      <c r="D17">
        <v>2000</v>
      </c>
      <c r="E17">
        <v>100</v>
      </c>
      <c r="F17">
        <v>125</v>
      </c>
      <c r="G17">
        <v>20</v>
      </c>
      <c r="H17">
        <v>1940</v>
      </c>
      <c r="I17">
        <v>250</v>
      </c>
      <c r="J17">
        <v>30</v>
      </c>
      <c r="K17">
        <v>60</v>
      </c>
    </row>
    <row r="18" spans="1:11" x14ac:dyDescent="0.3">
      <c r="A18" t="s">
        <v>11</v>
      </c>
      <c r="B18" t="s">
        <v>19</v>
      </c>
      <c r="C18" t="s">
        <v>13</v>
      </c>
      <c r="D18">
        <v>2500</v>
      </c>
      <c r="E18">
        <v>150</v>
      </c>
      <c r="F18">
        <v>150</v>
      </c>
      <c r="G18">
        <v>30</v>
      </c>
      <c r="H18">
        <v>2520</v>
      </c>
      <c r="I18">
        <v>300</v>
      </c>
      <c r="J18">
        <v>36</v>
      </c>
      <c r="K18">
        <v>80</v>
      </c>
    </row>
    <row r="19" spans="1:11" x14ac:dyDescent="0.3">
      <c r="A19" t="s">
        <v>14</v>
      </c>
      <c r="B19" t="s">
        <v>12</v>
      </c>
      <c r="C19" t="s">
        <v>16</v>
      </c>
      <c r="D19">
        <v>2200</v>
      </c>
      <c r="E19">
        <v>100</v>
      </c>
      <c r="F19">
        <v>150</v>
      </c>
      <c r="G19">
        <v>20</v>
      </c>
      <c r="H19">
        <v>2230</v>
      </c>
      <c r="I19">
        <v>300</v>
      </c>
      <c r="J19">
        <v>36</v>
      </c>
      <c r="K19">
        <v>70</v>
      </c>
    </row>
    <row r="20" spans="1:11" x14ac:dyDescent="0.3">
      <c r="A20" t="s">
        <v>11</v>
      </c>
      <c r="B20" t="s">
        <v>15</v>
      </c>
      <c r="C20" t="s">
        <v>13</v>
      </c>
      <c r="D20">
        <v>2800</v>
      </c>
      <c r="E20">
        <v>160</v>
      </c>
      <c r="F20">
        <v>175</v>
      </c>
      <c r="G20">
        <v>32</v>
      </c>
      <c r="H20">
        <v>2850</v>
      </c>
      <c r="I20">
        <v>350</v>
      </c>
      <c r="J20">
        <v>42</v>
      </c>
      <c r="K20">
        <v>90</v>
      </c>
    </row>
    <row r="21" spans="1:11" x14ac:dyDescent="0.3">
      <c r="A21" t="s">
        <v>14</v>
      </c>
      <c r="B21" t="s">
        <v>17</v>
      </c>
      <c r="C21" t="s">
        <v>18</v>
      </c>
      <c r="D21">
        <v>1600</v>
      </c>
      <c r="E21">
        <v>80</v>
      </c>
      <c r="F21">
        <v>90</v>
      </c>
      <c r="G21">
        <v>16</v>
      </c>
      <c r="H21">
        <v>1400</v>
      </c>
      <c r="I21">
        <v>180</v>
      </c>
      <c r="J21">
        <v>21.6</v>
      </c>
      <c r="K21">
        <v>40</v>
      </c>
    </row>
    <row r="22" spans="1:11" x14ac:dyDescent="0.3">
      <c r="A22" t="s">
        <v>14</v>
      </c>
      <c r="B22" t="s">
        <v>15</v>
      </c>
      <c r="C22" t="s">
        <v>13</v>
      </c>
      <c r="D22">
        <v>1800</v>
      </c>
      <c r="E22">
        <v>100</v>
      </c>
      <c r="F22">
        <v>125</v>
      </c>
      <c r="G22">
        <v>20</v>
      </c>
      <c r="H22">
        <v>1850</v>
      </c>
      <c r="I22">
        <v>250</v>
      </c>
      <c r="J22">
        <v>30</v>
      </c>
      <c r="K22">
        <v>50</v>
      </c>
    </row>
    <row r="23" spans="1:11" x14ac:dyDescent="0.3">
      <c r="A23" t="s">
        <v>11</v>
      </c>
      <c r="B23" t="s">
        <v>12</v>
      </c>
      <c r="C23" t="s">
        <v>13</v>
      </c>
      <c r="D23">
        <v>2800</v>
      </c>
      <c r="E23">
        <v>160</v>
      </c>
      <c r="F23">
        <v>175</v>
      </c>
      <c r="G23">
        <v>32</v>
      </c>
      <c r="H23">
        <v>2760</v>
      </c>
      <c r="I23">
        <v>350</v>
      </c>
      <c r="J23">
        <v>42</v>
      </c>
      <c r="K23">
        <v>80</v>
      </c>
    </row>
    <row r="24" spans="1:11" x14ac:dyDescent="0.3">
      <c r="A24" t="s">
        <v>14</v>
      </c>
      <c r="B24" t="s">
        <v>17</v>
      </c>
      <c r="C24" t="s">
        <v>16</v>
      </c>
      <c r="D24">
        <v>1600</v>
      </c>
      <c r="E24">
        <v>80</v>
      </c>
      <c r="F24">
        <v>100</v>
      </c>
      <c r="G24">
        <v>16</v>
      </c>
      <c r="H24">
        <v>1480</v>
      </c>
      <c r="I24">
        <v>200</v>
      </c>
      <c r="J24">
        <v>24</v>
      </c>
      <c r="K24">
        <v>40</v>
      </c>
    </row>
    <row r="25" spans="1:11" x14ac:dyDescent="0.3">
      <c r="A25" t="s">
        <v>11</v>
      </c>
      <c r="B25" t="s">
        <v>12</v>
      </c>
      <c r="C25" t="s">
        <v>13</v>
      </c>
      <c r="D25">
        <v>2200</v>
      </c>
      <c r="E25">
        <v>120</v>
      </c>
      <c r="F25">
        <v>140</v>
      </c>
      <c r="G25">
        <v>24</v>
      </c>
      <c r="H25">
        <v>2140</v>
      </c>
      <c r="I25">
        <v>280</v>
      </c>
      <c r="J25">
        <v>33.6</v>
      </c>
      <c r="K25">
        <v>60</v>
      </c>
    </row>
    <row r="26" spans="1:11" x14ac:dyDescent="0.3">
      <c r="A26" t="s">
        <v>14</v>
      </c>
      <c r="B26" t="s">
        <v>19</v>
      </c>
      <c r="C26" t="s">
        <v>18</v>
      </c>
      <c r="D26">
        <v>2400</v>
      </c>
      <c r="E26">
        <v>140</v>
      </c>
      <c r="F26">
        <v>160</v>
      </c>
      <c r="G26">
        <v>28</v>
      </c>
      <c r="H26">
        <v>2470</v>
      </c>
      <c r="I26">
        <v>320</v>
      </c>
      <c r="J26">
        <v>38.4</v>
      </c>
      <c r="K26">
        <v>70</v>
      </c>
    </row>
    <row r="27" spans="1:11" x14ac:dyDescent="0.3">
      <c r="A27" t="s">
        <v>11</v>
      </c>
      <c r="B27" t="s">
        <v>15</v>
      </c>
      <c r="C27" t="s">
        <v>13</v>
      </c>
      <c r="D27">
        <v>2000</v>
      </c>
      <c r="E27">
        <v>110</v>
      </c>
      <c r="F27">
        <v>125</v>
      </c>
      <c r="G27">
        <v>22</v>
      </c>
      <c r="H27">
        <v>1890</v>
      </c>
      <c r="I27">
        <v>250</v>
      </c>
      <c r="J27">
        <v>30</v>
      </c>
      <c r="K27">
        <v>50</v>
      </c>
    </row>
    <row r="28" spans="1:11" x14ac:dyDescent="0.3">
      <c r="A28" t="s">
        <v>14</v>
      </c>
      <c r="B28" t="s">
        <v>17</v>
      </c>
      <c r="C28" t="s">
        <v>18</v>
      </c>
      <c r="D28">
        <v>1400</v>
      </c>
      <c r="E28">
        <v>70</v>
      </c>
      <c r="F28">
        <v>90</v>
      </c>
      <c r="G28">
        <v>14</v>
      </c>
      <c r="H28">
        <v>1315</v>
      </c>
      <c r="I28">
        <v>180</v>
      </c>
      <c r="J28">
        <v>21.6</v>
      </c>
      <c r="K28">
        <v>35</v>
      </c>
    </row>
    <row r="29" spans="1:11" x14ac:dyDescent="0.3">
      <c r="A29" t="s">
        <v>11</v>
      </c>
      <c r="B29" t="s">
        <v>19</v>
      </c>
      <c r="C29" t="s">
        <v>13</v>
      </c>
      <c r="D29">
        <v>3000</v>
      </c>
      <c r="E29">
        <v>180</v>
      </c>
      <c r="F29">
        <v>200</v>
      </c>
      <c r="G29">
        <v>36</v>
      </c>
      <c r="H29">
        <v>3130</v>
      </c>
      <c r="I29">
        <v>400</v>
      </c>
      <c r="J29">
        <v>48</v>
      </c>
      <c r="K29">
        <v>90</v>
      </c>
    </row>
    <row r="30" spans="1:11" x14ac:dyDescent="0.3">
      <c r="A30" t="s">
        <v>11</v>
      </c>
      <c r="B30" t="s">
        <v>12</v>
      </c>
      <c r="C30" t="s">
        <v>16</v>
      </c>
      <c r="D30">
        <v>1900</v>
      </c>
      <c r="E30">
        <v>100</v>
      </c>
      <c r="F30">
        <v>120</v>
      </c>
      <c r="G30">
        <v>20</v>
      </c>
      <c r="H30">
        <v>1810</v>
      </c>
      <c r="I30">
        <v>240</v>
      </c>
      <c r="J30">
        <v>28.8</v>
      </c>
      <c r="K30">
        <v>50</v>
      </c>
    </row>
    <row r="31" spans="1:11" x14ac:dyDescent="0.3">
      <c r="A31" t="s">
        <v>14</v>
      </c>
      <c r="B31" t="s">
        <v>15</v>
      </c>
      <c r="C31" t="s">
        <v>18</v>
      </c>
      <c r="D31">
        <v>1500</v>
      </c>
      <c r="E31">
        <v>80</v>
      </c>
      <c r="F31">
        <v>100</v>
      </c>
      <c r="G31">
        <v>16</v>
      </c>
      <c r="H31">
        <v>1480</v>
      </c>
      <c r="I31">
        <v>200</v>
      </c>
      <c r="J31">
        <v>24</v>
      </c>
      <c r="K31">
        <v>40</v>
      </c>
    </row>
    <row r="32" spans="1:11" x14ac:dyDescent="0.3">
      <c r="A32" t="s">
        <v>14</v>
      </c>
      <c r="B32" t="s">
        <v>15</v>
      </c>
      <c r="C32" t="s">
        <v>13</v>
      </c>
      <c r="D32">
        <v>1800</v>
      </c>
      <c r="E32">
        <v>80</v>
      </c>
      <c r="F32">
        <v>100</v>
      </c>
      <c r="G32">
        <v>16</v>
      </c>
      <c r="H32">
        <v>1660</v>
      </c>
      <c r="I32">
        <v>200</v>
      </c>
      <c r="J32">
        <v>24</v>
      </c>
      <c r="K32">
        <v>60</v>
      </c>
    </row>
    <row r="33" spans="1:11" x14ac:dyDescent="0.3">
      <c r="A33" t="s">
        <v>11</v>
      </c>
      <c r="B33" t="s">
        <v>12</v>
      </c>
      <c r="C33" t="s">
        <v>16</v>
      </c>
      <c r="D33">
        <v>2800</v>
      </c>
      <c r="E33">
        <v>150</v>
      </c>
      <c r="F33">
        <v>125</v>
      </c>
      <c r="G33">
        <v>30</v>
      </c>
      <c r="H33">
        <v>2320</v>
      </c>
      <c r="I33">
        <v>250</v>
      </c>
      <c r="J33">
        <v>30</v>
      </c>
      <c r="K33">
        <v>80</v>
      </c>
    </row>
    <row r="34" spans="1:11" x14ac:dyDescent="0.3">
      <c r="A34" t="s">
        <v>14</v>
      </c>
      <c r="B34" t="s">
        <v>17</v>
      </c>
      <c r="C34" t="s">
        <v>18</v>
      </c>
      <c r="D34">
        <v>1600</v>
      </c>
      <c r="E34">
        <v>65</v>
      </c>
      <c r="F34">
        <v>90</v>
      </c>
      <c r="G34">
        <v>13</v>
      </c>
      <c r="H34">
        <v>1430</v>
      </c>
      <c r="I34">
        <v>180</v>
      </c>
      <c r="J34">
        <v>21.6</v>
      </c>
      <c r="K34">
        <v>50</v>
      </c>
    </row>
    <row r="35" spans="1:11" x14ac:dyDescent="0.3">
      <c r="A35" t="s">
        <v>11</v>
      </c>
      <c r="B35" t="s">
        <v>19</v>
      </c>
      <c r="C35" t="s">
        <v>13</v>
      </c>
      <c r="D35">
        <v>3200</v>
      </c>
      <c r="E35">
        <v>200</v>
      </c>
      <c r="F35">
        <v>150</v>
      </c>
      <c r="G35">
        <v>40</v>
      </c>
      <c r="H35">
        <v>2900</v>
      </c>
      <c r="I35">
        <v>300</v>
      </c>
      <c r="J35">
        <v>36</v>
      </c>
      <c r="K35">
        <v>100</v>
      </c>
    </row>
    <row r="36" spans="1:11" x14ac:dyDescent="0.3">
      <c r="A36" t="s">
        <v>14</v>
      </c>
      <c r="B36" t="s">
        <v>17</v>
      </c>
      <c r="C36" t="s">
        <v>18</v>
      </c>
      <c r="D36">
        <v>1400</v>
      </c>
      <c r="E36">
        <v>55</v>
      </c>
      <c r="F36">
        <v>75</v>
      </c>
      <c r="G36">
        <v>11</v>
      </c>
      <c r="H36">
        <v>1180</v>
      </c>
      <c r="I36">
        <v>150</v>
      </c>
      <c r="J36">
        <v>18</v>
      </c>
      <c r="K36">
        <v>40</v>
      </c>
    </row>
    <row r="37" spans="1:11" x14ac:dyDescent="0.3">
      <c r="A37" t="s">
        <v>11</v>
      </c>
      <c r="B37" t="s">
        <v>12</v>
      </c>
      <c r="C37" t="s">
        <v>13</v>
      </c>
      <c r="D37">
        <v>2500</v>
      </c>
      <c r="E37">
        <v>130</v>
      </c>
      <c r="F37">
        <v>110</v>
      </c>
      <c r="G37">
        <v>26</v>
      </c>
      <c r="H37">
        <v>2030</v>
      </c>
      <c r="I37">
        <v>220</v>
      </c>
      <c r="J37">
        <v>26.4</v>
      </c>
      <c r="K37">
        <v>70</v>
      </c>
    </row>
    <row r="38" spans="1:11" x14ac:dyDescent="0.3">
      <c r="A38" t="s">
        <v>14</v>
      </c>
      <c r="B38" t="s">
        <v>15</v>
      </c>
      <c r="C38" t="s">
        <v>16</v>
      </c>
      <c r="D38">
        <v>1700</v>
      </c>
      <c r="E38">
        <v>70</v>
      </c>
      <c r="F38">
        <v>95</v>
      </c>
      <c r="G38">
        <v>14</v>
      </c>
      <c r="H38">
        <v>1490</v>
      </c>
      <c r="I38">
        <v>190</v>
      </c>
      <c r="J38">
        <v>22.8</v>
      </c>
      <c r="K38">
        <v>50</v>
      </c>
    </row>
    <row r="39" spans="1:11" x14ac:dyDescent="0.3">
      <c r="A39" t="s">
        <v>11</v>
      </c>
      <c r="B39" t="s">
        <v>12</v>
      </c>
      <c r="C39" t="s">
        <v>13</v>
      </c>
      <c r="D39">
        <v>2400</v>
      </c>
      <c r="E39">
        <v>100</v>
      </c>
      <c r="F39">
        <v>120</v>
      </c>
      <c r="G39">
        <v>20</v>
      </c>
      <c r="H39">
        <v>1990</v>
      </c>
      <c r="I39">
        <v>240</v>
      </c>
      <c r="J39">
        <v>28.8</v>
      </c>
      <c r="K39">
        <v>70</v>
      </c>
    </row>
    <row r="40" spans="1:11" x14ac:dyDescent="0.3">
      <c r="A40" t="s">
        <v>14</v>
      </c>
      <c r="B40" t="s">
        <v>19</v>
      </c>
      <c r="C40" t="s">
        <v>18</v>
      </c>
      <c r="D40">
        <v>2200</v>
      </c>
      <c r="E40">
        <v>110</v>
      </c>
      <c r="F40">
        <v>100</v>
      </c>
      <c r="G40">
        <v>22</v>
      </c>
      <c r="H40">
        <v>1780</v>
      </c>
      <c r="I40">
        <v>200</v>
      </c>
      <c r="J40">
        <v>24</v>
      </c>
      <c r="K40">
        <v>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E446C-0A61-41B2-935E-A395746CB33B}">
  <dimension ref="A1:B15"/>
  <sheetViews>
    <sheetView tabSelected="1" workbookViewId="0">
      <selection activeCell="B3" sqref="B3"/>
    </sheetView>
  </sheetViews>
  <sheetFormatPr defaultRowHeight="14.4" x14ac:dyDescent="0.3"/>
  <sheetData>
    <row r="1" spans="1:2" x14ac:dyDescent="0.3">
      <c r="A1" t="s">
        <v>20</v>
      </c>
    </row>
    <row r="2" spans="1:2" x14ac:dyDescent="0.3">
      <c r="A2" t="s">
        <v>21</v>
      </c>
    </row>
    <row r="3" spans="1:2" x14ac:dyDescent="0.3">
      <c r="A3" t="s">
        <v>22</v>
      </c>
    </row>
    <row r="4" spans="1:2" x14ac:dyDescent="0.3">
      <c r="A4" t="s">
        <v>23</v>
      </c>
    </row>
    <row r="5" spans="1:2" x14ac:dyDescent="0.3">
      <c r="A5" t="s">
        <v>24</v>
      </c>
    </row>
    <row r="7" spans="1:2" x14ac:dyDescent="0.3">
      <c r="A7" t="s">
        <v>5</v>
      </c>
      <c r="B7" t="s">
        <v>0</v>
      </c>
    </row>
    <row r="8" spans="1:2" x14ac:dyDescent="0.3">
      <c r="A8" t="s">
        <v>25</v>
      </c>
      <c r="B8" t="s">
        <v>14</v>
      </c>
    </row>
    <row r="10" spans="1:2" x14ac:dyDescent="0.3">
      <c r="A10" t="s">
        <v>26</v>
      </c>
    </row>
    <row r="12" spans="1:2" x14ac:dyDescent="0.3">
      <c r="A12" t="s">
        <v>9</v>
      </c>
      <c r="B12" t="s">
        <v>1</v>
      </c>
    </row>
    <row r="13" spans="1:2" x14ac:dyDescent="0.3">
      <c r="A13" t="s">
        <v>27</v>
      </c>
      <c r="B13" t="s">
        <v>12</v>
      </c>
    </row>
    <row r="15" spans="1:2" x14ac:dyDescent="0.3">
      <c r="A15" t="s">
        <v>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B725B-26E3-4549-9A78-871D432276BE}">
  <dimension ref="A1:N46"/>
  <sheetViews>
    <sheetView workbookViewId="0">
      <selection activeCell="N10" sqref="N10"/>
    </sheetView>
  </sheetViews>
  <sheetFormatPr defaultRowHeight="14.4" x14ac:dyDescent="0.3"/>
  <sheetData>
    <row r="1" spans="1:14" x14ac:dyDescent="0.3">
      <c r="A1" t="s">
        <v>9</v>
      </c>
      <c r="B1" t="s">
        <v>1</v>
      </c>
    </row>
    <row r="2" spans="1:14" x14ac:dyDescent="0.3">
      <c r="A2" t="s">
        <v>27</v>
      </c>
      <c r="B2" t="s">
        <v>12</v>
      </c>
    </row>
    <row r="4" spans="1:14" x14ac:dyDescent="0.3">
      <c r="A4" t="s">
        <v>28</v>
      </c>
    </row>
    <row r="7" spans="1:14" x14ac:dyDescent="0.3">
      <c r="A7" t="s">
        <v>0</v>
      </c>
      <c r="B7" t="s">
        <v>1</v>
      </c>
      <c r="C7" t="s">
        <v>2</v>
      </c>
      <c r="D7" t="s">
        <v>3</v>
      </c>
      <c r="E7" t="s">
        <v>4</v>
      </c>
      <c r="F7" t="s">
        <v>5</v>
      </c>
      <c r="G7" t="s">
        <v>6</v>
      </c>
      <c r="H7" t="s">
        <v>7</v>
      </c>
      <c r="I7" t="s">
        <v>8</v>
      </c>
      <c r="J7" t="s">
        <v>9</v>
      </c>
      <c r="K7" t="s">
        <v>10</v>
      </c>
    </row>
    <row r="8" spans="1:14" x14ac:dyDescent="0.3">
      <c r="A8" t="s">
        <v>11</v>
      </c>
      <c r="B8" t="s">
        <v>12</v>
      </c>
      <c r="C8" t="s">
        <v>13</v>
      </c>
      <c r="D8">
        <v>2000</v>
      </c>
      <c r="E8">
        <v>120</v>
      </c>
      <c r="F8">
        <v>125</v>
      </c>
      <c r="G8">
        <v>24</v>
      </c>
      <c r="H8">
        <v>2020</v>
      </c>
      <c r="I8">
        <v>250</v>
      </c>
      <c r="J8">
        <v>30</v>
      </c>
      <c r="K8">
        <v>60</v>
      </c>
    </row>
    <row r="9" spans="1:14" x14ac:dyDescent="0.3">
      <c r="A9" t="s">
        <v>14</v>
      </c>
      <c r="B9" t="s">
        <v>15</v>
      </c>
      <c r="C9" t="s">
        <v>16</v>
      </c>
      <c r="D9">
        <v>1600</v>
      </c>
      <c r="E9">
        <v>80</v>
      </c>
      <c r="F9">
        <v>100</v>
      </c>
      <c r="G9">
        <v>16</v>
      </c>
      <c r="H9">
        <v>1480</v>
      </c>
      <c r="I9">
        <v>200</v>
      </c>
      <c r="J9">
        <v>24</v>
      </c>
      <c r="K9">
        <v>40</v>
      </c>
      <c r="N9">
        <f>DCOUNT(A7:K46,10,A1:C2)</f>
        <v>4</v>
      </c>
    </row>
    <row r="10" spans="1:14" x14ac:dyDescent="0.3">
      <c r="A10" t="s">
        <v>11</v>
      </c>
      <c r="B10" t="s">
        <v>17</v>
      </c>
      <c r="C10" t="s">
        <v>18</v>
      </c>
      <c r="D10">
        <v>2200</v>
      </c>
      <c r="E10">
        <v>100</v>
      </c>
      <c r="F10">
        <v>150</v>
      </c>
      <c r="G10">
        <v>20</v>
      </c>
      <c r="H10">
        <v>2185</v>
      </c>
      <c r="I10">
        <v>300</v>
      </c>
      <c r="J10">
        <v>36</v>
      </c>
      <c r="K10">
        <v>65</v>
      </c>
    </row>
    <row r="11" spans="1:14" x14ac:dyDescent="0.3">
      <c r="A11" t="s">
        <v>14</v>
      </c>
      <c r="B11" t="s">
        <v>19</v>
      </c>
      <c r="C11" t="s">
        <v>13</v>
      </c>
      <c r="D11">
        <v>2500</v>
      </c>
      <c r="E11">
        <v>140</v>
      </c>
      <c r="F11">
        <v>175</v>
      </c>
      <c r="G11">
        <v>28</v>
      </c>
      <c r="H11">
        <v>2680</v>
      </c>
      <c r="I11">
        <v>350</v>
      </c>
      <c r="J11">
        <v>42</v>
      </c>
      <c r="K11">
        <v>80</v>
      </c>
    </row>
    <row r="12" spans="1:14" x14ac:dyDescent="0.3">
      <c r="A12" t="s">
        <v>11</v>
      </c>
      <c r="B12" t="s">
        <v>17</v>
      </c>
      <c r="C12" t="s">
        <v>16</v>
      </c>
      <c r="D12">
        <v>2000</v>
      </c>
      <c r="E12">
        <v>80</v>
      </c>
      <c r="F12">
        <v>125</v>
      </c>
      <c r="G12">
        <v>16</v>
      </c>
      <c r="H12">
        <v>1815</v>
      </c>
      <c r="I12">
        <v>250</v>
      </c>
      <c r="J12">
        <v>30</v>
      </c>
      <c r="K12">
        <v>55</v>
      </c>
    </row>
    <row r="13" spans="1:14" x14ac:dyDescent="0.3">
      <c r="A13" t="s">
        <v>14</v>
      </c>
      <c r="B13" t="s">
        <v>15</v>
      </c>
      <c r="C13" t="s">
        <v>18</v>
      </c>
      <c r="D13">
        <v>1800</v>
      </c>
      <c r="E13">
        <v>70</v>
      </c>
      <c r="F13">
        <v>110</v>
      </c>
      <c r="G13">
        <v>14</v>
      </c>
      <c r="H13">
        <v>1565</v>
      </c>
      <c r="I13">
        <v>220</v>
      </c>
      <c r="J13">
        <v>26.4</v>
      </c>
      <c r="K13">
        <v>45</v>
      </c>
    </row>
    <row r="14" spans="1:14" x14ac:dyDescent="0.3">
      <c r="A14" t="s">
        <v>11</v>
      </c>
      <c r="B14" t="s">
        <v>12</v>
      </c>
      <c r="C14" t="s">
        <v>13</v>
      </c>
      <c r="D14">
        <v>3000</v>
      </c>
      <c r="E14">
        <v>180</v>
      </c>
      <c r="F14">
        <v>175</v>
      </c>
      <c r="G14">
        <v>36</v>
      </c>
      <c r="H14">
        <v>2840</v>
      </c>
      <c r="I14">
        <v>350</v>
      </c>
      <c r="J14">
        <v>42</v>
      </c>
      <c r="K14">
        <v>80</v>
      </c>
    </row>
    <row r="15" spans="1:14" x14ac:dyDescent="0.3">
      <c r="A15" t="s">
        <v>14</v>
      </c>
      <c r="B15" t="s">
        <v>19</v>
      </c>
      <c r="C15" t="s">
        <v>16</v>
      </c>
      <c r="D15">
        <v>2400</v>
      </c>
      <c r="E15">
        <v>120</v>
      </c>
      <c r="F15">
        <v>150</v>
      </c>
      <c r="G15">
        <v>24</v>
      </c>
      <c r="H15">
        <v>2220</v>
      </c>
      <c r="I15">
        <v>300</v>
      </c>
      <c r="J15">
        <v>36</v>
      </c>
      <c r="K15">
        <v>60</v>
      </c>
    </row>
    <row r="16" spans="1:14" x14ac:dyDescent="0.3">
      <c r="A16" t="s">
        <v>11</v>
      </c>
      <c r="B16" t="s">
        <v>12</v>
      </c>
      <c r="C16" t="s">
        <v>18</v>
      </c>
      <c r="D16">
        <v>3200</v>
      </c>
      <c r="E16">
        <v>160</v>
      </c>
      <c r="F16">
        <v>200</v>
      </c>
      <c r="G16">
        <v>32</v>
      </c>
      <c r="H16">
        <v>3005</v>
      </c>
      <c r="I16">
        <v>400</v>
      </c>
      <c r="J16">
        <v>48</v>
      </c>
      <c r="K16">
        <v>85</v>
      </c>
    </row>
    <row r="17" spans="1:11" x14ac:dyDescent="0.3">
      <c r="A17" t="s">
        <v>14</v>
      </c>
      <c r="B17" t="s">
        <v>17</v>
      </c>
      <c r="C17" t="s">
        <v>18</v>
      </c>
      <c r="D17">
        <v>1900</v>
      </c>
      <c r="E17">
        <v>75</v>
      </c>
      <c r="F17">
        <v>115</v>
      </c>
      <c r="G17">
        <v>15</v>
      </c>
      <c r="H17">
        <v>1670</v>
      </c>
      <c r="I17">
        <v>230</v>
      </c>
      <c r="J17">
        <v>27.6</v>
      </c>
      <c r="K17">
        <v>50</v>
      </c>
    </row>
    <row r="18" spans="1:11" x14ac:dyDescent="0.3">
      <c r="A18" t="s">
        <v>11</v>
      </c>
      <c r="B18" t="s">
        <v>15</v>
      </c>
      <c r="C18" t="s">
        <v>13</v>
      </c>
      <c r="D18">
        <v>2000</v>
      </c>
      <c r="E18">
        <v>120</v>
      </c>
      <c r="F18">
        <v>125</v>
      </c>
      <c r="G18">
        <v>24</v>
      </c>
      <c r="H18">
        <v>2020</v>
      </c>
      <c r="I18">
        <v>250</v>
      </c>
      <c r="J18">
        <v>30</v>
      </c>
      <c r="K18">
        <v>60</v>
      </c>
    </row>
    <row r="19" spans="1:11" x14ac:dyDescent="0.3">
      <c r="A19" t="s">
        <v>14</v>
      </c>
      <c r="B19" t="s">
        <v>12</v>
      </c>
      <c r="C19" t="s">
        <v>18</v>
      </c>
      <c r="D19">
        <v>2200</v>
      </c>
      <c r="E19">
        <v>100</v>
      </c>
      <c r="F19">
        <v>150</v>
      </c>
      <c r="G19">
        <v>20</v>
      </c>
      <c r="H19">
        <v>2230</v>
      </c>
      <c r="I19">
        <v>300</v>
      </c>
      <c r="J19">
        <v>36</v>
      </c>
      <c r="K19">
        <v>70</v>
      </c>
    </row>
    <row r="20" spans="1:11" x14ac:dyDescent="0.3">
      <c r="A20" t="s">
        <v>11</v>
      </c>
      <c r="B20" t="s">
        <v>17</v>
      </c>
      <c r="C20" t="s">
        <v>16</v>
      </c>
      <c r="D20">
        <v>2400</v>
      </c>
      <c r="E20">
        <v>100</v>
      </c>
      <c r="F20">
        <v>175</v>
      </c>
      <c r="G20">
        <v>20</v>
      </c>
      <c r="H20">
        <v>2520</v>
      </c>
      <c r="I20">
        <v>350</v>
      </c>
      <c r="J20">
        <v>42</v>
      </c>
      <c r="K20">
        <v>80</v>
      </c>
    </row>
    <row r="21" spans="1:11" x14ac:dyDescent="0.3">
      <c r="A21" t="s">
        <v>14</v>
      </c>
      <c r="B21" t="s">
        <v>12</v>
      </c>
      <c r="C21" t="s">
        <v>13</v>
      </c>
      <c r="D21">
        <v>1800</v>
      </c>
      <c r="E21">
        <v>100</v>
      </c>
      <c r="F21">
        <v>100</v>
      </c>
      <c r="G21">
        <v>20</v>
      </c>
      <c r="H21">
        <v>1650</v>
      </c>
      <c r="I21">
        <v>200</v>
      </c>
      <c r="J21">
        <v>24</v>
      </c>
      <c r="K21">
        <v>50</v>
      </c>
    </row>
    <row r="22" spans="1:11" x14ac:dyDescent="0.3">
      <c r="A22" t="s">
        <v>11</v>
      </c>
      <c r="B22" t="s">
        <v>19</v>
      </c>
      <c r="C22" t="s">
        <v>18</v>
      </c>
      <c r="D22">
        <v>3000</v>
      </c>
      <c r="E22">
        <v>150</v>
      </c>
      <c r="F22">
        <v>200</v>
      </c>
      <c r="G22">
        <v>30</v>
      </c>
      <c r="H22">
        <v>3100</v>
      </c>
      <c r="I22">
        <v>400</v>
      </c>
      <c r="J22">
        <v>48</v>
      </c>
      <c r="K22">
        <v>100</v>
      </c>
    </row>
    <row r="23" spans="1:11" x14ac:dyDescent="0.3">
      <c r="A23" t="s">
        <v>14</v>
      </c>
      <c r="B23" t="s">
        <v>15</v>
      </c>
      <c r="C23" t="s">
        <v>18</v>
      </c>
      <c r="D23">
        <v>2000</v>
      </c>
      <c r="E23">
        <v>100</v>
      </c>
      <c r="F23">
        <v>125</v>
      </c>
      <c r="G23">
        <v>20</v>
      </c>
      <c r="H23">
        <v>1940</v>
      </c>
      <c r="I23">
        <v>250</v>
      </c>
      <c r="J23">
        <v>30</v>
      </c>
      <c r="K23">
        <v>60</v>
      </c>
    </row>
    <row r="24" spans="1:11" x14ac:dyDescent="0.3">
      <c r="A24" t="s">
        <v>11</v>
      </c>
      <c r="B24" t="s">
        <v>19</v>
      </c>
      <c r="C24" t="s">
        <v>13</v>
      </c>
      <c r="D24">
        <v>2500</v>
      </c>
      <c r="E24">
        <v>150</v>
      </c>
      <c r="F24">
        <v>150</v>
      </c>
      <c r="G24">
        <v>30</v>
      </c>
      <c r="H24">
        <v>2520</v>
      </c>
      <c r="I24">
        <v>300</v>
      </c>
      <c r="J24">
        <v>36</v>
      </c>
      <c r="K24">
        <v>80</v>
      </c>
    </row>
    <row r="25" spans="1:11" x14ac:dyDescent="0.3">
      <c r="A25" t="s">
        <v>14</v>
      </c>
      <c r="B25" t="s">
        <v>12</v>
      </c>
      <c r="C25" t="s">
        <v>16</v>
      </c>
      <c r="D25">
        <v>2200</v>
      </c>
      <c r="E25">
        <v>100</v>
      </c>
      <c r="F25">
        <v>150</v>
      </c>
      <c r="G25">
        <v>20</v>
      </c>
      <c r="H25">
        <v>2230</v>
      </c>
      <c r="I25">
        <v>300</v>
      </c>
      <c r="J25">
        <v>36</v>
      </c>
      <c r="K25">
        <v>70</v>
      </c>
    </row>
    <row r="26" spans="1:11" x14ac:dyDescent="0.3">
      <c r="A26" t="s">
        <v>11</v>
      </c>
      <c r="B26" t="s">
        <v>15</v>
      </c>
      <c r="C26" t="s">
        <v>13</v>
      </c>
      <c r="D26">
        <v>2800</v>
      </c>
      <c r="E26">
        <v>160</v>
      </c>
      <c r="F26">
        <v>175</v>
      </c>
      <c r="G26">
        <v>32</v>
      </c>
      <c r="H26">
        <v>2850</v>
      </c>
      <c r="I26">
        <v>350</v>
      </c>
      <c r="J26">
        <v>42</v>
      </c>
      <c r="K26">
        <v>90</v>
      </c>
    </row>
    <row r="27" spans="1:11" x14ac:dyDescent="0.3">
      <c r="A27" t="s">
        <v>14</v>
      </c>
      <c r="B27" t="s">
        <v>17</v>
      </c>
      <c r="C27" t="s">
        <v>18</v>
      </c>
      <c r="D27">
        <v>1600</v>
      </c>
      <c r="E27">
        <v>80</v>
      </c>
      <c r="F27">
        <v>90</v>
      </c>
      <c r="G27">
        <v>16</v>
      </c>
      <c r="H27">
        <v>1400</v>
      </c>
      <c r="I27">
        <v>180</v>
      </c>
      <c r="J27">
        <v>21.6</v>
      </c>
      <c r="K27">
        <v>40</v>
      </c>
    </row>
    <row r="28" spans="1:11" x14ac:dyDescent="0.3">
      <c r="A28" t="s">
        <v>14</v>
      </c>
      <c r="B28" t="s">
        <v>15</v>
      </c>
      <c r="C28" t="s">
        <v>13</v>
      </c>
      <c r="D28">
        <v>1800</v>
      </c>
      <c r="E28">
        <v>100</v>
      </c>
      <c r="F28">
        <v>125</v>
      </c>
      <c r="G28">
        <v>20</v>
      </c>
      <c r="H28">
        <v>1850</v>
      </c>
      <c r="I28">
        <v>250</v>
      </c>
      <c r="J28">
        <v>30</v>
      </c>
      <c r="K28">
        <v>50</v>
      </c>
    </row>
    <row r="29" spans="1:11" x14ac:dyDescent="0.3">
      <c r="A29" t="s">
        <v>11</v>
      </c>
      <c r="B29" t="s">
        <v>12</v>
      </c>
      <c r="C29" t="s">
        <v>13</v>
      </c>
      <c r="D29">
        <v>2800</v>
      </c>
      <c r="E29">
        <v>160</v>
      </c>
      <c r="F29">
        <v>175</v>
      </c>
      <c r="G29">
        <v>32</v>
      </c>
      <c r="H29">
        <v>2760</v>
      </c>
      <c r="I29">
        <v>350</v>
      </c>
      <c r="J29">
        <v>42</v>
      </c>
      <c r="K29">
        <v>80</v>
      </c>
    </row>
    <row r="30" spans="1:11" x14ac:dyDescent="0.3">
      <c r="A30" t="s">
        <v>14</v>
      </c>
      <c r="B30" t="s">
        <v>17</v>
      </c>
      <c r="C30" t="s">
        <v>16</v>
      </c>
      <c r="D30">
        <v>1600</v>
      </c>
      <c r="E30">
        <v>80</v>
      </c>
      <c r="F30">
        <v>100</v>
      </c>
      <c r="G30">
        <v>16</v>
      </c>
      <c r="H30">
        <v>1480</v>
      </c>
      <c r="I30">
        <v>200</v>
      </c>
      <c r="J30">
        <v>24</v>
      </c>
      <c r="K30">
        <v>40</v>
      </c>
    </row>
    <row r="31" spans="1:11" x14ac:dyDescent="0.3">
      <c r="A31" t="s">
        <v>11</v>
      </c>
      <c r="B31" t="s">
        <v>12</v>
      </c>
      <c r="C31" t="s">
        <v>13</v>
      </c>
      <c r="D31">
        <v>2200</v>
      </c>
      <c r="E31">
        <v>120</v>
      </c>
      <c r="F31">
        <v>140</v>
      </c>
      <c r="G31">
        <v>24</v>
      </c>
      <c r="H31">
        <v>2140</v>
      </c>
      <c r="I31">
        <v>280</v>
      </c>
      <c r="J31">
        <v>33.6</v>
      </c>
      <c r="K31">
        <v>60</v>
      </c>
    </row>
    <row r="32" spans="1:11" x14ac:dyDescent="0.3">
      <c r="A32" t="s">
        <v>14</v>
      </c>
      <c r="B32" t="s">
        <v>19</v>
      </c>
      <c r="C32" t="s">
        <v>18</v>
      </c>
      <c r="D32">
        <v>2400</v>
      </c>
      <c r="E32">
        <v>140</v>
      </c>
      <c r="F32">
        <v>160</v>
      </c>
      <c r="G32">
        <v>28</v>
      </c>
      <c r="H32">
        <v>2470</v>
      </c>
      <c r="I32">
        <v>320</v>
      </c>
      <c r="J32">
        <v>38.4</v>
      </c>
      <c r="K32">
        <v>70</v>
      </c>
    </row>
    <row r="33" spans="1:11" x14ac:dyDescent="0.3">
      <c r="A33" t="s">
        <v>11</v>
      </c>
      <c r="B33" t="s">
        <v>15</v>
      </c>
      <c r="C33" t="s">
        <v>13</v>
      </c>
      <c r="D33">
        <v>2000</v>
      </c>
      <c r="E33">
        <v>110</v>
      </c>
      <c r="F33">
        <v>125</v>
      </c>
      <c r="G33">
        <v>22</v>
      </c>
      <c r="H33">
        <v>1890</v>
      </c>
      <c r="I33">
        <v>250</v>
      </c>
      <c r="J33">
        <v>30</v>
      </c>
      <c r="K33">
        <v>50</v>
      </c>
    </row>
    <row r="34" spans="1:11" x14ac:dyDescent="0.3">
      <c r="A34" t="s">
        <v>14</v>
      </c>
      <c r="B34" t="s">
        <v>17</v>
      </c>
      <c r="C34" t="s">
        <v>18</v>
      </c>
      <c r="D34">
        <v>1400</v>
      </c>
      <c r="E34">
        <v>70</v>
      </c>
      <c r="F34">
        <v>90</v>
      </c>
      <c r="G34">
        <v>14</v>
      </c>
      <c r="H34">
        <v>1315</v>
      </c>
      <c r="I34">
        <v>180</v>
      </c>
      <c r="J34">
        <v>21.6</v>
      </c>
      <c r="K34">
        <v>35</v>
      </c>
    </row>
    <row r="35" spans="1:11" x14ac:dyDescent="0.3">
      <c r="A35" t="s">
        <v>11</v>
      </c>
      <c r="B35" t="s">
        <v>19</v>
      </c>
      <c r="C35" t="s">
        <v>13</v>
      </c>
      <c r="D35">
        <v>3000</v>
      </c>
      <c r="E35">
        <v>180</v>
      </c>
      <c r="F35">
        <v>200</v>
      </c>
      <c r="G35">
        <v>36</v>
      </c>
      <c r="H35">
        <v>3130</v>
      </c>
      <c r="I35">
        <v>400</v>
      </c>
      <c r="J35">
        <v>48</v>
      </c>
      <c r="K35">
        <v>90</v>
      </c>
    </row>
    <row r="36" spans="1:11" x14ac:dyDescent="0.3">
      <c r="A36" t="s">
        <v>11</v>
      </c>
      <c r="B36" t="s">
        <v>12</v>
      </c>
      <c r="C36" t="s">
        <v>16</v>
      </c>
      <c r="D36">
        <v>1900</v>
      </c>
      <c r="E36">
        <v>100</v>
      </c>
      <c r="F36">
        <v>120</v>
      </c>
      <c r="G36">
        <v>20</v>
      </c>
      <c r="H36">
        <v>1810</v>
      </c>
      <c r="I36">
        <v>240</v>
      </c>
      <c r="J36">
        <v>28.8</v>
      </c>
      <c r="K36">
        <v>50</v>
      </c>
    </row>
    <row r="37" spans="1:11" x14ac:dyDescent="0.3">
      <c r="A37" t="s">
        <v>14</v>
      </c>
      <c r="B37" t="s">
        <v>15</v>
      </c>
      <c r="C37" t="s">
        <v>18</v>
      </c>
      <c r="D37">
        <v>1500</v>
      </c>
      <c r="E37">
        <v>80</v>
      </c>
      <c r="F37">
        <v>100</v>
      </c>
      <c r="G37">
        <v>16</v>
      </c>
      <c r="H37">
        <v>1480</v>
      </c>
      <c r="I37">
        <v>200</v>
      </c>
      <c r="J37">
        <v>24</v>
      </c>
      <c r="K37">
        <v>40</v>
      </c>
    </row>
    <row r="38" spans="1:11" x14ac:dyDescent="0.3">
      <c r="A38" t="s">
        <v>14</v>
      </c>
      <c r="B38" t="s">
        <v>15</v>
      </c>
      <c r="C38" t="s">
        <v>13</v>
      </c>
      <c r="D38">
        <v>1800</v>
      </c>
      <c r="E38">
        <v>80</v>
      </c>
      <c r="F38">
        <v>100</v>
      </c>
      <c r="G38">
        <v>16</v>
      </c>
      <c r="H38">
        <v>1660</v>
      </c>
      <c r="I38">
        <v>200</v>
      </c>
      <c r="J38">
        <v>24</v>
      </c>
      <c r="K38">
        <v>60</v>
      </c>
    </row>
    <row r="39" spans="1:11" x14ac:dyDescent="0.3">
      <c r="A39" t="s">
        <v>11</v>
      </c>
      <c r="B39" t="s">
        <v>12</v>
      </c>
      <c r="C39" t="s">
        <v>16</v>
      </c>
      <c r="D39">
        <v>2800</v>
      </c>
      <c r="E39">
        <v>150</v>
      </c>
      <c r="F39">
        <v>125</v>
      </c>
      <c r="G39">
        <v>30</v>
      </c>
      <c r="H39">
        <v>2320</v>
      </c>
      <c r="I39">
        <v>250</v>
      </c>
      <c r="J39">
        <v>30</v>
      </c>
      <c r="K39">
        <v>80</v>
      </c>
    </row>
    <row r="40" spans="1:11" x14ac:dyDescent="0.3">
      <c r="A40" t="s">
        <v>14</v>
      </c>
      <c r="B40" t="s">
        <v>17</v>
      </c>
      <c r="C40" t="s">
        <v>18</v>
      </c>
      <c r="D40">
        <v>1600</v>
      </c>
      <c r="E40">
        <v>65</v>
      </c>
      <c r="F40">
        <v>90</v>
      </c>
      <c r="G40">
        <v>13</v>
      </c>
      <c r="H40">
        <v>1430</v>
      </c>
      <c r="I40">
        <v>180</v>
      </c>
      <c r="J40">
        <v>21.6</v>
      </c>
      <c r="K40">
        <v>50</v>
      </c>
    </row>
    <row r="41" spans="1:11" x14ac:dyDescent="0.3">
      <c r="A41" t="s">
        <v>11</v>
      </c>
      <c r="B41" t="s">
        <v>19</v>
      </c>
      <c r="C41" t="s">
        <v>13</v>
      </c>
      <c r="D41">
        <v>3200</v>
      </c>
      <c r="E41">
        <v>200</v>
      </c>
      <c r="F41">
        <v>150</v>
      </c>
      <c r="G41">
        <v>40</v>
      </c>
      <c r="H41">
        <v>2900</v>
      </c>
      <c r="I41">
        <v>300</v>
      </c>
      <c r="J41">
        <v>36</v>
      </c>
      <c r="K41">
        <v>100</v>
      </c>
    </row>
    <row r="42" spans="1:11" x14ac:dyDescent="0.3">
      <c r="A42" t="s">
        <v>14</v>
      </c>
      <c r="B42" t="s">
        <v>17</v>
      </c>
      <c r="C42" t="s">
        <v>18</v>
      </c>
      <c r="D42">
        <v>1400</v>
      </c>
      <c r="E42">
        <v>55</v>
      </c>
      <c r="F42">
        <v>75</v>
      </c>
      <c r="G42">
        <v>11</v>
      </c>
      <c r="H42">
        <v>1180</v>
      </c>
      <c r="I42">
        <v>150</v>
      </c>
      <c r="J42">
        <v>18</v>
      </c>
      <c r="K42">
        <v>40</v>
      </c>
    </row>
    <row r="43" spans="1:11" x14ac:dyDescent="0.3">
      <c r="A43" t="s">
        <v>11</v>
      </c>
      <c r="B43" t="s">
        <v>12</v>
      </c>
      <c r="C43" t="s">
        <v>13</v>
      </c>
      <c r="D43">
        <v>2500</v>
      </c>
      <c r="E43">
        <v>130</v>
      </c>
      <c r="F43">
        <v>110</v>
      </c>
      <c r="G43">
        <v>26</v>
      </c>
      <c r="H43">
        <v>2030</v>
      </c>
      <c r="I43">
        <v>220</v>
      </c>
      <c r="J43">
        <v>26.4</v>
      </c>
      <c r="K43">
        <v>70</v>
      </c>
    </row>
    <row r="44" spans="1:11" x14ac:dyDescent="0.3">
      <c r="A44" t="s">
        <v>14</v>
      </c>
      <c r="B44" t="s">
        <v>15</v>
      </c>
      <c r="C44" t="s">
        <v>16</v>
      </c>
      <c r="D44">
        <v>1700</v>
      </c>
      <c r="E44">
        <v>70</v>
      </c>
      <c r="F44">
        <v>95</v>
      </c>
      <c r="G44">
        <v>14</v>
      </c>
      <c r="H44">
        <v>1490</v>
      </c>
      <c r="I44">
        <v>190</v>
      </c>
      <c r="J44">
        <v>22.8</v>
      </c>
      <c r="K44">
        <v>50</v>
      </c>
    </row>
    <row r="45" spans="1:11" x14ac:dyDescent="0.3">
      <c r="A45" t="s">
        <v>11</v>
      </c>
      <c r="B45" t="s">
        <v>12</v>
      </c>
      <c r="C45" t="s">
        <v>13</v>
      </c>
      <c r="D45">
        <v>2400</v>
      </c>
      <c r="E45">
        <v>100</v>
      </c>
      <c r="F45">
        <v>120</v>
      </c>
      <c r="G45">
        <v>20</v>
      </c>
      <c r="H45">
        <v>1990</v>
      </c>
      <c r="I45">
        <v>240</v>
      </c>
      <c r="J45">
        <v>28.8</v>
      </c>
      <c r="K45">
        <v>70</v>
      </c>
    </row>
    <row r="46" spans="1:11" x14ac:dyDescent="0.3">
      <c r="A46" t="s">
        <v>14</v>
      </c>
      <c r="B46" t="s">
        <v>19</v>
      </c>
      <c r="C46" t="s">
        <v>18</v>
      </c>
      <c r="D46">
        <v>2200</v>
      </c>
      <c r="E46">
        <v>110</v>
      </c>
      <c r="F46">
        <v>100</v>
      </c>
      <c r="G46">
        <v>22</v>
      </c>
      <c r="H46">
        <v>1780</v>
      </c>
      <c r="I46">
        <v>200</v>
      </c>
      <c r="J46">
        <v>24</v>
      </c>
      <c r="K46">
        <v>60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BE8A5-205B-4499-B3E4-6BFE1EBD2E84}">
  <dimension ref="A1:N45"/>
  <sheetViews>
    <sheetView workbookViewId="0">
      <selection activeCell="N9" sqref="N9"/>
    </sheetView>
  </sheetViews>
  <sheetFormatPr defaultRowHeight="14.4" x14ac:dyDescent="0.3"/>
  <cols>
    <col min="2" max="2" width="18" customWidth="1"/>
  </cols>
  <sheetData>
    <row r="1" spans="1:14" x14ac:dyDescent="0.3">
      <c r="A1" t="s">
        <v>5</v>
      </c>
      <c r="B1" t="s">
        <v>0</v>
      </c>
    </row>
    <row r="2" spans="1:14" x14ac:dyDescent="0.3">
      <c r="A2" t="s">
        <v>25</v>
      </c>
      <c r="B2" t="s">
        <v>14</v>
      </c>
    </row>
    <row r="4" spans="1:14" x14ac:dyDescent="0.3">
      <c r="A4" t="s">
        <v>26</v>
      </c>
    </row>
    <row r="6" spans="1:14" x14ac:dyDescent="0.3">
      <c r="A6" t="s">
        <v>0</v>
      </c>
      <c r="B6" t="s">
        <v>1</v>
      </c>
      <c r="C6" t="s">
        <v>2</v>
      </c>
      <c r="D6" t="s">
        <v>3</v>
      </c>
      <c r="E6" t="s">
        <v>4</v>
      </c>
      <c r="F6" t="s">
        <v>5</v>
      </c>
      <c r="G6" t="s">
        <v>6</v>
      </c>
      <c r="H6" t="s">
        <v>7</v>
      </c>
      <c r="I6" t="s">
        <v>8</v>
      </c>
      <c r="J6" t="s">
        <v>9</v>
      </c>
      <c r="K6" t="s">
        <v>10</v>
      </c>
    </row>
    <row r="7" spans="1:14" x14ac:dyDescent="0.3">
      <c r="A7" t="s">
        <v>11</v>
      </c>
      <c r="B7" t="s">
        <v>12</v>
      </c>
      <c r="C7" t="s">
        <v>13</v>
      </c>
      <c r="D7">
        <v>2000</v>
      </c>
      <c r="E7">
        <v>120</v>
      </c>
      <c r="F7">
        <v>125</v>
      </c>
      <c r="G7">
        <v>24</v>
      </c>
      <c r="H7">
        <v>2020</v>
      </c>
      <c r="I7">
        <v>250</v>
      </c>
      <c r="J7">
        <v>30</v>
      </c>
      <c r="K7">
        <v>60</v>
      </c>
    </row>
    <row r="8" spans="1:14" x14ac:dyDescent="0.3">
      <c r="A8" t="s">
        <v>14</v>
      </c>
      <c r="B8" t="s">
        <v>15</v>
      </c>
      <c r="C8" t="s">
        <v>16</v>
      </c>
      <c r="D8">
        <v>1600</v>
      </c>
      <c r="E8">
        <v>80</v>
      </c>
      <c r="F8">
        <v>100</v>
      </c>
      <c r="G8">
        <v>16</v>
      </c>
      <c r="H8">
        <v>1480</v>
      </c>
      <c r="I8">
        <v>200</v>
      </c>
      <c r="J8">
        <v>24</v>
      </c>
      <c r="K8">
        <v>40</v>
      </c>
      <c r="N8">
        <f>DSUM(A6:K45,6,A1:B2)</f>
        <v>1260</v>
      </c>
    </row>
    <row r="9" spans="1:14" x14ac:dyDescent="0.3">
      <c r="A9" t="s">
        <v>11</v>
      </c>
      <c r="B9" t="s">
        <v>17</v>
      </c>
      <c r="C9" t="s">
        <v>18</v>
      </c>
      <c r="D9">
        <v>2200</v>
      </c>
      <c r="E9">
        <v>100</v>
      </c>
      <c r="F9">
        <v>150</v>
      </c>
      <c r="G9">
        <v>20</v>
      </c>
      <c r="H9">
        <v>2185</v>
      </c>
      <c r="I9">
        <v>300</v>
      </c>
      <c r="J9">
        <v>36</v>
      </c>
      <c r="K9">
        <v>65</v>
      </c>
    </row>
    <row r="10" spans="1:14" x14ac:dyDescent="0.3">
      <c r="A10" t="s">
        <v>14</v>
      </c>
      <c r="B10" t="s">
        <v>19</v>
      </c>
      <c r="C10" t="s">
        <v>13</v>
      </c>
      <c r="D10">
        <v>2500</v>
      </c>
      <c r="E10">
        <v>140</v>
      </c>
      <c r="F10">
        <v>175</v>
      </c>
      <c r="G10">
        <v>28</v>
      </c>
      <c r="H10">
        <v>2680</v>
      </c>
      <c r="I10">
        <v>350</v>
      </c>
      <c r="J10">
        <v>42</v>
      </c>
      <c r="K10">
        <v>80</v>
      </c>
    </row>
    <row r="11" spans="1:14" x14ac:dyDescent="0.3">
      <c r="A11" t="s">
        <v>11</v>
      </c>
      <c r="B11" t="s">
        <v>17</v>
      </c>
      <c r="C11" t="s">
        <v>16</v>
      </c>
      <c r="D11">
        <v>2000</v>
      </c>
      <c r="E11">
        <v>80</v>
      </c>
      <c r="F11">
        <v>125</v>
      </c>
      <c r="G11">
        <v>16</v>
      </c>
      <c r="H11">
        <v>1815</v>
      </c>
      <c r="I11">
        <v>250</v>
      </c>
      <c r="J11">
        <v>30</v>
      </c>
      <c r="K11">
        <v>55</v>
      </c>
    </row>
    <row r="12" spans="1:14" x14ac:dyDescent="0.3">
      <c r="A12" t="s">
        <v>14</v>
      </c>
      <c r="B12" t="s">
        <v>15</v>
      </c>
      <c r="C12" t="s">
        <v>18</v>
      </c>
      <c r="D12">
        <v>1800</v>
      </c>
      <c r="E12">
        <v>70</v>
      </c>
      <c r="F12">
        <v>110</v>
      </c>
      <c r="G12">
        <v>14</v>
      </c>
      <c r="H12">
        <v>1565</v>
      </c>
      <c r="I12">
        <v>220</v>
      </c>
      <c r="J12">
        <v>26.4</v>
      </c>
      <c r="K12">
        <v>45</v>
      </c>
    </row>
    <row r="13" spans="1:14" x14ac:dyDescent="0.3">
      <c r="A13" t="s">
        <v>11</v>
      </c>
      <c r="B13" t="s">
        <v>12</v>
      </c>
      <c r="C13" t="s">
        <v>13</v>
      </c>
      <c r="D13">
        <v>3000</v>
      </c>
      <c r="E13">
        <v>180</v>
      </c>
      <c r="F13">
        <v>175</v>
      </c>
      <c r="G13">
        <v>36</v>
      </c>
      <c r="H13">
        <v>2840</v>
      </c>
      <c r="I13">
        <v>350</v>
      </c>
      <c r="J13">
        <v>42</v>
      </c>
      <c r="K13">
        <v>80</v>
      </c>
    </row>
    <row r="14" spans="1:14" x14ac:dyDescent="0.3">
      <c r="A14" t="s">
        <v>14</v>
      </c>
      <c r="B14" t="s">
        <v>19</v>
      </c>
      <c r="C14" t="s">
        <v>16</v>
      </c>
      <c r="D14">
        <v>2400</v>
      </c>
      <c r="E14">
        <v>120</v>
      </c>
      <c r="F14">
        <v>150</v>
      </c>
      <c r="G14">
        <v>24</v>
      </c>
      <c r="H14">
        <v>2220</v>
      </c>
      <c r="I14">
        <v>300</v>
      </c>
      <c r="J14">
        <v>36</v>
      </c>
      <c r="K14">
        <v>60</v>
      </c>
    </row>
    <row r="15" spans="1:14" x14ac:dyDescent="0.3">
      <c r="A15" t="s">
        <v>11</v>
      </c>
      <c r="B15" t="s">
        <v>12</v>
      </c>
      <c r="C15" t="s">
        <v>18</v>
      </c>
      <c r="D15">
        <v>3200</v>
      </c>
      <c r="E15">
        <v>160</v>
      </c>
      <c r="F15">
        <v>200</v>
      </c>
      <c r="G15">
        <v>32</v>
      </c>
      <c r="H15">
        <v>3005</v>
      </c>
      <c r="I15">
        <v>400</v>
      </c>
      <c r="J15">
        <v>48</v>
      </c>
      <c r="K15">
        <v>85</v>
      </c>
    </row>
    <row r="16" spans="1:14" x14ac:dyDescent="0.3">
      <c r="A16" t="s">
        <v>14</v>
      </c>
      <c r="B16" t="s">
        <v>17</v>
      </c>
      <c r="C16" t="s">
        <v>18</v>
      </c>
      <c r="D16">
        <v>1900</v>
      </c>
      <c r="E16">
        <v>75</v>
      </c>
      <c r="F16">
        <v>115</v>
      </c>
      <c r="G16">
        <v>15</v>
      </c>
      <c r="H16">
        <v>1670</v>
      </c>
      <c r="I16">
        <v>230</v>
      </c>
      <c r="J16">
        <v>27.6</v>
      </c>
      <c r="K16">
        <v>50</v>
      </c>
    </row>
    <row r="17" spans="1:11" x14ac:dyDescent="0.3">
      <c r="A17" t="s">
        <v>11</v>
      </c>
      <c r="B17" t="s">
        <v>15</v>
      </c>
      <c r="C17" t="s">
        <v>13</v>
      </c>
      <c r="D17">
        <v>2000</v>
      </c>
      <c r="E17">
        <v>120</v>
      </c>
      <c r="F17">
        <v>125</v>
      </c>
      <c r="G17">
        <v>24</v>
      </c>
      <c r="H17">
        <v>2020</v>
      </c>
      <c r="I17">
        <v>250</v>
      </c>
      <c r="J17">
        <v>30</v>
      </c>
      <c r="K17">
        <v>60</v>
      </c>
    </row>
    <row r="18" spans="1:11" x14ac:dyDescent="0.3">
      <c r="A18" t="s">
        <v>14</v>
      </c>
      <c r="B18" t="s">
        <v>12</v>
      </c>
      <c r="C18" t="s">
        <v>18</v>
      </c>
      <c r="D18">
        <v>2200</v>
      </c>
      <c r="E18">
        <v>100</v>
      </c>
      <c r="F18">
        <v>150</v>
      </c>
      <c r="G18">
        <v>20</v>
      </c>
      <c r="H18">
        <v>2230</v>
      </c>
      <c r="I18">
        <v>300</v>
      </c>
      <c r="J18">
        <v>36</v>
      </c>
      <c r="K18">
        <v>70</v>
      </c>
    </row>
    <row r="19" spans="1:11" x14ac:dyDescent="0.3">
      <c r="A19" t="s">
        <v>11</v>
      </c>
      <c r="B19" t="s">
        <v>17</v>
      </c>
      <c r="C19" t="s">
        <v>16</v>
      </c>
      <c r="D19">
        <v>2400</v>
      </c>
      <c r="E19">
        <v>100</v>
      </c>
      <c r="F19">
        <v>175</v>
      </c>
      <c r="G19">
        <v>20</v>
      </c>
      <c r="H19">
        <v>2520</v>
      </c>
      <c r="I19">
        <v>350</v>
      </c>
      <c r="J19">
        <v>42</v>
      </c>
      <c r="K19">
        <v>80</v>
      </c>
    </row>
    <row r="20" spans="1:11" x14ac:dyDescent="0.3">
      <c r="A20" t="s">
        <v>14</v>
      </c>
      <c r="B20" t="s">
        <v>12</v>
      </c>
      <c r="C20" t="s">
        <v>13</v>
      </c>
      <c r="D20">
        <v>1800</v>
      </c>
      <c r="E20">
        <v>100</v>
      </c>
      <c r="F20">
        <v>100</v>
      </c>
      <c r="G20">
        <v>20</v>
      </c>
      <c r="H20">
        <v>1650</v>
      </c>
      <c r="I20">
        <v>200</v>
      </c>
      <c r="J20">
        <v>24</v>
      </c>
      <c r="K20">
        <v>50</v>
      </c>
    </row>
    <row r="21" spans="1:11" x14ac:dyDescent="0.3">
      <c r="A21" t="s">
        <v>11</v>
      </c>
      <c r="B21" t="s">
        <v>19</v>
      </c>
      <c r="C21" t="s">
        <v>18</v>
      </c>
      <c r="D21">
        <v>3000</v>
      </c>
      <c r="E21">
        <v>150</v>
      </c>
      <c r="F21">
        <v>200</v>
      </c>
      <c r="G21">
        <v>30</v>
      </c>
      <c r="H21">
        <v>3100</v>
      </c>
      <c r="I21">
        <v>400</v>
      </c>
      <c r="J21">
        <v>48</v>
      </c>
      <c r="K21">
        <v>100</v>
      </c>
    </row>
    <row r="22" spans="1:11" x14ac:dyDescent="0.3">
      <c r="A22" t="s">
        <v>14</v>
      </c>
      <c r="B22" t="s">
        <v>15</v>
      </c>
      <c r="C22" t="s">
        <v>18</v>
      </c>
      <c r="D22">
        <v>2000</v>
      </c>
      <c r="E22">
        <v>100</v>
      </c>
      <c r="F22">
        <v>125</v>
      </c>
      <c r="G22">
        <v>20</v>
      </c>
      <c r="H22">
        <v>1940</v>
      </c>
      <c r="I22">
        <v>250</v>
      </c>
      <c r="J22">
        <v>30</v>
      </c>
      <c r="K22">
        <v>60</v>
      </c>
    </row>
    <row r="23" spans="1:11" x14ac:dyDescent="0.3">
      <c r="A23" t="s">
        <v>11</v>
      </c>
      <c r="B23" t="s">
        <v>19</v>
      </c>
      <c r="C23" t="s">
        <v>13</v>
      </c>
      <c r="D23">
        <v>2500</v>
      </c>
      <c r="E23">
        <v>150</v>
      </c>
      <c r="F23">
        <v>150</v>
      </c>
      <c r="G23">
        <v>30</v>
      </c>
      <c r="H23">
        <v>2520</v>
      </c>
      <c r="I23">
        <v>300</v>
      </c>
      <c r="J23">
        <v>36</v>
      </c>
      <c r="K23">
        <v>80</v>
      </c>
    </row>
    <row r="24" spans="1:11" x14ac:dyDescent="0.3">
      <c r="A24" t="s">
        <v>14</v>
      </c>
      <c r="B24" t="s">
        <v>12</v>
      </c>
      <c r="C24" t="s">
        <v>16</v>
      </c>
      <c r="D24">
        <v>2200</v>
      </c>
      <c r="E24">
        <v>100</v>
      </c>
      <c r="F24">
        <v>150</v>
      </c>
      <c r="G24">
        <v>20</v>
      </c>
      <c r="H24">
        <v>2230</v>
      </c>
      <c r="I24">
        <v>300</v>
      </c>
      <c r="J24">
        <v>36</v>
      </c>
      <c r="K24">
        <v>70</v>
      </c>
    </row>
    <row r="25" spans="1:11" x14ac:dyDescent="0.3">
      <c r="A25" t="s">
        <v>11</v>
      </c>
      <c r="B25" t="s">
        <v>15</v>
      </c>
      <c r="C25" t="s">
        <v>13</v>
      </c>
      <c r="D25">
        <v>2800</v>
      </c>
      <c r="E25">
        <v>160</v>
      </c>
      <c r="F25">
        <v>175</v>
      </c>
      <c r="G25">
        <v>32</v>
      </c>
      <c r="H25">
        <v>2850</v>
      </c>
      <c r="I25">
        <v>350</v>
      </c>
      <c r="J25">
        <v>42</v>
      </c>
      <c r="K25">
        <v>90</v>
      </c>
    </row>
    <row r="26" spans="1:11" x14ac:dyDescent="0.3">
      <c r="A26" t="s">
        <v>14</v>
      </c>
      <c r="B26" t="s">
        <v>17</v>
      </c>
      <c r="C26" t="s">
        <v>18</v>
      </c>
      <c r="D26">
        <v>1600</v>
      </c>
      <c r="E26">
        <v>80</v>
      </c>
      <c r="F26">
        <v>90</v>
      </c>
      <c r="G26">
        <v>16</v>
      </c>
      <c r="H26">
        <v>1400</v>
      </c>
      <c r="I26">
        <v>180</v>
      </c>
      <c r="J26">
        <v>21.6</v>
      </c>
      <c r="K26">
        <v>40</v>
      </c>
    </row>
    <row r="27" spans="1:11" x14ac:dyDescent="0.3">
      <c r="A27" t="s">
        <v>14</v>
      </c>
      <c r="B27" t="s">
        <v>15</v>
      </c>
      <c r="C27" t="s">
        <v>13</v>
      </c>
      <c r="D27">
        <v>1800</v>
      </c>
      <c r="E27">
        <v>100</v>
      </c>
      <c r="F27">
        <v>125</v>
      </c>
      <c r="G27">
        <v>20</v>
      </c>
      <c r="H27">
        <v>1850</v>
      </c>
      <c r="I27">
        <v>250</v>
      </c>
      <c r="J27">
        <v>30</v>
      </c>
      <c r="K27">
        <v>50</v>
      </c>
    </row>
    <row r="28" spans="1:11" x14ac:dyDescent="0.3">
      <c r="A28" t="s">
        <v>11</v>
      </c>
      <c r="B28" t="s">
        <v>12</v>
      </c>
      <c r="C28" t="s">
        <v>13</v>
      </c>
      <c r="D28">
        <v>2800</v>
      </c>
      <c r="E28">
        <v>160</v>
      </c>
      <c r="F28">
        <v>175</v>
      </c>
      <c r="G28">
        <v>32</v>
      </c>
      <c r="H28">
        <v>2760</v>
      </c>
      <c r="I28">
        <v>350</v>
      </c>
      <c r="J28">
        <v>42</v>
      </c>
      <c r="K28">
        <v>80</v>
      </c>
    </row>
    <row r="29" spans="1:11" x14ac:dyDescent="0.3">
      <c r="A29" t="s">
        <v>14</v>
      </c>
      <c r="B29" t="s">
        <v>17</v>
      </c>
      <c r="C29" t="s">
        <v>16</v>
      </c>
      <c r="D29">
        <v>1600</v>
      </c>
      <c r="E29">
        <v>80</v>
      </c>
      <c r="F29">
        <v>100</v>
      </c>
      <c r="G29">
        <v>16</v>
      </c>
      <c r="H29">
        <v>1480</v>
      </c>
      <c r="I29">
        <v>200</v>
      </c>
      <c r="J29">
        <v>24</v>
      </c>
      <c r="K29">
        <v>40</v>
      </c>
    </row>
    <row r="30" spans="1:11" x14ac:dyDescent="0.3">
      <c r="A30" t="s">
        <v>11</v>
      </c>
      <c r="B30" t="s">
        <v>12</v>
      </c>
      <c r="C30" t="s">
        <v>13</v>
      </c>
      <c r="D30">
        <v>2200</v>
      </c>
      <c r="E30">
        <v>120</v>
      </c>
      <c r="F30">
        <v>140</v>
      </c>
      <c r="G30">
        <v>24</v>
      </c>
      <c r="H30">
        <v>2140</v>
      </c>
      <c r="I30">
        <v>280</v>
      </c>
      <c r="J30">
        <v>33.6</v>
      </c>
      <c r="K30">
        <v>60</v>
      </c>
    </row>
    <row r="31" spans="1:11" x14ac:dyDescent="0.3">
      <c r="A31" t="s">
        <v>14</v>
      </c>
      <c r="B31" t="s">
        <v>19</v>
      </c>
      <c r="C31" t="s">
        <v>18</v>
      </c>
      <c r="D31">
        <v>2400</v>
      </c>
      <c r="E31">
        <v>140</v>
      </c>
      <c r="F31">
        <v>160</v>
      </c>
      <c r="G31">
        <v>28</v>
      </c>
      <c r="H31">
        <v>2470</v>
      </c>
      <c r="I31">
        <v>320</v>
      </c>
      <c r="J31">
        <v>38.4</v>
      </c>
      <c r="K31">
        <v>70</v>
      </c>
    </row>
    <row r="32" spans="1:11" x14ac:dyDescent="0.3">
      <c r="A32" t="s">
        <v>11</v>
      </c>
      <c r="B32" t="s">
        <v>15</v>
      </c>
      <c r="C32" t="s">
        <v>13</v>
      </c>
      <c r="D32">
        <v>2000</v>
      </c>
      <c r="E32">
        <v>110</v>
      </c>
      <c r="F32">
        <v>125</v>
      </c>
      <c r="G32">
        <v>22</v>
      </c>
      <c r="H32">
        <v>1890</v>
      </c>
      <c r="I32">
        <v>250</v>
      </c>
      <c r="J32">
        <v>30</v>
      </c>
      <c r="K32">
        <v>50</v>
      </c>
    </row>
    <row r="33" spans="1:11" x14ac:dyDescent="0.3">
      <c r="A33" t="s">
        <v>14</v>
      </c>
      <c r="B33" t="s">
        <v>17</v>
      </c>
      <c r="C33" t="s">
        <v>18</v>
      </c>
      <c r="D33">
        <v>1400</v>
      </c>
      <c r="E33">
        <v>70</v>
      </c>
      <c r="F33">
        <v>90</v>
      </c>
      <c r="G33">
        <v>14</v>
      </c>
      <c r="H33">
        <v>1315</v>
      </c>
      <c r="I33">
        <v>180</v>
      </c>
      <c r="J33">
        <v>21.6</v>
      </c>
      <c r="K33">
        <v>35</v>
      </c>
    </row>
    <row r="34" spans="1:11" x14ac:dyDescent="0.3">
      <c r="A34" t="s">
        <v>11</v>
      </c>
      <c r="B34" t="s">
        <v>19</v>
      </c>
      <c r="C34" t="s">
        <v>13</v>
      </c>
      <c r="D34">
        <v>3000</v>
      </c>
      <c r="E34">
        <v>180</v>
      </c>
      <c r="F34">
        <v>200</v>
      </c>
      <c r="G34">
        <v>36</v>
      </c>
      <c r="H34">
        <v>3130</v>
      </c>
      <c r="I34">
        <v>400</v>
      </c>
      <c r="J34">
        <v>48</v>
      </c>
      <c r="K34">
        <v>90</v>
      </c>
    </row>
    <row r="35" spans="1:11" x14ac:dyDescent="0.3">
      <c r="A35" t="s">
        <v>11</v>
      </c>
      <c r="B35" t="s">
        <v>12</v>
      </c>
      <c r="C35" t="s">
        <v>16</v>
      </c>
      <c r="D35">
        <v>1900</v>
      </c>
      <c r="E35">
        <v>100</v>
      </c>
      <c r="F35">
        <v>120</v>
      </c>
      <c r="G35">
        <v>20</v>
      </c>
      <c r="H35">
        <v>1810</v>
      </c>
      <c r="I35">
        <v>240</v>
      </c>
      <c r="J35">
        <v>28.8</v>
      </c>
      <c r="K35">
        <v>50</v>
      </c>
    </row>
    <row r="36" spans="1:11" x14ac:dyDescent="0.3">
      <c r="A36" t="s">
        <v>14</v>
      </c>
      <c r="B36" t="s">
        <v>15</v>
      </c>
      <c r="C36" t="s">
        <v>18</v>
      </c>
      <c r="D36">
        <v>1500</v>
      </c>
      <c r="E36">
        <v>80</v>
      </c>
      <c r="F36">
        <v>100</v>
      </c>
      <c r="G36">
        <v>16</v>
      </c>
      <c r="H36">
        <v>1480</v>
      </c>
      <c r="I36">
        <v>200</v>
      </c>
      <c r="J36">
        <v>24</v>
      </c>
      <c r="K36">
        <v>40</v>
      </c>
    </row>
    <row r="37" spans="1:11" x14ac:dyDescent="0.3">
      <c r="A37" t="s">
        <v>14</v>
      </c>
      <c r="B37" t="s">
        <v>15</v>
      </c>
      <c r="C37" t="s">
        <v>13</v>
      </c>
      <c r="D37">
        <v>1800</v>
      </c>
      <c r="E37">
        <v>80</v>
      </c>
      <c r="F37">
        <v>100</v>
      </c>
      <c r="G37">
        <v>16</v>
      </c>
      <c r="H37">
        <v>1660</v>
      </c>
      <c r="I37">
        <v>200</v>
      </c>
      <c r="J37">
        <v>24</v>
      </c>
      <c r="K37">
        <v>60</v>
      </c>
    </row>
    <row r="38" spans="1:11" x14ac:dyDescent="0.3">
      <c r="A38" t="s">
        <v>11</v>
      </c>
      <c r="B38" t="s">
        <v>12</v>
      </c>
      <c r="C38" t="s">
        <v>16</v>
      </c>
      <c r="D38">
        <v>2800</v>
      </c>
      <c r="E38">
        <v>150</v>
      </c>
      <c r="F38">
        <v>125</v>
      </c>
      <c r="G38">
        <v>30</v>
      </c>
      <c r="H38">
        <v>2320</v>
      </c>
      <c r="I38">
        <v>250</v>
      </c>
      <c r="J38">
        <v>30</v>
      </c>
      <c r="K38">
        <v>80</v>
      </c>
    </row>
    <row r="39" spans="1:11" x14ac:dyDescent="0.3">
      <c r="A39" t="s">
        <v>14</v>
      </c>
      <c r="B39" t="s">
        <v>17</v>
      </c>
      <c r="C39" t="s">
        <v>18</v>
      </c>
      <c r="D39">
        <v>1600</v>
      </c>
      <c r="E39">
        <v>65</v>
      </c>
      <c r="F39">
        <v>90</v>
      </c>
      <c r="G39">
        <v>13</v>
      </c>
      <c r="H39">
        <v>1430</v>
      </c>
      <c r="I39">
        <v>180</v>
      </c>
      <c r="J39">
        <v>21.6</v>
      </c>
      <c r="K39">
        <v>50</v>
      </c>
    </row>
    <row r="40" spans="1:11" x14ac:dyDescent="0.3">
      <c r="A40" t="s">
        <v>11</v>
      </c>
      <c r="B40" t="s">
        <v>19</v>
      </c>
      <c r="C40" t="s">
        <v>13</v>
      </c>
      <c r="D40">
        <v>3200</v>
      </c>
      <c r="E40">
        <v>200</v>
      </c>
      <c r="F40">
        <v>150</v>
      </c>
      <c r="G40">
        <v>40</v>
      </c>
      <c r="H40">
        <v>2900</v>
      </c>
      <c r="I40">
        <v>300</v>
      </c>
      <c r="J40">
        <v>36</v>
      </c>
      <c r="K40">
        <v>100</v>
      </c>
    </row>
    <row r="41" spans="1:11" x14ac:dyDescent="0.3">
      <c r="A41" t="s">
        <v>14</v>
      </c>
      <c r="B41" t="s">
        <v>17</v>
      </c>
      <c r="C41" t="s">
        <v>18</v>
      </c>
      <c r="D41">
        <v>1400</v>
      </c>
      <c r="E41">
        <v>55</v>
      </c>
      <c r="F41">
        <v>75</v>
      </c>
      <c r="G41">
        <v>11</v>
      </c>
      <c r="H41">
        <v>1180</v>
      </c>
      <c r="I41">
        <v>150</v>
      </c>
      <c r="J41">
        <v>18</v>
      </c>
      <c r="K41">
        <v>40</v>
      </c>
    </row>
    <row r="42" spans="1:11" x14ac:dyDescent="0.3">
      <c r="A42" t="s">
        <v>11</v>
      </c>
      <c r="B42" t="s">
        <v>12</v>
      </c>
      <c r="C42" t="s">
        <v>13</v>
      </c>
      <c r="D42">
        <v>2500</v>
      </c>
      <c r="E42">
        <v>130</v>
      </c>
      <c r="F42">
        <v>110</v>
      </c>
      <c r="G42">
        <v>26</v>
      </c>
      <c r="H42">
        <v>2030</v>
      </c>
      <c r="I42">
        <v>220</v>
      </c>
      <c r="J42">
        <v>26.4</v>
      </c>
      <c r="K42">
        <v>70</v>
      </c>
    </row>
    <row r="43" spans="1:11" x14ac:dyDescent="0.3">
      <c r="A43" t="s">
        <v>14</v>
      </c>
      <c r="B43" t="s">
        <v>15</v>
      </c>
      <c r="C43" t="s">
        <v>16</v>
      </c>
      <c r="D43">
        <v>1700</v>
      </c>
      <c r="E43">
        <v>70</v>
      </c>
      <c r="F43">
        <v>95</v>
      </c>
      <c r="G43">
        <v>14</v>
      </c>
      <c r="H43">
        <v>1490</v>
      </c>
      <c r="I43">
        <v>190</v>
      </c>
      <c r="J43">
        <v>22.8</v>
      </c>
      <c r="K43">
        <v>50</v>
      </c>
    </row>
    <row r="44" spans="1:11" x14ac:dyDescent="0.3">
      <c r="A44" t="s">
        <v>11</v>
      </c>
      <c r="B44" t="s">
        <v>12</v>
      </c>
      <c r="C44" t="s">
        <v>13</v>
      </c>
      <c r="D44">
        <v>2400</v>
      </c>
      <c r="E44">
        <v>100</v>
      </c>
      <c r="F44">
        <v>120</v>
      </c>
      <c r="G44">
        <v>20</v>
      </c>
      <c r="H44">
        <v>1990</v>
      </c>
      <c r="I44">
        <v>240</v>
      </c>
      <c r="J44">
        <v>28.8</v>
      </c>
      <c r="K44">
        <v>70</v>
      </c>
    </row>
    <row r="45" spans="1:11" x14ac:dyDescent="0.3">
      <c r="A45" t="s">
        <v>14</v>
      </c>
      <c r="B45" t="s">
        <v>19</v>
      </c>
      <c r="C45" t="s">
        <v>18</v>
      </c>
      <c r="D45">
        <v>2200</v>
      </c>
      <c r="E45">
        <v>110</v>
      </c>
      <c r="F45">
        <v>100</v>
      </c>
      <c r="G45">
        <v>22</v>
      </c>
      <c r="H45">
        <v>1780</v>
      </c>
      <c r="I45">
        <v>200</v>
      </c>
      <c r="J45">
        <v>24</v>
      </c>
      <c r="K45">
        <v>60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5253D-0FB0-4EFC-91FA-66F788569B0B}">
  <dimension ref="A1:N42"/>
  <sheetViews>
    <sheetView workbookViewId="0">
      <selection activeCell="N13" sqref="N13"/>
    </sheetView>
  </sheetViews>
  <sheetFormatPr defaultRowHeight="14.4" x14ac:dyDescent="0.3"/>
  <cols>
    <col min="2" max="2" width="18.6640625" customWidth="1"/>
  </cols>
  <sheetData>
    <row r="1" spans="1:14" x14ac:dyDescent="0.3">
      <c r="A1" t="s">
        <v>24</v>
      </c>
    </row>
    <row r="3" spans="1:14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</row>
    <row r="4" spans="1:14" x14ac:dyDescent="0.3">
      <c r="A4" t="s">
        <v>11</v>
      </c>
      <c r="B4" t="s">
        <v>12</v>
      </c>
      <c r="C4" t="s">
        <v>13</v>
      </c>
      <c r="D4">
        <v>2000</v>
      </c>
      <c r="E4">
        <v>120</v>
      </c>
      <c r="F4">
        <v>125</v>
      </c>
      <c r="G4">
        <v>24</v>
      </c>
      <c r="H4">
        <v>2020</v>
      </c>
      <c r="I4">
        <v>250</v>
      </c>
      <c r="J4">
        <v>30</v>
      </c>
      <c r="K4">
        <v>60</v>
      </c>
    </row>
    <row r="5" spans="1:14" x14ac:dyDescent="0.3">
      <c r="A5" t="s">
        <v>14</v>
      </c>
      <c r="B5" t="s">
        <v>15</v>
      </c>
      <c r="C5" t="s">
        <v>16</v>
      </c>
      <c r="D5">
        <v>1600</v>
      </c>
      <c r="E5">
        <v>80</v>
      </c>
      <c r="F5">
        <v>100</v>
      </c>
      <c r="G5">
        <v>16</v>
      </c>
      <c r="H5">
        <v>1480</v>
      </c>
      <c r="I5">
        <v>200</v>
      </c>
      <c r="J5">
        <v>24</v>
      </c>
      <c r="K5">
        <v>40</v>
      </c>
    </row>
    <row r="6" spans="1:14" x14ac:dyDescent="0.3">
      <c r="A6" t="s">
        <v>11</v>
      </c>
      <c r="B6" t="s">
        <v>17</v>
      </c>
      <c r="C6" t="s">
        <v>18</v>
      </c>
      <c r="D6">
        <v>2200</v>
      </c>
      <c r="E6">
        <v>100</v>
      </c>
      <c r="F6">
        <v>150</v>
      </c>
      <c r="G6">
        <v>20</v>
      </c>
      <c r="H6">
        <v>2185</v>
      </c>
      <c r="I6">
        <v>300</v>
      </c>
      <c r="J6">
        <v>36</v>
      </c>
      <c r="K6">
        <v>65</v>
      </c>
      <c r="N6" t="s">
        <v>30</v>
      </c>
    </row>
    <row r="7" spans="1:14" x14ac:dyDescent="0.3">
      <c r="A7" t="s">
        <v>14</v>
      </c>
      <c r="B7" t="s">
        <v>19</v>
      </c>
      <c r="C7" t="s">
        <v>13</v>
      </c>
      <c r="D7">
        <v>2500</v>
      </c>
      <c r="E7">
        <v>140</v>
      </c>
      <c r="F7">
        <v>175</v>
      </c>
      <c r="G7">
        <v>28</v>
      </c>
      <c r="H7">
        <v>2680</v>
      </c>
      <c r="I7">
        <v>350</v>
      </c>
      <c r="J7">
        <v>42</v>
      </c>
      <c r="K7">
        <v>80</v>
      </c>
      <c r="N7">
        <f>SUMIF(A4:A42,"Male",K4:K42)</f>
        <v>1405</v>
      </c>
    </row>
    <row r="8" spans="1:14" x14ac:dyDescent="0.3">
      <c r="A8" t="s">
        <v>11</v>
      </c>
      <c r="B8" t="s">
        <v>17</v>
      </c>
      <c r="C8" t="s">
        <v>16</v>
      </c>
      <c r="D8">
        <v>2000</v>
      </c>
      <c r="E8">
        <v>80</v>
      </c>
      <c r="F8">
        <v>125</v>
      </c>
      <c r="G8">
        <v>16</v>
      </c>
      <c r="H8">
        <v>1815</v>
      </c>
      <c r="I8">
        <v>250</v>
      </c>
      <c r="J8">
        <v>30</v>
      </c>
      <c r="K8">
        <v>55</v>
      </c>
    </row>
    <row r="9" spans="1:14" x14ac:dyDescent="0.3">
      <c r="A9" t="s">
        <v>14</v>
      </c>
      <c r="B9" t="s">
        <v>15</v>
      </c>
      <c r="C9" t="s">
        <v>18</v>
      </c>
      <c r="D9">
        <v>1800</v>
      </c>
      <c r="E9">
        <v>70</v>
      </c>
      <c r="F9">
        <v>110</v>
      </c>
      <c r="G9">
        <v>14</v>
      </c>
      <c r="H9">
        <v>1565</v>
      </c>
      <c r="I9">
        <v>220</v>
      </c>
      <c r="J9">
        <v>26.4</v>
      </c>
      <c r="K9">
        <v>45</v>
      </c>
    </row>
    <row r="10" spans="1:14" x14ac:dyDescent="0.3">
      <c r="A10" t="s">
        <v>11</v>
      </c>
      <c r="B10" t="s">
        <v>12</v>
      </c>
      <c r="C10" t="s">
        <v>13</v>
      </c>
      <c r="D10">
        <v>3000</v>
      </c>
      <c r="E10">
        <v>180</v>
      </c>
      <c r="F10">
        <v>175</v>
      </c>
      <c r="G10">
        <v>36</v>
      </c>
      <c r="H10">
        <v>2840</v>
      </c>
      <c r="I10">
        <v>350</v>
      </c>
      <c r="J10">
        <v>42</v>
      </c>
      <c r="K10">
        <v>80</v>
      </c>
    </row>
    <row r="11" spans="1:14" x14ac:dyDescent="0.3">
      <c r="A11" t="s">
        <v>14</v>
      </c>
      <c r="B11" t="s">
        <v>19</v>
      </c>
      <c r="C11" t="s">
        <v>16</v>
      </c>
      <c r="D11">
        <v>2400</v>
      </c>
      <c r="E11">
        <v>120</v>
      </c>
      <c r="F11">
        <v>150</v>
      </c>
      <c r="G11">
        <v>24</v>
      </c>
      <c r="H11">
        <v>2220</v>
      </c>
      <c r="I11">
        <v>300</v>
      </c>
      <c r="J11">
        <v>36</v>
      </c>
      <c r="K11">
        <v>60</v>
      </c>
    </row>
    <row r="12" spans="1:14" x14ac:dyDescent="0.3">
      <c r="A12" t="s">
        <v>11</v>
      </c>
      <c r="B12" t="s">
        <v>12</v>
      </c>
      <c r="C12" t="s">
        <v>18</v>
      </c>
      <c r="D12">
        <v>3200</v>
      </c>
      <c r="E12">
        <v>160</v>
      </c>
      <c r="F12">
        <v>200</v>
      </c>
      <c r="G12">
        <v>32</v>
      </c>
      <c r="H12">
        <v>3005</v>
      </c>
      <c r="I12">
        <v>400</v>
      </c>
      <c r="J12">
        <v>48</v>
      </c>
      <c r="K12">
        <v>85</v>
      </c>
    </row>
    <row r="13" spans="1:14" x14ac:dyDescent="0.3">
      <c r="A13" t="s">
        <v>14</v>
      </c>
      <c r="B13" t="s">
        <v>17</v>
      </c>
      <c r="C13" t="s">
        <v>18</v>
      </c>
      <c r="D13">
        <v>1900</v>
      </c>
      <c r="E13">
        <v>75</v>
      </c>
      <c r="F13">
        <v>115</v>
      </c>
      <c r="G13">
        <v>15</v>
      </c>
      <c r="H13">
        <v>1670</v>
      </c>
      <c r="I13">
        <v>230</v>
      </c>
      <c r="J13">
        <v>27.6</v>
      </c>
      <c r="K13">
        <v>50</v>
      </c>
    </row>
    <row r="14" spans="1:14" x14ac:dyDescent="0.3">
      <c r="A14" t="s">
        <v>11</v>
      </c>
      <c r="B14" t="s">
        <v>15</v>
      </c>
      <c r="C14" t="s">
        <v>13</v>
      </c>
      <c r="D14">
        <v>2000</v>
      </c>
      <c r="E14">
        <v>120</v>
      </c>
      <c r="F14">
        <v>125</v>
      </c>
      <c r="G14">
        <v>24</v>
      </c>
      <c r="H14">
        <v>2020</v>
      </c>
      <c r="I14">
        <v>250</v>
      </c>
      <c r="J14">
        <v>30</v>
      </c>
      <c r="K14">
        <v>60</v>
      </c>
    </row>
    <row r="15" spans="1:14" x14ac:dyDescent="0.3">
      <c r="A15" t="s">
        <v>14</v>
      </c>
      <c r="B15" t="s">
        <v>12</v>
      </c>
      <c r="C15" t="s">
        <v>18</v>
      </c>
      <c r="D15">
        <v>2200</v>
      </c>
      <c r="E15">
        <v>100</v>
      </c>
      <c r="F15">
        <v>150</v>
      </c>
      <c r="G15">
        <v>20</v>
      </c>
      <c r="H15">
        <v>2230</v>
      </c>
      <c r="I15">
        <v>300</v>
      </c>
      <c r="J15">
        <v>36</v>
      </c>
      <c r="K15">
        <v>70</v>
      </c>
    </row>
    <row r="16" spans="1:14" x14ac:dyDescent="0.3">
      <c r="A16" t="s">
        <v>11</v>
      </c>
      <c r="B16" t="s">
        <v>17</v>
      </c>
      <c r="C16" t="s">
        <v>16</v>
      </c>
      <c r="D16">
        <v>2400</v>
      </c>
      <c r="E16">
        <v>100</v>
      </c>
      <c r="F16">
        <v>175</v>
      </c>
      <c r="G16">
        <v>20</v>
      </c>
      <c r="H16">
        <v>2520</v>
      </c>
      <c r="I16">
        <v>350</v>
      </c>
      <c r="J16">
        <v>42</v>
      </c>
      <c r="K16">
        <v>80</v>
      </c>
    </row>
    <row r="17" spans="1:11" x14ac:dyDescent="0.3">
      <c r="A17" t="s">
        <v>14</v>
      </c>
      <c r="B17" t="s">
        <v>12</v>
      </c>
      <c r="C17" t="s">
        <v>13</v>
      </c>
      <c r="D17">
        <v>1800</v>
      </c>
      <c r="E17">
        <v>100</v>
      </c>
      <c r="F17">
        <v>100</v>
      </c>
      <c r="G17">
        <v>20</v>
      </c>
      <c r="H17">
        <v>1650</v>
      </c>
      <c r="I17">
        <v>200</v>
      </c>
      <c r="J17">
        <v>24</v>
      </c>
      <c r="K17">
        <v>50</v>
      </c>
    </row>
    <row r="18" spans="1:11" x14ac:dyDescent="0.3">
      <c r="A18" t="s">
        <v>11</v>
      </c>
      <c r="B18" t="s">
        <v>19</v>
      </c>
      <c r="C18" t="s">
        <v>18</v>
      </c>
      <c r="D18">
        <v>3000</v>
      </c>
      <c r="E18">
        <v>150</v>
      </c>
      <c r="F18">
        <v>200</v>
      </c>
      <c r="G18">
        <v>30</v>
      </c>
      <c r="H18">
        <v>3100</v>
      </c>
      <c r="I18">
        <v>400</v>
      </c>
      <c r="J18">
        <v>48</v>
      </c>
      <c r="K18">
        <v>100</v>
      </c>
    </row>
    <row r="19" spans="1:11" x14ac:dyDescent="0.3">
      <c r="A19" t="s">
        <v>14</v>
      </c>
      <c r="B19" t="s">
        <v>15</v>
      </c>
      <c r="C19" t="s">
        <v>18</v>
      </c>
      <c r="D19">
        <v>2000</v>
      </c>
      <c r="E19">
        <v>100</v>
      </c>
      <c r="F19">
        <v>125</v>
      </c>
      <c r="G19">
        <v>20</v>
      </c>
      <c r="H19">
        <v>1940</v>
      </c>
      <c r="I19">
        <v>250</v>
      </c>
      <c r="J19">
        <v>30</v>
      </c>
      <c r="K19">
        <v>60</v>
      </c>
    </row>
    <row r="20" spans="1:11" x14ac:dyDescent="0.3">
      <c r="A20" t="s">
        <v>11</v>
      </c>
      <c r="B20" t="s">
        <v>19</v>
      </c>
      <c r="C20" t="s">
        <v>13</v>
      </c>
      <c r="D20">
        <v>2500</v>
      </c>
      <c r="E20">
        <v>150</v>
      </c>
      <c r="F20">
        <v>150</v>
      </c>
      <c r="G20">
        <v>30</v>
      </c>
      <c r="H20">
        <v>2520</v>
      </c>
      <c r="I20">
        <v>300</v>
      </c>
      <c r="J20">
        <v>36</v>
      </c>
      <c r="K20">
        <v>80</v>
      </c>
    </row>
    <row r="21" spans="1:11" x14ac:dyDescent="0.3">
      <c r="A21" t="s">
        <v>14</v>
      </c>
      <c r="B21" t="s">
        <v>12</v>
      </c>
      <c r="C21" t="s">
        <v>16</v>
      </c>
      <c r="D21">
        <v>2200</v>
      </c>
      <c r="E21">
        <v>100</v>
      </c>
      <c r="F21">
        <v>150</v>
      </c>
      <c r="G21">
        <v>20</v>
      </c>
      <c r="H21">
        <v>2230</v>
      </c>
      <c r="I21">
        <v>300</v>
      </c>
      <c r="J21">
        <v>36</v>
      </c>
      <c r="K21">
        <v>70</v>
      </c>
    </row>
    <row r="22" spans="1:11" x14ac:dyDescent="0.3">
      <c r="A22" t="s">
        <v>11</v>
      </c>
      <c r="B22" t="s">
        <v>15</v>
      </c>
      <c r="C22" t="s">
        <v>13</v>
      </c>
      <c r="D22">
        <v>2800</v>
      </c>
      <c r="E22">
        <v>160</v>
      </c>
      <c r="F22">
        <v>175</v>
      </c>
      <c r="G22">
        <v>32</v>
      </c>
      <c r="H22">
        <v>2850</v>
      </c>
      <c r="I22">
        <v>350</v>
      </c>
      <c r="J22">
        <v>42</v>
      </c>
      <c r="K22">
        <v>90</v>
      </c>
    </row>
    <row r="23" spans="1:11" x14ac:dyDescent="0.3">
      <c r="A23" t="s">
        <v>14</v>
      </c>
      <c r="B23" t="s">
        <v>17</v>
      </c>
      <c r="C23" t="s">
        <v>18</v>
      </c>
      <c r="D23">
        <v>1600</v>
      </c>
      <c r="E23">
        <v>80</v>
      </c>
      <c r="F23">
        <v>90</v>
      </c>
      <c r="G23">
        <v>16</v>
      </c>
      <c r="H23">
        <v>1400</v>
      </c>
      <c r="I23">
        <v>180</v>
      </c>
      <c r="J23">
        <v>21.6</v>
      </c>
      <c r="K23">
        <v>40</v>
      </c>
    </row>
    <row r="24" spans="1:11" x14ac:dyDescent="0.3">
      <c r="A24" t="s">
        <v>14</v>
      </c>
      <c r="B24" t="s">
        <v>15</v>
      </c>
      <c r="C24" t="s">
        <v>13</v>
      </c>
      <c r="D24">
        <v>1800</v>
      </c>
      <c r="E24">
        <v>100</v>
      </c>
      <c r="F24">
        <v>125</v>
      </c>
      <c r="G24">
        <v>20</v>
      </c>
      <c r="H24">
        <v>1850</v>
      </c>
      <c r="I24">
        <v>250</v>
      </c>
      <c r="J24">
        <v>30</v>
      </c>
      <c r="K24">
        <v>50</v>
      </c>
    </row>
    <row r="25" spans="1:11" x14ac:dyDescent="0.3">
      <c r="A25" t="s">
        <v>11</v>
      </c>
      <c r="B25" t="s">
        <v>12</v>
      </c>
      <c r="C25" t="s">
        <v>13</v>
      </c>
      <c r="D25">
        <v>2800</v>
      </c>
      <c r="E25">
        <v>160</v>
      </c>
      <c r="F25">
        <v>175</v>
      </c>
      <c r="G25">
        <v>32</v>
      </c>
      <c r="H25">
        <v>2760</v>
      </c>
      <c r="I25">
        <v>350</v>
      </c>
      <c r="J25">
        <v>42</v>
      </c>
      <c r="K25">
        <v>80</v>
      </c>
    </row>
    <row r="26" spans="1:11" x14ac:dyDescent="0.3">
      <c r="A26" t="s">
        <v>14</v>
      </c>
      <c r="B26" t="s">
        <v>17</v>
      </c>
      <c r="C26" t="s">
        <v>16</v>
      </c>
      <c r="D26">
        <v>1600</v>
      </c>
      <c r="E26">
        <v>80</v>
      </c>
      <c r="F26">
        <v>100</v>
      </c>
      <c r="G26">
        <v>16</v>
      </c>
      <c r="H26">
        <v>1480</v>
      </c>
      <c r="I26">
        <v>200</v>
      </c>
      <c r="J26">
        <v>24</v>
      </c>
      <c r="K26">
        <v>40</v>
      </c>
    </row>
    <row r="27" spans="1:11" x14ac:dyDescent="0.3">
      <c r="A27" t="s">
        <v>11</v>
      </c>
      <c r="B27" t="s">
        <v>12</v>
      </c>
      <c r="C27" t="s">
        <v>13</v>
      </c>
      <c r="D27">
        <v>2200</v>
      </c>
      <c r="E27">
        <v>120</v>
      </c>
      <c r="F27">
        <v>140</v>
      </c>
      <c r="G27">
        <v>24</v>
      </c>
      <c r="H27">
        <v>2140</v>
      </c>
      <c r="I27">
        <v>280</v>
      </c>
      <c r="J27">
        <v>33.6</v>
      </c>
      <c r="K27">
        <v>60</v>
      </c>
    </row>
    <row r="28" spans="1:11" x14ac:dyDescent="0.3">
      <c r="A28" t="s">
        <v>14</v>
      </c>
      <c r="B28" t="s">
        <v>19</v>
      </c>
      <c r="C28" t="s">
        <v>18</v>
      </c>
      <c r="D28">
        <v>2400</v>
      </c>
      <c r="E28">
        <v>140</v>
      </c>
      <c r="F28">
        <v>160</v>
      </c>
      <c r="G28">
        <v>28</v>
      </c>
      <c r="H28">
        <v>2470</v>
      </c>
      <c r="I28">
        <v>320</v>
      </c>
      <c r="J28">
        <v>38.4</v>
      </c>
      <c r="K28">
        <v>70</v>
      </c>
    </row>
    <row r="29" spans="1:11" x14ac:dyDescent="0.3">
      <c r="A29" t="s">
        <v>11</v>
      </c>
      <c r="B29" t="s">
        <v>15</v>
      </c>
      <c r="C29" t="s">
        <v>13</v>
      </c>
      <c r="D29">
        <v>2000</v>
      </c>
      <c r="E29">
        <v>110</v>
      </c>
      <c r="F29">
        <v>125</v>
      </c>
      <c r="G29">
        <v>22</v>
      </c>
      <c r="H29">
        <v>1890</v>
      </c>
      <c r="I29">
        <v>250</v>
      </c>
      <c r="J29">
        <v>30</v>
      </c>
      <c r="K29">
        <v>50</v>
      </c>
    </row>
    <row r="30" spans="1:11" x14ac:dyDescent="0.3">
      <c r="A30" t="s">
        <v>14</v>
      </c>
      <c r="B30" t="s">
        <v>17</v>
      </c>
      <c r="C30" t="s">
        <v>18</v>
      </c>
      <c r="D30">
        <v>1400</v>
      </c>
      <c r="E30">
        <v>70</v>
      </c>
      <c r="F30">
        <v>90</v>
      </c>
      <c r="G30">
        <v>14</v>
      </c>
      <c r="H30">
        <v>1315</v>
      </c>
      <c r="I30">
        <v>180</v>
      </c>
      <c r="J30">
        <v>21.6</v>
      </c>
      <c r="K30">
        <v>35</v>
      </c>
    </row>
    <row r="31" spans="1:11" x14ac:dyDescent="0.3">
      <c r="A31" t="s">
        <v>11</v>
      </c>
      <c r="B31" t="s">
        <v>19</v>
      </c>
      <c r="C31" t="s">
        <v>13</v>
      </c>
      <c r="D31">
        <v>3000</v>
      </c>
      <c r="E31">
        <v>180</v>
      </c>
      <c r="F31">
        <v>200</v>
      </c>
      <c r="G31">
        <v>36</v>
      </c>
      <c r="H31">
        <v>3130</v>
      </c>
      <c r="I31">
        <v>400</v>
      </c>
      <c r="J31">
        <v>48</v>
      </c>
      <c r="K31">
        <v>90</v>
      </c>
    </row>
    <row r="32" spans="1:11" x14ac:dyDescent="0.3">
      <c r="A32" t="s">
        <v>11</v>
      </c>
      <c r="B32" t="s">
        <v>12</v>
      </c>
      <c r="C32" t="s">
        <v>16</v>
      </c>
      <c r="D32">
        <v>1900</v>
      </c>
      <c r="E32">
        <v>100</v>
      </c>
      <c r="F32">
        <v>120</v>
      </c>
      <c r="G32">
        <v>20</v>
      </c>
      <c r="H32">
        <v>1810</v>
      </c>
      <c r="I32">
        <v>240</v>
      </c>
      <c r="J32">
        <v>28.8</v>
      </c>
      <c r="K32">
        <v>50</v>
      </c>
    </row>
    <row r="33" spans="1:11" x14ac:dyDescent="0.3">
      <c r="A33" t="s">
        <v>14</v>
      </c>
      <c r="B33" t="s">
        <v>15</v>
      </c>
      <c r="C33" t="s">
        <v>18</v>
      </c>
      <c r="D33">
        <v>1500</v>
      </c>
      <c r="E33">
        <v>80</v>
      </c>
      <c r="F33">
        <v>100</v>
      </c>
      <c r="G33">
        <v>16</v>
      </c>
      <c r="H33">
        <v>1480</v>
      </c>
      <c r="I33">
        <v>200</v>
      </c>
      <c r="J33">
        <v>24</v>
      </c>
      <c r="K33">
        <v>40</v>
      </c>
    </row>
    <row r="34" spans="1:11" x14ac:dyDescent="0.3">
      <c r="A34" t="s">
        <v>14</v>
      </c>
      <c r="B34" t="s">
        <v>15</v>
      </c>
      <c r="C34" t="s">
        <v>13</v>
      </c>
      <c r="D34">
        <v>1800</v>
      </c>
      <c r="E34">
        <v>80</v>
      </c>
      <c r="F34">
        <v>100</v>
      </c>
      <c r="G34">
        <v>16</v>
      </c>
      <c r="H34">
        <v>1660</v>
      </c>
      <c r="I34">
        <v>200</v>
      </c>
      <c r="J34">
        <v>24</v>
      </c>
      <c r="K34">
        <v>60</v>
      </c>
    </row>
    <row r="35" spans="1:11" x14ac:dyDescent="0.3">
      <c r="A35" t="s">
        <v>11</v>
      </c>
      <c r="B35" t="s">
        <v>12</v>
      </c>
      <c r="C35" t="s">
        <v>16</v>
      </c>
      <c r="D35">
        <v>2800</v>
      </c>
      <c r="E35">
        <v>150</v>
      </c>
      <c r="F35">
        <v>125</v>
      </c>
      <c r="G35">
        <v>30</v>
      </c>
      <c r="H35">
        <v>2320</v>
      </c>
      <c r="I35">
        <v>250</v>
      </c>
      <c r="J35">
        <v>30</v>
      </c>
      <c r="K35">
        <v>80</v>
      </c>
    </row>
    <row r="36" spans="1:11" x14ac:dyDescent="0.3">
      <c r="A36" t="s">
        <v>14</v>
      </c>
      <c r="B36" t="s">
        <v>17</v>
      </c>
      <c r="C36" t="s">
        <v>18</v>
      </c>
      <c r="D36">
        <v>1600</v>
      </c>
      <c r="E36">
        <v>65</v>
      </c>
      <c r="F36">
        <v>90</v>
      </c>
      <c r="G36">
        <v>13</v>
      </c>
      <c r="H36">
        <v>1430</v>
      </c>
      <c r="I36">
        <v>180</v>
      </c>
      <c r="J36">
        <v>21.6</v>
      </c>
      <c r="K36">
        <v>50</v>
      </c>
    </row>
    <row r="37" spans="1:11" x14ac:dyDescent="0.3">
      <c r="A37" t="s">
        <v>11</v>
      </c>
      <c r="B37" t="s">
        <v>19</v>
      </c>
      <c r="C37" t="s">
        <v>13</v>
      </c>
      <c r="D37">
        <v>3200</v>
      </c>
      <c r="E37">
        <v>200</v>
      </c>
      <c r="F37">
        <v>150</v>
      </c>
      <c r="G37">
        <v>40</v>
      </c>
      <c r="H37">
        <v>2900</v>
      </c>
      <c r="I37">
        <v>300</v>
      </c>
      <c r="J37">
        <v>36</v>
      </c>
      <c r="K37">
        <v>100</v>
      </c>
    </row>
    <row r="38" spans="1:11" x14ac:dyDescent="0.3">
      <c r="A38" t="s">
        <v>14</v>
      </c>
      <c r="B38" t="s">
        <v>17</v>
      </c>
      <c r="C38" t="s">
        <v>18</v>
      </c>
      <c r="D38">
        <v>1400</v>
      </c>
      <c r="E38">
        <v>55</v>
      </c>
      <c r="F38">
        <v>75</v>
      </c>
      <c r="G38">
        <v>11</v>
      </c>
      <c r="H38">
        <v>1180</v>
      </c>
      <c r="I38">
        <v>150</v>
      </c>
      <c r="J38">
        <v>18</v>
      </c>
      <c r="K38">
        <v>40</v>
      </c>
    </row>
    <row r="39" spans="1:11" x14ac:dyDescent="0.3">
      <c r="A39" t="s">
        <v>11</v>
      </c>
      <c r="B39" t="s">
        <v>12</v>
      </c>
      <c r="C39" t="s">
        <v>13</v>
      </c>
      <c r="D39">
        <v>2500</v>
      </c>
      <c r="E39">
        <v>130</v>
      </c>
      <c r="F39">
        <v>110</v>
      </c>
      <c r="G39">
        <v>26</v>
      </c>
      <c r="H39">
        <v>2030</v>
      </c>
      <c r="I39">
        <v>220</v>
      </c>
      <c r="J39">
        <v>26.4</v>
      </c>
      <c r="K39">
        <v>70</v>
      </c>
    </row>
    <row r="40" spans="1:11" x14ac:dyDescent="0.3">
      <c r="A40" t="s">
        <v>14</v>
      </c>
      <c r="B40" t="s">
        <v>15</v>
      </c>
      <c r="C40" t="s">
        <v>16</v>
      </c>
      <c r="D40">
        <v>1700</v>
      </c>
      <c r="E40">
        <v>70</v>
      </c>
      <c r="F40">
        <v>95</v>
      </c>
      <c r="G40">
        <v>14</v>
      </c>
      <c r="H40">
        <v>1490</v>
      </c>
      <c r="I40">
        <v>190</v>
      </c>
      <c r="J40">
        <v>22.8</v>
      </c>
      <c r="K40">
        <v>50</v>
      </c>
    </row>
    <row r="41" spans="1:11" x14ac:dyDescent="0.3">
      <c r="A41" t="s">
        <v>11</v>
      </c>
      <c r="B41" t="s">
        <v>12</v>
      </c>
      <c r="C41" t="s">
        <v>13</v>
      </c>
      <c r="D41">
        <v>2400</v>
      </c>
      <c r="E41">
        <v>100</v>
      </c>
      <c r="F41">
        <v>120</v>
      </c>
      <c r="G41">
        <v>20</v>
      </c>
      <c r="H41">
        <v>1990</v>
      </c>
      <c r="I41">
        <v>240</v>
      </c>
      <c r="J41">
        <v>28.8</v>
      </c>
      <c r="K41">
        <v>70</v>
      </c>
    </row>
    <row r="42" spans="1:11" x14ac:dyDescent="0.3">
      <c r="A42" t="s">
        <v>14</v>
      </c>
      <c r="B42" t="s">
        <v>19</v>
      </c>
      <c r="C42" t="s">
        <v>18</v>
      </c>
      <c r="D42">
        <v>2200</v>
      </c>
      <c r="E42">
        <v>110</v>
      </c>
      <c r="F42">
        <v>100</v>
      </c>
      <c r="G42">
        <v>22</v>
      </c>
      <c r="H42">
        <v>1780</v>
      </c>
      <c r="I42">
        <v>200</v>
      </c>
      <c r="J42">
        <v>24</v>
      </c>
      <c r="K42">
        <v>60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9DBEC-532D-4D81-B0AF-9567F5A0BE1F}">
  <dimension ref="A1:M42"/>
  <sheetViews>
    <sheetView workbookViewId="0">
      <selection activeCell="M6" sqref="M6"/>
    </sheetView>
  </sheetViews>
  <sheetFormatPr defaultRowHeight="14.4" x14ac:dyDescent="0.3"/>
  <cols>
    <col min="2" max="2" width="20.44140625" customWidth="1"/>
  </cols>
  <sheetData>
    <row r="1" spans="1:13" x14ac:dyDescent="0.3">
      <c r="A1" t="s">
        <v>29</v>
      </c>
    </row>
    <row r="3" spans="1:13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</row>
    <row r="4" spans="1:13" x14ac:dyDescent="0.3">
      <c r="A4" t="s">
        <v>11</v>
      </c>
      <c r="B4" t="s">
        <v>12</v>
      </c>
      <c r="C4" t="s">
        <v>13</v>
      </c>
      <c r="D4">
        <v>2000</v>
      </c>
      <c r="E4">
        <v>120</v>
      </c>
      <c r="F4">
        <v>125</v>
      </c>
      <c r="G4">
        <v>24</v>
      </c>
      <c r="H4">
        <v>2020</v>
      </c>
      <c r="I4">
        <v>250</v>
      </c>
      <c r="J4">
        <v>30</v>
      </c>
      <c r="K4">
        <v>60</v>
      </c>
    </row>
    <row r="5" spans="1:13" x14ac:dyDescent="0.3">
      <c r="A5" t="s">
        <v>14</v>
      </c>
      <c r="B5" t="s">
        <v>15</v>
      </c>
      <c r="C5" t="s">
        <v>16</v>
      </c>
      <c r="D5">
        <v>1600</v>
      </c>
      <c r="E5">
        <v>80</v>
      </c>
      <c r="F5">
        <v>100</v>
      </c>
      <c r="G5">
        <v>16</v>
      </c>
      <c r="H5">
        <v>1480</v>
      </c>
      <c r="I5">
        <v>200</v>
      </c>
      <c r="J5">
        <v>24</v>
      </c>
      <c r="K5">
        <v>40</v>
      </c>
      <c r="M5">
        <f>COUNTIFS(B4:B42,"Sedentary",H4:H42,"&gt;1000")</f>
        <v>9</v>
      </c>
    </row>
    <row r="6" spans="1:13" x14ac:dyDescent="0.3">
      <c r="A6" t="s">
        <v>11</v>
      </c>
      <c r="B6" t="s">
        <v>17</v>
      </c>
      <c r="C6" t="s">
        <v>18</v>
      </c>
      <c r="D6">
        <v>2200</v>
      </c>
      <c r="E6">
        <v>100</v>
      </c>
      <c r="F6">
        <v>150</v>
      </c>
      <c r="G6">
        <v>20</v>
      </c>
      <c r="H6">
        <v>2185</v>
      </c>
      <c r="I6">
        <v>300</v>
      </c>
      <c r="J6">
        <v>36</v>
      </c>
      <c r="K6">
        <v>65</v>
      </c>
    </row>
    <row r="7" spans="1:13" x14ac:dyDescent="0.3">
      <c r="A7" t="s">
        <v>14</v>
      </c>
      <c r="B7" t="s">
        <v>19</v>
      </c>
      <c r="C7" t="s">
        <v>13</v>
      </c>
      <c r="D7">
        <v>2500</v>
      </c>
      <c r="E7">
        <v>140</v>
      </c>
      <c r="F7">
        <v>175</v>
      </c>
      <c r="G7">
        <v>28</v>
      </c>
      <c r="H7">
        <v>2680</v>
      </c>
      <c r="I7">
        <v>350</v>
      </c>
      <c r="J7">
        <v>42</v>
      </c>
      <c r="K7">
        <v>80</v>
      </c>
    </row>
    <row r="8" spans="1:13" x14ac:dyDescent="0.3">
      <c r="A8" t="s">
        <v>11</v>
      </c>
      <c r="B8" t="s">
        <v>17</v>
      </c>
      <c r="C8" t="s">
        <v>16</v>
      </c>
      <c r="D8">
        <v>2000</v>
      </c>
      <c r="E8">
        <v>80</v>
      </c>
      <c r="F8">
        <v>125</v>
      </c>
      <c r="G8">
        <v>16</v>
      </c>
      <c r="H8">
        <v>1815</v>
      </c>
      <c r="I8">
        <v>250</v>
      </c>
      <c r="J8">
        <v>30</v>
      </c>
      <c r="K8">
        <v>55</v>
      </c>
    </row>
    <row r="9" spans="1:13" x14ac:dyDescent="0.3">
      <c r="A9" t="s">
        <v>14</v>
      </c>
      <c r="B9" t="s">
        <v>15</v>
      </c>
      <c r="C9" t="s">
        <v>18</v>
      </c>
      <c r="D9">
        <v>1800</v>
      </c>
      <c r="E9">
        <v>70</v>
      </c>
      <c r="F9">
        <v>110</v>
      </c>
      <c r="G9">
        <v>14</v>
      </c>
      <c r="H9">
        <v>1565</v>
      </c>
      <c r="I9">
        <v>220</v>
      </c>
      <c r="J9">
        <v>26.4</v>
      </c>
      <c r="K9">
        <v>45</v>
      </c>
    </row>
    <row r="10" spans="1:13" x14ac:dyDescent="0.3">
      <c r="A10" t="s">
        <v>11</v>
      </c>
      <c r="B10" t="s">
        <v>12</v>
      </c>
      <c r="C10" t="s">
        <v>13</v>
      </c>
      <c r="D10">
        <v>3000</v>
      </c>
      <c r="E10">
        <v>180</v>
      </c>
      <c r="F10">
        <v>175</v>
      </c>
      <c r="G10">
        <v>36</v>
      </c>
      <c r="H10">
        <v>2840</v>
      </c>
      <c r="I10">
        <v>350</v>
      </c>
      <c r="J10">
        <v>42</v>
      </c>
      <c r="K10">
        <v>80</v>
      </c>
    </row>
    <row r="11" spans="1:13" x14ac:dyDescent="0.3">
      <c r="A11" t="s">
        <v>14</v>
      </c>
      <c r="B11" t="s">
        <v>19</v>
      </c>
      <c r="C11" t="s">
        <v>16</v>
      </c>
      <c r="D11">
        <v>2400</v>
      </c>
      <c r="E11">
        <v>120</v>
      </c>
      <c r="F11">
        <v>150</v>
      </c>
      <c r="G11">
        <v>24</v>
      </c>
      <c r="H11">
        <v>2220</v>
      </c>
      <c r="I11">
        <v>300</v>
      </c>
      <c r="J11">
        <v>36</v>
      </c>
      <c r="K11">
        <v>60</v>
      </c>
    </row>
    <row r="12" spans="1:13" x14ac:dyDescent="0.3">
      <c r="A12" t="s">
        <v>11</v>
      </c>
      <c r="B12" t="s">
        <v>12</v>
      </c>
      <c r="C12" t="s">
        <v>18</v>
      </c>
      <c r="D12">
        <v>3200</v>
      </c>
      <c r="E12">
        <v>160</v>
      </c>
      <c r="F12">
        <v>200</v>
      </c>
      <c r="G12">
        <v>32</v>
      </c>
      <c r="H12">
        <v>3005</v>
      </c>
      <c r="I12">
        <v>400</v>
      </c>
      <c r="J12">
        <v>48</v>
      </c>
      <c r="K12">
        <v>85</v>
      </c>
    </row>
    <row r="13" spans="1:13" x14ac:dyDescent="0.3">
      <c r="A13" t="s">
        <v>14</v>
      </c>
      <c r="B13" t="s">
        <v>17</v>
      </c>
      <c r="C13" t="s">
        <v>18</v>
      </c>
      <c r="D13">
        <v>1900</v>
      </c>
      <c r="E13">
        <v>75</v>
      </c>
      <c r="F13">
        <v>115</v>
      </c>
      <c r="G13">
        <v>15</v>
      </c>
      <c r="H13">
        <v>1670</v>
      </c>
      <c r="I13">
        <v>230</v>
      </c>
      <c r="J13">
        <v>27.6</v>
      </c>
      <c r="K13">
        <v>50</v>
      </c>
    </row>
    <row r="14" spans="1:13" x14ac:dyDescent="0.3">
      <c r="A14" t="s">
        <v>11</v>
      </c>
      <c r="B14" t="s">
        <v>15</v>
      </c>
      <c r="C14" t="s">
        <v>13</v>
      </c>
      <c r="D14">
        <v>2000</v>
      </c>
      <c r="E14">
        <v>120</v>
      </c>
      <c r="F14">
        <v>125</v>
      </c>
      <c r="G14">
        <v>24</v>
      </c>
      <c r="H14">
        <v>2020</v>
      </c>
      <c r="I14">
        <v>250</v>
      </c>
      <c r="J14">
        <v>30</v>
      </c>
      <c r="K14">
        <v>60</v>
      </c>
    </row>
    <row r="15" spans="1:13" x14ac:dyDescent="0.3">
      <c r="A15" t="s">
        <v>14</v>
      </c>
      <c r="B15" t="s">
        <v>12</v>
      </c>
      <c r="C15" t="s">
        <v>18</v>
      </c>
      <c r="D15">
        <v>2200</v>
      </c>
      <c r="E15">
        <v>100</v>
      </c>
      <c r="F15">
        <v>150</v>
      </c>
      <c r="G15">
        <v>20</v>
      </c>
      <c r="H15">
        <v>2230</v>
      </c>
      <c r="I15">
        <v>300</v>
      </c>
      <c r="J15">
        <v>36</v>
      </c>
      <c r="K15">
        <v>70</v>
      </c>
    </row>
    <row r="16" spans="1:13" x14ac:dyDescent="0.3">
      <c r="A16" t="s">
        <v>11</v>
      </c>
      <c r="B16" t="s">
        <v>17</v>
      </c>
      <c r="C16" t="s">
        <v>16</v>
      </c>
      <c r="D16">
        <v>2400</v>
      </c>
      <c r="E16">
        <v>100</v>
      </c>
      <c r="F16">
        <v>175</v>
      </c>
      <c r="G16">
        <v>20</v>
      </c>
      <c r="H16">
        <v>2520</v>
      </c>
      <c r="I16">
        <v>350</v>
      </c>
      <c r="J16">
        <v>42</v>
      </c>
      <c r="K16">
        <v>80</v>
      </c>
    </row>
    <row r="17" spans="1:11" x14ac:dyDescent="0.3">
      <c r="A17" t="s">
        <v>14</v>
      </c>
      <c r="B17" t="s">
        <v>12</v>
      </c>
      <c r="C17" t="s">
        <v>13</v>
      </c>
      <c r="D17">
        <v>1800</v>
      </c>
      <c r="E17">
        <v>100</v>
      </c>
      <c r="F17">
        <v>100</v>
      </c>
      <c r="G17">
        <v>20</v>
      </c>
      <c r="H17">
        <v>1650</v>
      </c>
      <c r="I17">
        <v>200</v>
      </c>
      <c r="J17">
        <v>24</v>
      </c>
      <c r="K17">
        <v>50</v>
      </c>
    </row>
    <row r="18" spans="1:11" x14ac:dyDescent="0.3">
      <c r="A18" t="s">
        <v>11</v>
      </c>
      <c r="B18" t="s">
        <v>19</v>
      </c>
      <c r="C18" t="s">
        <v>18</v>
      </c>
      <c r="D18">
        <v>3000</v>
      </c>
      <c r="E18">
        <v>150</v>
      </c>
      <c r="F18">
        <v>200</v>
      </c>
      <c r="G18">
        <v>30</v>
      </c>
      <c r="H18">
        <v>3100</v>
      </c>
      <c r="I18">
        <v>400</v>
      </c>
      <c r="J18">
        <v>48</v>
      </c>
      <c r="K18">
        <v>100</v>
      </c>
    </row>
    <row r="19" spans="1:11" x14ac:dyDescent="0.3">
      <c r="A19" t="s">
        <v>14</v>
      </c>
      <c r="B19" t="s">
        <v>15</v>
      </c>
      <c r="C19" t="s">
        <v>18</v>
      </c>
      <c r="D19">
        <v>2000</v>
      </c>
      <c r="E19">
        <v>100</v>
      </c>
      <c r="F19">
        <v>125</v>
      </c>
      <c r="G19">
        <v>20</v>
      </c>
      <c r="H19">
        <v>1940</v>
      </c>
      <c r="I19">
        <v>250</v>
      </c>
      <c r="J19">
        <v>30</v>
      </c>
      <c r="K19">
        <v>60</v>
      </c>
    </row>
    <row r="20" spans="1:11" x14ac:dyDescent="0.3">
      <c r="A20" t="s">
        <v>11</v>
      </c>
      <c r="B20" t="s">
        <v>19</v>
      </c>
      <c r="C20" t="s">
        <v>13</v>
      </c>
      <c r="D20">
        <v>2500</v>
      </c>
      <c r="E20">
        <v>150</v>
      </c>
      <c r="F20">
        <v>150</v>
      </c>
      <c r="G20">
        <v>30</v>
      </c>
      <c r="H20">
        <v>2520</v>
      </c>
      <c r="I20">
        <v>300</v>
      </c>
      <c r="J20">
        <v>36</v>
      </c>
      <c r="K20">
        <v>80</v>
      </c>
    </row>
    <row r="21" spans="1:11" x14ac:dyDescent="0.3">
      <c r="A21" t="s">
        <v>14</v>
      </c>
      <c r="B21" t="s">
        <v>12</v>
      </c>
      <c r="C21" t="s">
        <v>16</v>
      </c>
      <c r="D21">
        <v>2200</v>
      </c>
      <c r="E21">
        <v>100</v>
      </c>
      <c r="F21">
        <v>150</v>
      </c>
      <c r="G21">
        <v>20</v>
      </c>
      <c r="H21">
        <v>2230</v>
      </c>
      <c r="I21">
        <v>300</v>
      </c>
      <c r="J21">
        <v>36</v>
      </c>
      <c r="K21">
        <v>70</v>
      </c>
    </row>
    <row r="22" spans="1:11" x14ac:dyDescent="0.3">
      <c r="A22" t="s">
        <v>11</v>
      </c>
      <c r="B22" t="s">
        <v>15</v>
      </c>
      <c r="C22" t="s">
        <v>13</v>
      </c>
      <c r="D22">
        <v>2800</v>
      </c>
      <c r="E22">
        <v>160</v>
      </c>
      <c r="F22">
        <v>175</v>
      </c>
      <c r="G22">
        <v>32</v>
      </c>
      <c r="H22">
        <v>2850</v>
      </c>
      <c r="I22">
        <v>350</v>
      </c>
      <c r="J22">
        <v>42</v>
      </c>
      <c r="K22">
        <v>90</v>
      </c>
    </row>
    <row r="23" spans="1:11" x14ac:dyDescent="0.3">
      <c r="A23" t="s">
        <v>14</v>
      </c>
      <c r="B23" t="s">
        <v>17</v>
      </c>
      <c r="C23" t="s">
        <v>18</v>
      </c>
      <c r="D23">
        <v>1600</v>
      </c>
      <c r="E23">
        <v>80</v>
      </c>
      <c r="F23">
        <v>90</v>
      </c>
      <c r="G23">
        <v>16</v>
      </c>
      <c r="H23">
        <v>1400</v>
      </c>
      <c r="I23">
        <v>180</v>
      </c>
      <c r="J23">
        <v>21.6</v>
      </c>
      <c r="K23">
        <v>40</v>
      </c>
    </row>
    <row r="24" spans="1:11" x14ac:dyDescent="0.3">
      <c r="A24" t="s">
        <v>14</v>
      </c>
      <c r="B24" t="s">
        <v>15</v>
      </c>
      <c r="C24" t="s">
        <v>13</v>
      </c>
      <c r="D24">
        <v>1800</v>
      </c>
      <c r="E24">
        <v>100</v>
      </c>
      <c r="F24">
        <v>125</v>
      </c>
      <c r="G24">
        <v>20</v>
      </c>
      <c r="H24">
        <v>1850</v>
      </c>
      <c r="I24">
        <v>250</v>
      </c>
      <c r="J24">
        <v>30</v>
      </c>
      <c r="K24">
        <v>50</v>
      </c>
    </row>
    <row r="25" spans="1:11" x14ac:dyDescent="0.3">
      <c r="A25" t="s">
        <v>11</v>
      </c>
      <c r="B25" t="s">
        <v>12</v>
      </c>
      <c r="C25" t="s">
        <v>13</v>
      </c>
      <c r="D25">
        <v>2800</v>
      </c>
      <c r="E25">
        <v>160</v>
      </c>
      <c r="F25">
        <v>175</v>
      </c>
      <c r="G25">
        <v>32</v>
      </c>
      <c r="H25">
        <v>2760</v>
      </c>
      <c r="I25">
        <v>350</v>
      </c>
      <c r="J25">
        <v>42</v>
      </c>
      <c r="K25">
        <v>80</v>
      </c>
    </row>
    <row r="26" spans="1:11" x14ac:dyDescent="0.3">
      <c r="A26" t="s">
        <v>14</v>
      </c>
      <c r="B26" t="s">
        <v>17</v>
      </c>
      <c r="C26" t="s">
        <v>16</v>
      </c>
      <c r="D26">
        <v>1600</v>
      </c>
      <c r="E26">
        <v>80</v>
      </c>
      <c r="F26">
        <v>100</v>
      </c>
      <c r="G26">
        <v>16</v>
      </c>
      <c r="H26">
        <v>1480</v>
      </c>
      <c r="I26">
        <v>200</v>
      </c>
      <c r="J26">
        <v>24</v>
      </c>
      <c r="K26">
        <v>40</v>
      </c>
    </row>
    <row r="27" spans="1:11" x14ac:dyDescent="0.3">
      <c r="A27" t="s">
        <v>11</v>
      </c>
      <c r="B27" t="s">
        <v>12</v>
      </c>
      <c r="C27" t="s">
        <v>13</v>
      </c>
      <c r="D27">
        <v>2200</v>
      </c>
      <c r="E27">
        <v>120</v>
      </c>
      <c r="F27">
        <v>140</v>
      </c>
      <c r="G27">
        <v>24</v>
      </c>
      <c r="H27">
        <v>2140</v>
      </c>
      <c r="I27">
        <v>280</v>
      </c>
      <c r="J27">
        <v>33.6</v>
      </c>
      <c r="K27">
        <v>60</v>
      </c>
    </row>
    <row r="28" spans="1:11" x14ac:dyDescent="0.3">
      <c r="A28" t="s">
        <v>14</v>
      </c>
      <c r="B28" t="s">
        <v>19</v>
      </c>
      <c r="C28" t="s">
        <v>18</v>
      </c>
      <c r="D28">
        <v>2400</v>
      </c>
      <c r="E28">
        <v>140</v>
      </c>
      <c r="F28">
        <v>160</v>
      </c>
      <c r="G28">
        <v>28</v>
      </c>
      <c r="H28">
        <v>2470</v>
      </c>
      <c r="I28">
        <v>320</v>
      </c>
      <c r="J28">
        <v>38.4</v>
      </c>
      <c r="K28">
        <v>70</v>
      </c>
    </row>
    <row r="29" spans="1:11" x14ac:dyDescent="0.3">
      <c r="A29" t="s">
        <v>11</v>
      </c>
      <c r="B29" t="s">
        <v>15</v>
      </c>
      <c r="C29" t="s">
        <v>13</v>
      </c>
      <c r="D29">
        <v>2000</v>
      </c>
      <c r="E29">
        <v>110</v>
      </c>
      <c r="F29">
        <v>125</v>
      </c>
      <c r="G29">
        <v>22</v>
      </c>
      <c r="H29">
        <v>1890</v>
      </c>
      <c r="I29">
        <v>250</v>
      </c>
      <c r="J29">
        <v>30</v>
      </c>
      <c r="K29">
        <v>50</v>
      </c>
    </row>
    <row r="30" spans="1:11" x14ac:dyDescent="0.3">
      <c r="A30" t="s">
        <v>14</v>
      </c>
      <c r="B30" t="s">
        <v>17</v>
      </c>
      <c r="C30" t="s">
        <v>18</v>
      </c>
      <c r="D30">
        <v>1400</v>
      </c>
      <c r="E30">
        <v>70</v>
      </c>
      <c r="F30">
        <v>90</v>
      </c>
      <c r="G30">
        <v>14</v>
      </c>
      <c r="H30">
        <v>1315</v>
      </c>
      <c r="I30">
        <v>180</v>
      </c>
      <c r="J30">
        <v>21.6</v>
      </c>
      <c r="K30">
        <v>35</v>
      </c>
    </row>
    <row r="31" spans="1:11" x14ac:dyDescent="0.3">
      <c r="A31" t="s">
        <v>11</v>
      </c>
      <c r="B31" t="s">
        <v>19</v>
      </c>
      <c r="C31" t="s">
        <v>13</v>
      </c>
      <c r="D31">
        <v>3000</v>
      </c>
      <c r="E31">
        <v>180</v>
      </c>
      <c r="F31">
        <v>200</v>
      </c>
      <c r="G31">
        <v>36</v>
      </c>
      <c r="H31">
        <v>3130</v>
      </c>
      <c r="I31">
        <v>400</v>
      </c>
      <c r="J31">
        <v>48</v>
      </c>
      <c r="K31">
        <v>90</v>
      </c>
    </row>
    <row r="32" spans="1:11" x14ac:dyDescent="0.3">
      <c r="A32" t="s">
        <v>11</v>
      </c>
      <c r="B32" t="s">
        <v>12</v>
      </c>
      <c r="C32" t="s">
        <v>16</v>
      </c>
      <c r="D32">
        <v>1900</v>
      </c>
      <c r="E32">
        <v>100</v>
      </c>
      <c r="F32">
        <v>120</v>
      </c>
      <c r="G32">
        <v>20</v>
      </c>
      <c r="H32">
        <v>1810</v>
      </c>
      <c r="I32">
        <v>240</v>
      </c>
      <c r="J32">
        <v>28.8</v>
      </c>
      <c r="K32">
        <v>50</v>
      </c>
    </row>
    <row r="33" spans="1:11" x14ac:dyDescent="0.3">
      <c r="A33" t="s">
        <v>14</v>
      </c>
      <c r="B33" t="s">
        <v>15</v>
      </c>
      <c r="C33" t="s">
        <v>18</v>
      </c>
      <c r="D33">
        <v>1500</v>
      </c>
      <c r="E33">
        <v>80</v>
      </c>
      <c r="F33">
        <v>100</v>
      </c>
      <c r="G33">
        <v>16</v>
      </c>
      <c r="H33">
        <v>1480</v>
      </c>
      <c r="I33">
        <v>200</v>
      </c>
      <c r="J33">
        <v>24</v>
      </c>
      <c r="K33">
        <v>40</v>
      </c>
    </row>
    <row r="34" spans="1:11" x14ac:dyDescent="0.3">
      <c r="A34" t="s">
        <v>14</v>
      </c>
      <c r="B34" t="s">
        <v>15</v>
      </c>
      <c r="C34" t="s">
        <v>13</v>
      </c>
      <c r="D34">
        <v>1800</v>
      </c>
      <c r="E34">
        <v>80</v>
      </c>
      <c r="F34">
        <v>100</v>
      </c>
      <c r="G34">
        <v>16</v>
      </c>
      <c r="H34">
        <v>1660</v>
      </c>
      <c r="I34">
        <v>200</v>
      </c>
      <c r="J34">
        <v>24</v>
      </c>
      <c r="K34">
        <v>60</v>
      </c>
    </row>
    <row r="35" spans="1:11" x14ac:dyDescent="0.3">
      <c r="A35" t="s">
        <v>11</v>
      </c>
      <c r="B35" t="s">
        <v>12</v>
      </c>
      <c r="C35" t="s">
        <v>16</v>
      </c>
      <c r="D35">
        <v>2800</v>
      </c>
      <c r="E35">
        <v>150</v>
      </c>
      <c r="F35">
        <v>125</v>
      </c>
      <c r="G35">
        <v>30</v>
      </c>
      <c r="H35">
        <v>2320</v>
      </c>
      <c r="I35">
        <v>250</v>
      </c>
      <c r="J35">
        <v>30</v>
      </c>
      <c r="K35">
        <v>80</v>
      </c>
    </row>
    <row r="36" spans="1:11" x14ac:dyDescent="0.3">
      <c r="A36" t="s">
        <v>14</v>
      </c>
      <c r="B36" t="s">
        <v>17</v>
      </c>
      <c r="C36" t="s">
        <v>18</v>
      </c>
      <c r="D36">
        <v>1600</v>
      </c>
      <c r="E36">
        <v>65</v>
      </c>
      <c r="F36">
        <v>90</v>
      </c>
      <c r="G36">
        <v>13</v>
      </c>
      <c r="H36">
        <v>1430</v>
      </c>
      <c r="I36">
        <v>180</v>
      </c>
      <c r="J36">
        <v>21.6</v>
      </c>
      <c r="K36">
        <v>50</v>
      </c>
    </row>
    <row r="37" spans="1:11" x14ac:dyDescent="0.3">
      <c r="A37" t="s">
        <v>11</v>
      </c>
      <c r="B37" t="s">
        <v>19</v>
      </c>
      <c r="C37" t="s">
        <v>13</v>
      </c>
      <c r="D37">
        <v>3200</v>
      </c>
      <c r="E37">
        <v>200</v>
      </c>
      <c r="F37">
        <v>150</v>
      </c>
      <c r="G37">
        <v>40</v>
      </c>
      <c r="H37">
        <v>2900</v>
      </c>
      <c r="I37">
        <v>300</v>
      </c>
      <c r="J37">
        <v>36</v>
      </c>
      <c r="K37">
        <v>100</v>
      </c>
    </row>
    <row r="38" spans="1:11" x14ac:dyDescent="0.3">
      <c r="A38" t="s">
        <v>14</v>
      </c>
      <c r="B38" t="s">
        <v>17</v>
      </c>
      <c r="C38" t="s">
        <v>18</v>
      </c>
      <c r="D38">
        <v>1400</v>
      </c>
      <c r="E38">
        <v>55</v>
      </c>
      <c r="F38">
        <v>75</v>
      </c>
      <c r="G38">
        <v>11</v>
      </c>
      <c r="H38">
        <v>1180</v>
      </c>
      <c r="I38">
        <v>150</v>
      </c>
      <c r="J38">
        <v>18</v>
      </c>
      <c r="K38">
        <v>40</v>
      </c>
    </row>
    <row r="39" spans="1:11" x14ac:dyDescent="0.3">
      <c r="A39" t="s">
        <v>11</v>
      </c>
      <c r="B39" t="s">
        <v>12</v>
      </c>
      <c r="C39" t="s">
        <v>13</v>
      </c>
      <c r="D39">
        <v>2500</v>
      </c>
      <c r="E39">
        <v>130</v>
      </c>
      <c r="F39">
        <v>110</v>
      </c>
      <c r="G39">
        <v>26</v>
      </c>
      <c r="H39">
        <v>2030</v>
      </c>
      <c r="I39">
        <v>220</v>
      </c>
      <c r="J39">
        <v>26.4</v>
      </c>
      <c r="K39">
        <v>70</v>
      </c>
    </row>
    <row r="40" spans="1:11" x14ac:dyDescent="0.3">
      <c r="A40" t="s">
        <v>14</v>
      </c>
      <c r="B40" t="s">
        <v>15</v>
      </c>
      <c r="C40" t="s">
        <v>16</v>
      </c>
      <c r="D40">
        <v>1700</v>
      </c>
      <c r="E40">
        <v>70</v>
      </c>
      <c r="F40">
        <v>95</v>
      </c>
      <c r="G40">
        <v>14</v>
      </c>
      <c r="H40">
        <v>1490</v>
      </c>
      <c r="I40">
        <v>190</v>
      </c>
      <c r="J40">
        <v>22.8</v>
      </c>
      <c r="K40">
        <v>50</v>
      </c>
    </row>
    <row r="41" spans="1:11" x14ac:dyDescent="0.3">
      <c r="A41" t="s">
        <v>11</v>
      </c>
      <c r="B41" t="s">
        <v>12</v>
      </c>
      <c r="C41" t="s">
        <v>13</v>
      </c>
      <c r="D41">
        <v>2400</v>
      </c>
      <c r="E41">
        <v>100</v>
      </c>
      <c r="F41">
        <v>120</v>
      </c>
      <c r="G41">
        <v>20</v>
      </c>
      <c r="H41">
        <v>1990</v>
      </c>
      <c r="I41">
        <v>240</v>
      </c>
      <c r="J41">
        <v>28.8</v>
      </c>
      <c r="K41">
        <v>70</v>
      </c>
    </row>
    <row r="42" spans="1:11" x14ac:dyDescent="0.3">
      <c r="A42" t="s">
        <v>14</v>
      </c>
      <c r="B42" t="s">
        <v>19</v>
      </c>
      <c r="C42" t="s">
        <v>18</v>
      </c>
      <c r="D42">
        <v>2200</v>
      </c>
      <c r="E42">
        <v>110</v>
      </c>
      <c r="F42">
        <v>100</v>
      </c>
      <c r="G42">
        <v>22</v>
      </c>
      <c r="H42">
        <v>1780</v>
      </c>
      <c r="I42">
        <v>200</v>
      </c>
      <c r="J42">
        <v>24</v>
      </c>
      <c r="K42">
        <v>60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05B52B-CBA2-45F9-977C-5CD7F74CAFD6}">
  <dimension ref="A1:M42"/>
  <sheetViews>
    <sheetView workbookViewId="0">
      <selection activeCell="M7" sqref="M7"/>
    </sheetView>
  </sheetViews>
  <sheetFormatPr defaultRowHeight="14.4" x14ac:dyDescent="0.3"/>
  <sheetData>
    <row r="1" spans="1:13" x14ac:dyDescent="0.3">
      <c r="A1" t="s">
        <v>22</v>
      </c>
    </row>
    <row r="3" spans="1:13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</row>
    <row r="4" spans="1:13" x14ac:dyDescent="0.3">
      <c r="A4" t="s">
        <v>11</v>
      </c>
      <c r="B4" t="s">
        <v>12</v>
      </c>
      <c r="C4" t="s">
        <v>13</v>
      </c>
      <c r="D4">
        <v>2000</v>
      </c>
      <c r="E4">
        <v>120</v>
      </c>
      <c r="F4">
        <v>125</v>
      </c>
      <c r="G4">
        <v>24</v>
      </c>
      <c r="H4">
        <v>2020</v>
      </c>
      <c r="I4">
        <v>250</v>
      </c>
      <c r="J4">
        <v>30</v>
      </c>
      <c r="K4">
        <v>60</v>
      </c>
    </row>
    <row r="5" spans="1:13" x14ac:dyDescent="0.3">
      <c r="A5" t="s">
        <v>14</v>
      </c>
      <c r="B5" t="s">
        <v>15</v>
      </c>
      <c r="C5" t="s">
        <v>16</v>
      </c>
      <c r="D5">
        <v>1600</v>
      </c>
      <c r="E5">
        <v>80</v>
      </c>
      <c r="F5">
        <v>100</v>
      </c>
      <c r="G5">
        <v>16</v>
      </c>
      <c r="H5">
        <v>1480</v>
      </c>
      <c r="I5">
        <v>200</v>
      </c>
      <c r="J5">
        <v>24</v>
      </c>
      <c r="K5">
        <v>40</v>
      </c>
    </row>
    <row r="6" spans="1:13" x14ac:dyDescent="0.3">
      <c r="A6" t="s">
        <v>11</v>
      </c>
      <c r="B6" t="s">
        <v>17</v>
      </c>
      <c r="C6" t="s">
        <v>18</v>
      </c>
      <c r="D6">
        <v>2200</v>
      </c>
      <c r="E6">
        <v>100</v>
      </c>
      <c r="F6">
        <v>150</v>
      </c>
      <c r="G6">
        <v>20</v>
      </c>
      <c r="H6">
        <v>2185</v>
      </c>
      <c r="I6">
        <v>300</v>
      </c>
      <c r="J6">
        <v>36</v>
      </c>
      <c r="K6">
        <v>65</v>
      </c>
      <c r="M6">
        <f>AVERAGEIF(C4:C42,"Vegetarian",E4:E42)</f>
        <v>97.777777777777771</v>
      </c>
    </row>
    <row r="7" spans="1:13" x14ac:dyDescent="0.3">
      <c r="A7" t="s">
        <v>14</v>
      </c>
      <c r="B7" t="s">
        <v>19</v>
      </c>
      <c r="C7" t="s">
        <v>13</v>
      </c>
      <c r="D7">
        <v>2500</v>
      </c>
      <c r="E7">
        <v>140</v>
      </c>
      <c r="F7">
        <v>175</v>
      </c>
      <c r="G7">
        <v>28</v>
      </c>
      <c r="H7">
        <v>2680</v>
      </c>
      <c r="I7">
        <v>350</v>
      </c>
      <c r="J7">
        <v>42</v>
      </c>
      <c r="K7">
        <v>80</v>
      </c>
    </row>
    <row r="8" spans="1:13" x14ac:dyDescent="0.3">
      <c r="A8" t="s">
        <v>11</v>
      </c>
      <c r="B8" t="s">
        <v>17</v>
      </c>
      <c r="C8" t="s">
        <v>16</v>
      </c>
      <c r="D8">
        <v>2000</v>
      </c>
      <c r="E8">
        <v>80</v>
      </c>
      <c r="F8">
        <v>125</v>
      </c>
      <c r="G8">
        <v>16</v>
      </c>
      <c r="H8">
        <v>1815</v>
      </c>
      <c r="I8">
        <v>250</v>
      </c>
      <c r="J8">
        <v>30</v>
      </c>
      <c r="K8">
        <v>55</v>
      </c>
    </row>
    <row r="9" spans="1:13" x14ac:dyDescent="0.3">
      <c r="A9" t="s">
        <v>14</v>
      </c>
      <c r="B9" t="s">
        <v>15</v>
      </c>
      <c r="C9" t="s">
        <v>18</v>
      </c>
      <c r="D9">
        <v>1800</v>
      </c>
      <c r="E9">
        <v>70</v>
      </c>
      <c r="F9">
        <v>110</v>
      </c>
      <c r="G9">
        <v>14</v>
      </c>
      <c r="H9">
        <v>1565</v>
      </c>
      <c r="I9">
        <v>220</v>
      </c>
      <c r="J9">
        <v>26.4</v>
      </c>
      <c r="K9">
        <v>45</v>
      </c>
    </row>
    <row r="10" spans="1:13" x14ac:dyDescent="0.3">
      <c r="A10" t="s">
        <v>11</v>
      </c>
      <c r="B10" t="s">
        <v>12</v>
      </c>
      <c r="C10" t="s">
        <v>13</v>
      </c>
      <c r="D10">
        <v>3000</v>
      </c>
      <c r="E10">
        <v>180</v>
      </c>
      <c r="F10">
        <v>175</v>
      </c>
      <c r="G10">
        <v>36</v>
      </c>
      <c r="H10">
        <v>2840</v>
      </c>
      <c r="I10">
        <v>350</v>
      </c>
      <c r="J10">
        <v>42</v>
      </c>
      <c r="K10">
        <v>80</v>
      </c>
    </row>
    <row r="11" spans="1:13" x14ac:dyDescent="0.3">
      <c r="A11" t="s">
        <v>14</v>
      </c>
      <c r="B11" t="s">
        <v>19</v>
      </c>
      <c r="C11" t="s">
        <v>16</v>
      </c>
      <c r="D11">
        <v>2400</v>
      </c>
      <c r="E11">
        <v>120</v>
      </c>
      <c r="F11">
        <v>150</v>
      </c>
      <c r="G11">
        <v>24</v>
      </c>
      <c r="H11">
        <v>2220</v>
      </c>
      <c r="I11">
        <v>300</v>
      </c>
      <c r="J11">
        <v>36</v>
      </c>
      <c r="K11">
        <v>60</v>
      </c>
    </row>
    <row r="12" spans="1:13" x14ac:dyDescent="0.3">
      <c r="A12" t="s">
        <v>11</v>
      </c>
      <c r="B12" t="s">
        <v>12</v>
      </c>
      <c r="C12" t="s">
        <v>18</v>
      </c>
      <c r="D12">
        <v>3200</v>
      </c>
      <c r="E12">
        <v>160</v>
      </c>
      <c r="F12">
        <v>200</v>
      </c>
      <c r="G12">
        <v>32</v>
      </c>
      <c r="H12">
        <v>3005</v>
      </c>
      <c r="I12">
        <v>400</v>
      </c>
      <c r="J12">
        <v>48</v>
      </c>
      <c r="K12">
        <v>85</v>
      </c>
    </row>
    <row r="13" spans="1:13" x14ac:dyDescent="0.3">
      <c r="A13" t="s">
        <v>14</v>
      </c>
      <c r="B13" t="s">
        <v>17</v>
      </c>
      <c r="C13" t="s">
        <v>18</v>
      </c>
      <c r="D13">
        <v>1900</v>
      </c>
      <c r="E13">
        <v>75</v>
      </c>
      <c r="F13">
        <v>115</v>
      </c>
      <c r="G13">
        <v>15</v>
      </c>
      <c r="H13">
        <v>1670</v>
      </c>
      <c r="I13">
        <v>230</v>
      </c>
      <c r="J13">
        <v>27.6</v>
      </c>
      <c r="K13">
        <v>50</v>
      </c>
    </row>
    <row r="14" spans="1:13" x14ac:dyDescent="0.3">
      <c r="A14" t="s">
        <v>11</v>
      </c>
      <c r="B14" t="s">
        <v>15</v>
      </c>
      <c r="C14" t="s">
        <v>13</v>
      </c>
      <c r="D14">
        <v>2000</v>
      </c>
      <c r="E14">
        <v>120</v>
      </c>
      <c r="F14">
        <v>125</v>
      </c>
      <c r="G14">
        <v>24</v>
      </c>
      <c r="H14">
        <v>2020</v>
      </c>
      <c r="I14">
        <v>250</v>
      </c>
      <c r="J14">
        <v>30</v>
      </c>
      <c r="K14">
        <v>60</v>
      </c>
    </row>
    <row r="15" spans="1:13" x14ac:dyDescent="0.3">
      <c r="A15" t="s">
        <v>14</v>
      </c>
      <c r="B15" t="s">
        <v>12</v>
      </c>
      <c r="C15" t="s">
        <v>18</v>
      </c>
      <c r="D15">
        <v>2200</v>
      </c>
      <c r="E15">
        <v>100</v>
      </c>
      <c r="F15">
        <v>150</v>
      </c>
      <c r="G15">
        <v>20</v>
      </c>
      <c r="H15">
        <v>2230</v>
      </c>
      <c r="I15">
        <v>300</v>
      </c>
      <c r="J15">
        <v>36</v>
      </c>
      <c r="K15">
        <v>70</v>
      </c>
    </row>
    <row r="16" spans="1:13" x14ac:dyDescent="0.3">
      <c r="A16" t="s">
        <v>11</v>
      </c>
      <c r="B16" t="s">
        <v>17</v>
      </c>
      <c r="C16" t="s">
        <v>16</v>
      </c>
      <c r="D16">
        <v>2400</v>
      </c>
      <c r="E16">
        <v>100</v>
      </c>
      <c r="F16">
        <v>175</v>
      </c>
      <c r="G16">
        <v>20</v>
      </c>
      <c r="H16">
        <v>2520</v>
      </c>
      <c r="I16">
        <v>350</v>
      </c>
      <c r="J16">
        <v>42</v>
      </c>
      <c r="K16">
        <v>80</v>
      </c>
    </row>
    <row r="17" spans="1:11" x14ac:dyDescent="0.3">
      <c r="A17" t="s">
        <v>14</v>
      </c>
      <c r="B17" t="s">
        <v>12</v>
      </c>
      <c r="C17" t="s">
        <v>13</v>
      </c>
      <c r="D17">
        <v>1800</v>
      </c>
      <c r="E17">
        <v>100</v>
      </c>
      <c r="F17">
        <v>100</v>
      </c>
      <c r="G17">
        <v>20</v>
      </c>
      <c r="H17">
        <v>1650</v>
      </c>
      <c r="I17">
        <v>200</v>
      </c>
      <c r="J17">
        <v>24</v>
      </c>
      <c r="K17">
        <v>50</v>
      </c>
    </row>
    <row r="18" spans="1:11" x14ac:dyDescent="0.3">
      <c r="A18" t="s">
        <v>11</v>
      </c>
      <c r="B18" t="s">
        <v>19</v>
      </c>
      <c r="C18" t="s">
        <v>18</v>
      </c>
      <c r="D18">
        <v>3000</v>
      </c>
      <c r="E18">
        <v>150</v>
      </c>
      <c r="F18">
        <v>200</v>
      </c>
      <c r="G18">
        <v>30</v>
      </c>
      <c r="H18">
        <v>3100</v>
      </c>
      <c r="I18">
        <v>400</v>
      </c>
      <c r="J18">
        <v>48</v>
      </c>
      <c r="K18">
        <v>100</v>
      </c>
    </row>
    <row r="19" spans="1:11" x14ac:dyDescent="0.3">
      <c r="A19" t="s">
        <v>14</v>
      </c>
      <c r="B19" t="s">
        <v>15</v>
      </c>
      <c r="C19" t="s">
        <v>18</v>
      </c>
      <c r="D19">
        <v>2000</v>
      </c>
      <c r="E19">
        <v>100</v>
      </c>
      <c r="F19">
        <v>125</v>
      </c>
      <c r="G19">
        <v>20</v>
      </c>
      <c r="H19">
        <v>1940</v>
      </c>
      <c r="I19">
        <v>250</v>
      </c>
      <c r="J19">
        <v>30</v>
      </c>
      <c r="K19">
        <v>60</v>
      </c>
    </row>
    <row r="20" spans="1:11" x14ac:dyDescent="0.3">
      <c r="A20" t="s">
        <v>11</v>
      </c>
      <c r="B20" t="s">
        <v>19</v>
      </c>
      <c r="C20" t="s">
        <v>13</v>
      </c>
      <c r="D20">
        <v>2500</v>
      </c>
      <c r="E20">
        <v>150</v>
      </c>
      <c r="F20">
        <v>150</v>
      </c>
      <c r="G20">
        <v>30</v>
      </c>
      <c r="H20">
        <v>2520</v>
      </c>
      <c r="I20">
        <v>300</v>
      </c>
      <c r="J20">
        <v>36</v>
      </c>
      <c r="K20">
        <v>80</v>
      </c>
    </row>
    <row r="21" spans="1:11" x14ac:dyDescent="0.3">
      <c r="A21" t="s">
        <v>14</v>
      </c>
      <c r="B21" t="s">
        <v>12</v>
      </c>
      <c r="C21" t="s">
        <v>16</v>
      </c>
      <c r="D21">
        <v>2200</v>
      </c>
      <c r="E21">
        <v>100</v>
      </c>
      <c r="F21">
        <v>150</v>
      </c>
      <c r="G21">
        <v>20</v>
      </c>
      <c r="H21">
        <v>2230</v>
      </c>
      <c r="I21">
        <v>300</v>
      </c>
      <c r="J21">
        <v>36</v>
      </c>
      <c r="K21">
        <v>70</v>
      </c>
    </row>
    <row r="22" spans="1:11" x14ac:dyDescent="0.3">
      <c r="A22" t="s">
        <v>11</v>
      </c>
      <c r="B22" t="s">
        <v>15</v>
      </c>
      <c r="C22" t="s">
        <v>13</v>
      </c>
      <c r="D22">
        <v>2800</v>
      </c>
      <c r="E22">
        <v>160</v>
      </c>
      <c r="F22">
        <v>175</v>
      </c>
      <c r="G22">
        <v>32</v>
      </c>
      <c r="H22">
        <v>2850</v>
      </c>
      <c r="I22">
        <v>350</v>
      </c>
      <c r="J22">
        <v>42</v>
      </c>
      <c r="K22">
        <v>90</v>
      </c>
    </row>
    <row r="23" spans="1:11" x14ac:dyDescent="0.3">
      <c r="A23" t="s">
        <v>14</v>
      </c>
      <c r="B23" t="s">
        <v>17</v>
      </c>
      <c r="C23" t="s">
        <v>18</v>
      </c>
      <c r="D23">
        <v>1600</v>
      </c>
      <c r="E23">
        <v>80</v>
      </c>
      <c r="F23">
        <v>90</v>
      </c>
      <c r="G23">
        <v>16</v>
      </c>
      <c r="H23">
        <v>1400</v>
      </c>
      <c r="I23">
        <v>180</v>
      </c>
      <c r="J23">
        <v>21.6</v>
      </c>
      <c r="K23">
        <v>40</v>
      </c>
    </row>
    <row r="24" spans="1:11" x14ac:dyDescent="0.3">
      <c r="A24" t="s">
        <v>14</v>
      </c>
      <c r="B24" t="s">
        <v>15</v>
      </c>
      <c r="C24" t="s">
        <v>13</v>
      </c>
      <c r="D24">
        <v>1800</v>
      </c>
      <c r="E24">
        <v>100</v>
      </c>
      <c r="F24">
        <v>125</v>
      </c>
      <c r="G24">
        <v>20</v>
      </c>
      <c r="H24">
        <v>1850</v>
      </c>
      <c r="I24">
        <v>250</v>
      </c>
      <c r="J24">
        <v>30</v>
      </c>
      <c r="K24">
        <v>50</v>
      </c>
    </row>
    <row r="25" spans="1:11" x14ac:dyDescent="0.3">
      <c r="A25" t="s">
        <v>11</v>
      </c>
      <c r="B25" t="s">
        <v>12</v>
      </c>
      <c r="C25" t="s">
        <v>13</v>
      </c>
      <c r="D25">
        <v>2800</v>
      </c>
      <c r="E25">
        <v>160</v>
      </c>
      <c r="F25">
        <v>175</v>
      </c>
      <c r="G25">
        <v>32</v>
      </c>
      <c r="H25">
        <v>2760</v>
      </c>
      <c r="I25">
        <v>350</v>
      </c>
      <c r="J25">
        <v>42</v>
      </c>
      <c r="K25">
        <v>80</v>
      </c>
    </row>
    <row r="26" spans="1:11" x14ac:dyDescent="0.3">
      <c r="A26" t="s">
        <v>14</v>
      </c>
      <c r="B26" t="s">
        <v>17</v>
      </c>
      <c r="C26" t="s">
        <v>16</v>
      </c>
      <c r="D26">
        <v>1600</v>
      </c>
      <c r="E26">
        <v>80</v>
      </c>
      <c r="F26">
        <v>100</v>
      </c>
      <c r="G26">
        <v>16</v>
      </c>
      <c r="H26">
        <v>1480</v>
      </c>
      <c r="I26">
        <v>200</v>
      </c>
      <c r="J26">
        <v>24</v>
      </c>
      <c r="K26">
        <v>40</v>
      </c>
    </row>
    <row r="27" spans="1:11" x14ac:dyDescent="0.3">
      <c r="A27" t="s">
        <v>11</v>
      </c>
      <c r="B27" t="s">
        <v>12</v>
      </c>
      <c r="C27" t="s">
        <v>13</v>
      </c>
      <c r="D27">
        <v>2200</v>
      </c>
      <c r="E27">
        <v>120</v>
      </c>
      <c r="F27">
        <v>140</v>
      </c>
      <c r="G27">
        <v>24</v>
      </c>
      <c r="H27">
        <v>2140</v>
      </c>
      <c r="I27">
        <v>280</v>
      </c>
      <c r="J27">
        <v>33.6</v>
      </c>
      <c r="K27">
        <v>60</v>
      </c>
    </row>
    <row r="28" spans="1:11" x14ac:dyDescent="0.3">
      <c r="A28" t="s">
        <v>14</v>
      </c>
      <c r="B28" t="s">
        <v>19</v>
      </c>
      <c r="C28" t="s">
        <v>18</v>
      </c>
      <c r="D28">
        <v>2400</v>
      </c>
      <c r="E28">
        <v>140</v>
      </c>
      <c r="F28">
        <v>160</v>
      </c>
      <c r="G28">
        <v>28</v>
      </c>
      <c r="H28">
        <v>2470</v>
      </c>
      <c r="I28">
        <v>320</v>
      </c>
      <c r="J28">
        <v>38.4</v>
      </c>
      <c r="K28">
        <v>70</v>
      </c>
    </row>
    <row r="29" spans="1:11" x14ac:dyDescent="0.3">
      <c r="A29" t="s">
        <v>11</v>
      </c>
      <c r="B29" t="s">
        <v>15</v>
      </c>
      <c r="C29" t="s">
        <v>13</v>
      </c>
      <c r="D29">
        <v>2000</v>
      </c>
      <c r="E29">
        <v>110</v>
      </c>
      <c r="F29">
        <v>125</v>
      </c>
      <c r="G29">
        <v>22</v>
      </c>
      <c r="H29">
        <v>1890</v>
      </c>
      <c r="I29">
        <v>250</v>
      </c>
      <c r="J29">
        <v>30</v>
      </c>
      <c r="K29">
        <v>50</v>
      </c>
    </row>
    <row r="30" spans="1:11" x14ac:dyDescent="0.3">
      <c r="A30" t="s">
        <v>14</v>
      </c>
      <c r="B30" t="s">
        <v>17</v>
      </c>
      <c r="C30" t="s">
        <v>18</v>
      </c>
      <c r="D30">
        <v>1400</v>
      </c>
      <c r="E30">
        <v>70</v>
      </c>
      <c r="F30">
        <v>90</v>
      </c>
      <c r="G30">
        <v>14</v>
      </c>
      <c r="H30">
        <v>1315</v>
      </c>
      <c r="I30">
        <v>180</v>
      </c>
      <c r="J30">
        <v>21.6</v>
      </c>
      <c r="K30">
        <v>35</v>
      </c>
    </row>
    <row r="31" spans="1:11" x14ac:dyDescent="0.3">
      <c r="A31" t="s">
        <v>11</v>
      </c>
      <c r="B31" t="s">
        <v>19</v>
      </c>
      <c r="C31" t="s">
        <v>13</v>
      </c>
      <c r="D31">
        <v>3000</v>
      </c>
      <c r="E31">
        <v>180</v>
      </c>
      <c r="F31">
        <v>200</v>
      </c>
      <c r="G31">
        <v>36</v>
      </c>
      <c r="H31">
        <v>3130</v>
      </c>
      <c r="I31">
        <v>400</v>
      </c>
      <c r="J31">
        <v>48</v>
      </c>
      <c r="K31">
        <v>90</v>
      </c>
    </row>
    <row r="32" spans="1:11" x14ac:dyDescent="0.3">
      <c r="A32" t="s">
        <v>11</v>
      </c>
      <c r="B32" t="s">
        <v>12</v>
      </c>
      <c r="C32" t="s">
        <v>16</v>
      </c>
      <c r="D32">
        <v>1900</v>
      </c>
      <c r="E32">
        <v>100</v>
      </c>
      <c r="F32">
        <v>120</v>
      </c>
      <c r="G32">
        <v>20</v>
      </c>
      <c r="H32">
        <v>1810</v>
      </c>
      <c r="I32">
        <v>240</v>
      </c>
      <c r="J32">
        <v>28.8</v>
      </c>
      <c r="K32">
        <v>50</v>
      </c>
    </row>
    <row r="33" spans="1:11" x14ac:dyDescent="0.3">
      <c r="A33" t="s">
        <v>14</v>
      </c>
      <c r="B33" t="s">
        <v>15</v>
      </c>
      <c r="C33" t="s">
        <v>18</v>
      </c>
      <c r="D33">
        <v>1500</v>
      </c>
      <c r="E33">
        <v>80</v>
      </c>
      <c r="F33">
        <v>100</v>
      </c>
      <c r="G33">
        <v>16</v>
      </c>
      <c r="H33">
        <v>1480</v>
      </c>
      <c r="I33">
        <v>200</v>
      </c>
      <c r="J33">
        <v>24</v>
      </c>
      <c r="K33">
        <v>40</v>
      </c>
    </row>
    <row r="34" spans="1:11" x14ac:dyDescent="0.3">
      <c r="A34" t="s">
        <v>14</v>
      </c>
      <c r="B34" t="s">
        <v>15</v>
      </c>
      <c r="C34" t="s">
        <v>13</v>
      </c>
      <c r="D34">
        <v>1800</v>
      </c>
      <c r="E34">
        <v>80</v>
      </c>
      <c r="F34">
        <v>100</v>
      </c>
      <c r="G34">
        <v>16</v>
      </c>
      <c r="H34">
        <v>1660</v>
      </c>
      <c r="I34">
        <v>200</v>
      </c>
      <c r="J34">
        <v>24</v>
      </c>
      <c r="K34">
        <v>60</v>
      </c>
    </row>
    <row r="35" spans="1:11" x14ac:dyDescent="0.3">
      <c r="A35" t="s">
        <v>11</v>
      </c>
      <c r="B35" t="s">
        <v>12</v>
      </c>
      <c r="C35" t="s">
        <v>16</v>
      </c>
      <c r="D35">
        <v>2800</v>
      </c>
      <c r="E35">
        <v>150</v>
      </c>
      <c r="F35">
        <v>125</v>
      </c>
      <c r="G35">
        <v>30</v>
      </c>
      <c r="H35">
        <v>2320</v>
      </c>
      <c r="I35">
        <v>250</v>
      </c>
      <c r="J35">
        <v>30</v>
      </c>
      <c r="K35">
        <v>80</v>
      </c>
    </row>
    <row r="36" spans="1:11" x14ac:dyDescent="0.3">
      <c r="A36" t="s">
        <v>14</v>
      </c>
      <c r="B36" t="s">
        <v>17</v>
      </c>
      <c r="C36" t="s">
        <v>18</v>
      </c>
      <c r="D36">
        <v>1600</v>
      </c>
      <c r="E36">
        <v>65</v>
      </c>
      <c r="F36">
        <v>90</v>
      </c>
      <c r="G36">
        <v>13</v>
      </c>
      <c r="H36">
        <v>1430</v>
      </c>
      <c r="I36">
        <v>180</v>
      </c>
      <c r="J36">
        <v>21.6</v>
      </c>
      <c r="K36">
        <v>50</v>
      </c>
    </row>
    <row r="37" spans="1:11" x14ac:dyDescent="0.3">
      <c r="A37" t="s">
        <v>11</v>
      </c>
      <c r="B37" t="s">
        <v>19</v>
      </c>
      <c r="C37" t="s">
        <v>13</v>
      </c>
      <c r="D37">
        <v>3200</v>
      </c>
      <c r="E37">
        <v>200</v>
      </c>
      <c r="F37">
        <v>150</v>
      </c>
      <c r="G37">
        <v>40</v>
      </c>
      <c r="H37">
        <v>2900</v>
      </c>
      <c r="I37">
        <v>300</v>
      </c>
      <c r="J37">
        <v>36</v>
      </c>
      <c r="K37">
        <v>100</v>
      </c>
    </row>
    <row r="38" spans="1:11" x14ac:dyDescent="0.3">
      <c r="A38" t="s">
        <v>14</v>
      </c>
      <c r="B38" t="s">
        <v>17</v>
      </c>
      <c r="C38" t="s">
        <v>18</v>
      </c>
      <c r="D38">
        <v>1400</v>
      </c>
      <c r="E38">
        <v>55</v>
      </c>
      <c r="F38">
        <v>75</v>
      </c>
      <c r="G38">
        <v>11</v>
      </c>
      <c r="H38">
        <v>1180</v>
      </c>
      <c r="I38">
        <v>150</v>
      </c>
      <c r="J38">
        <v>18</v>
      </c>
      <c r="K38">
        <v>40</v>
      </c>
    </row>
    <row r="39" spans="1:11" x14ac:dyDescent="0.3">
      <c r="A39" t="s">
        <v>11</v>
      </c>
      <c r="B39" t="s">
        <v>12</v>
      </c>
      <c r="C39" t="s">
        <v>13</v>
      </c>
      <c r="D39">
        <v>2500</v>
      </c>
      <c r="E39">
        <v>130</v>
      </c>
      <c r="F39">
        <v>110</v>
      </c>
      <c r="G39">
        <v>26</v>
      </c>
      <c r="H39">
        <v>2030</v>
      </c>
      <c r="I39">
        <v>220</v>
      </c>
      <c r="J39">
        <v>26.4</v>
      </c>
      <c r="K39">
        <v>70</v>
      </c>
    </row>
    <row r="40" spans="1:11" x14ac:dyDescent="0.3">
      <c r="A40" t="s">
        <v>14</v>
      </c>
      <c r="B40" t="s">
        <v>15</v>
      </c>
      <c r="C40" t="s">
        <v>16</v>
      </c>
      <c r="D40">
        <v>1700</v>
      </c>
      <c r="E40">
        <v>70</v>
      </c>
      <c r="F40">
        <v>95</v>
      </c>
      <c r="G40">
        <v>14</v>
      </c>
      <c r="H40">
        <v>1490</v>
      </c>
      <c r="I40">
        <v>190</v>
      </c>
      <c r="J40">
        <v>22.8</v>
      </c>
      <c r="K40">
        <v>50</v>
      </c>
    </row>
    <row r="41" spans="1:11" x14ac:dyDescent="0.3">
      <c r="A41" t="s">
        <v>11</v>
      </c>
      <c r="B41" t="s">
        <v>12</v>
      </c>
      <c r="C41" t="s">
        <v>13</v>
      </c>
      <c r="D41">
        <v>2400</v>
      </c>
      <c r="E41">
        <v>100</v>
      </c>
      <c r="F41">
        <v>120</v>
      </c>
      <c r="G41">
        <v>20</v>
      </c>
      <c r="H41">
        <v>1990</v>
      </c>
      <c r="I41">
        <v>240</v>
      </c>
      <c r="J41">
        <v>28.8</v>
      </c>
      <c r="K41">
        <v>70</v>
      </c>
    </row>
    <row r="42" spans="1:11" x14ac:dyDescent="0.3">
      <c r="A42" t="s">
        <v>14</v>
      </c>
      <c r="B42" t="s">
        <v>19</v>
      </c>
      <c r="C42" t="s">
        <v>18</v>
      </c>
      <c r="D42">
        <v>2200</v>
      </c>
      <c r="E42">
        <v>110</v>
      </c>
      <c r="F42">
        <v>100</v>
      </c>
      <c r="G42">
        <v>22</v>
      </c>
      <c r="H42">
        <v>1780</v>
      </c>
      <c r="I42">
        <v>200</v>
      </c>
      <c r="J42">
        <v>24</v>
      </c>
      <c r="K42">
        <v>60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B3F5D-B557-4F3A-BAA7-FE6BD035C01E}">
  <dimension ref="A1:M42"/>
  <sheetViews>
    <sheetView workbookViewId="0">
      <selection activeCell="M6" sqref="M6"/>
    </sheetView>
  </sheetViews>
  <sheetFormatPr defaultRowHeight="14.4" x14ac:dyDescent="0.3"/>
  <sheetData>
    <row r="1" spans="1:13" x14ac:dyDescent="0.3">
      <c r="A1" t="s">
        <v>21</v>
      </c>
    </row>
    <row r="3" spans="1:13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</row>
    <row r="4" spans="1:13" x14ac:dyDescent="0.3">
      <c r="A4" t="s">
        <v>11</v>
      </c>
      <c r="B4" t="s">
        <v>12</v>
      </c>
      <c r="C4" t="s">
        <v>13</v>
      </c>
      <c r="D4">
        <v>2000</v>
      </c>
      <c r="E4">
        <v>120</v>
      </c>
      <c r="F4">
        <v>125</v>
      </c>
      <c r="G4">
        <v>24</v>
      </c>
      <c r="H4">
        <v>2020</v>
      </c>
      <c r="I4">
        <v>250</v>
      </c>
      <c r="J4">
        <v>30</v>
      </c>
      <c r="K4">
        <v>60</v>
      </c>
    </row>
    <row r="5" spans="1:13" x14ac:dyDescent="0.3">
      <c r="A5" t="s">
        <v>14</v>
      </c>
      <c r="B5" t="s">
        <v>15</v>
      </c>
      <c r="C5" t="s">
        <v>16</v>
      </c>
      <c r="D5">
        <v>1600</v>
      </c>
      <c r="E5">
        <v>80</v>
      </c>
      <c r="F5">
        <v>100</v>
      </c>
      <c r="G5">
        <v>16</v>
      </c>
      <c r="H5">
        <v>1480</v>
      </c>
      <c r="I5">
        <v>200</v>
      </c>
      <c r="J5">
        <v>24</v>
      </c>
      <c r="K5">
        <v>40</v>
      </c>
      <c r="M5">
        <f>SUMIF(C4:C42,"Omnivore",H4:H42)</f>
        <v>36930</v>
      </c>
    </row>
    <row r="6" spans="1:13" x14ac:dyDescent="0.3">
      <c r="A6" t="s">
        <v>11</v>
      </c>
      <c r="B6" t="s">
        <v>17</v>
      </c>
      <c r="C6" t="s">
        <v>18</v>
      </c>
      <c r="D6">
        <v>2200</v>
      </c>
      <c r="E6">
        <v>100</v>
      </c>
      <c r="F6">
        <v>150</v>
      </c>
      <c r="G6">
        <v>20</v>
      </c>
      <c r="H6">
        <v>2185</v>
      </c>
      <c r="I6">
        <v>300</v>
      </c>
      <c r="J6">
        <v>36</v>
      </c>
      <c r="K6">
        <v>65</v>
      </c>
    </row>
    <row r="7" spans="1:13" x14ac:dyDescent="0.3">
      <c r="A7" t="s">
        <v>14</v>
      </c>
      <c r="B7" t="s">
        <v>19</v>
      </c>
      <c r="C7" t="s">
        <v>13</v>
      </c>
      <c r="D7">
        <v>2500</v>
      </c>
      <c r="E7">
        <v>140</v>
      </c>
      <c r="F7">
        <v>175</v>
      </c>
      <c r="G7">
        <v>28</v>
      </c>
      <c r="H7">
        <v>2680</v>
      </c>
      <c r="I7">
        <v>350</v>
      </c>
      <c r="J7">
        <v>42</v>
      </c>
      <c r="K7">
        <v>80</v>
      </c>
    </row>
    <row r="8" spans="1:13" x14ac:dyDescent="0.3">
      <c r="A8" t="s">
        <v>11</v>
      </c>
      <c r="B8" t="s">
        <v>17</v>
      </c>
      <c r="C8" t="s">
        <v>16</v>
      </c>
      <c r="D8">
        <v>2000</v>
      </c>
      <c r="E8">
        <v>80</v>
      </c>
      <c r="F8">
        <v>125</v>
      </c>
      <c r="G8">
        <v>16</v>
      </c>
      <c r="H8">
        <v>1815</v>
      </c>
      <c r="I8">
        <v>250</v>
      </c>
      <c r="J8">
        <v>30</v>
      </c>
      <c r="K8">
        <v>55</v>
      </c>
    </row>
    <row r="9" spans="1:13" x14ac:dyDescent="0.3">
      <c r="A9" t="s">
        <v>14</v>
      </c>
      <c r="B9" t="s">
        <v>15</v>
      </c>
      <c r="C9" t="s">
        <v>18</v>
      </c>
      <c r="D9">
        <v>1800</v>
      </c>
      <c r="E9">
        <v>70</v>
      </c>
      <c r="F9">
        <v>110</v>
      </c>
      <c r="G9">
        <v>14</v>
      </c>
      <c r="H9">
        <v>1565</v>
      </c>
      <c r="I9">
        <v>220</v>
      </c>
      <c r="J9">
        <v>26.4</v>
      </c>
      <c r="K9">
        <v>45</v>
      </c>
    </row>
    <row r="10" spans="1:13" x14ac:dyDescent="0.3">
      <c r="A10" t="s">
        <v>11</v>
      </c>
      <c r="B10" t="s">
        <v>12</v>
      </c>
      <c r="C10" t="s">
        <v>13</v>
      </c>
      <c r="D10">
        <v>3000</v>
      </c>
      <c r="E10">
        <v>180</v>
      </c>
      <c r="F10">
        <v>175</v>
      </c>
      <c r="G10">
        <v>36</v>
      </c>
      <c r="H10">
        <v>2840</v>
      </c>
      <c r="I10">
        <v>350</v>
      </c>
      <c r="J10">
        <v>42</v>
      </c>
      <c r="K10">
        <v>80</v>
      </c>
    </row>
    <row r="11" spans="1:13" x14ac:dyDescent="0.3">
      <c r="A11" t="s">
        <v>14</v>
      </c>
      <c r="B11" t="s">
        <v>19</v>
      </c>
      <c r="C11" t="s">
        <v>16</v>
      </c>
      <c r="D11">
        <v>2400</v>
      </c>
      <c r="E11">
        <v>120</v>
      </c>
      <c r="F11">
        <v>150</v>
      </c>
      <c r="G11">
        <v>24</v>
      </c>
      <c r="H11">
        <v>2220</v>
      </c>
      <c r="I11">
        <v>300</v>
      </c>
      <c r="J11">
        <v>36</v>
      </c>
      <c r="K11">
        <v>60</v>
      </c>
    </row>
    <row r="12" spans="1:13" x14ac:dyDescent="0.3">
      <c r="A12" t="s">
        <v>11</v>
      </c>
      <c r="B12" t="s">
        <v>12</v>
      </c>
      <c r="C12" t="s">
        <v>18</v>
      </c>
      <c r="D12">
        <v>3200</v>
      </c>
      <c r="E12">
        <v>160</v>
      </c>
      <c r="F12">
        <v>200</v>
      </c>
      <c r="G12">
        <v>32</v>
      </c>
      <c r="H12">
        <v>3005</v>
      </c>
      <c r="I12">
        <v>400</v>
      </c>
      <c r="J12">
        <v>48</v>
      </c>
      <c r="K12">
        <v>85</v>
      </c>
    </row>
    <row r="13" spans="1:13" x14ac:dyDescent="0.3">
      <c r="A13" t="s">
        <v>14</v>
      </c>
      <c r="B13" t="s">
        <v>17</v>
      </c>
      <c r="C13" t="s">
        <v>18</v>
      </c>
      <c r="D13">
        <v>1900</v>
      </c>
      <c r="E13">
        <v>75</v>
      </c>
      <c r="F13">
        <v>115</v>
      </c>
      <c r="G13">
        <v>15</v>
      </c>
      <c r="H13">
        <v>1670</v>
      </c>
      <c r="I13">
        <v>230</v>
      </c>
      <c r="J13">
        <v>27.6</v>
      </c>
      <c r="K13">
        <v>50</v>
      </c>
    </row>
    <row r="14" spans="1:13" x14ac:dyDescent="0.3">
      <c r="A14" t="s">
        <v>11</v>
      </c>
      <c r="B14" t="s">
        <v>15</v>
      </c>
      <c r="C14" t="s">
        <v>13</v>
      </c>
      <c r="D14">
        <v>2000</v>
      </c>
      <c r="E14">
        <v>120</v>
      </c>
      <c r="F14">
        <v>125</v>
      </c>
      <c r="G14">
        <v>24</v>
      </c>
      <c r="H14">
        <v>2020</v>
      </c>
      <c r="I14">
        <v>250</v>
      </c>
      <c r="J14">
        <v>30</v>
      </c>
      <c r="K14">
        <v>60</v>
      </c>
    </row>
    <row r="15" spans="1:13" x14ac:dyDescent="0.3">
      <c r="A15" t="s">
        <v>14</v>
      </c>
      <c r="B15" t="s">
        <v>12</v>
      </c>
      <c r="C15" t="s">
        <v>18</v>
      </c>
      <c r="D15">
        <v>2200</v>
      </c>
      <c r="E15">
        <v>100</v>
      </c>
      <c r="F15">
        <v>150</v>
      </c>
      <c r="G15">
        <v>20</v>
      </c>
      <c r="H15">
        <v>2230</v>
      </c>
      <c r="I15">
        <v>300</v>
      </c>
      <c r="J15">
        <v>36</v>
      </c>
      <c r="K15">
        <v>70</v>
      </c>
    </row>
    <row r="16" spans="1:13" x14ac:dyDescent="0.3">
      <c r="A16" t="s">
        <v>11</v>
      </c>
      <c r="B16" t="s">
        <v>17</v>
      </c>
      <c r="C16" t="s">
        <v>16</v>
      </c>
      <c r="D16">
        <v>2400</v>
      </c>
      <c r="E16">
        <v>100</v>
      </c>
      <c r="F16">
        <v>175</v>
      </c>
      <c r="G16">
        <v>20</v>
      </c>
      <c r="H16">
        <v>2520</v>
      </c>
      <c r="I16">
        <v>350</v>
      </c>
      <c r="J16">
        <v>42</v>
      </c>
      <c r="K16">
        <v>80</v>
      </c>
    </row>
    <row r="17" spans="1:11" x14ac:dyDescent="0.3">
      <c r="A17" t="s">
        <v>14</v>
      </c>
      <c r="B17" t="s">
        <v>12</v>
      </c>
      <c r="C17" t="s">
        <v>13</v>
      </c>
      <c r="D17">
        <v>1800</v>
      </c>
      <c r="E17">
        <v>100</v>
      </c>
      <c r="F17">
        <v>100</v>
      </c>
      <c r="G17">
        <v>20</v>
      </c>
      <c r="H17">
        <v>1650</v>
      </c>
      <c r="I17">
        <v>200</v>
      </c>
      <c r="J17">
        <v>24</v>
      </c>
      <c r="K17">
        <v>50</v>
      </c>
    </row>
    <row r="18" spans="1:11" x14ac:dyDescent="0.3">
      <c r="A18" t="s">
        <v>11</v>
      </c>
      <c r="B18" t="s">
        <v>19</v>
      </c>
      <c r="C18" t="s">
        <v>18</v>
      </c>
      <c r="D18">
        <v>3000</v>
      </c>
      <c r="E18">
        <v>150</v>
      </c>
      <c r="F18">
        <v>200</v>
      </c>
      <c r="G18">
        <v>30</v>
      </c>
      <c r="H18">
        <v>3100</v>
      </c>
      <c r="I18">
        <v>400</v>
      </c>
      <c r="J18">
        <v>48</v>
      </c>
      <c r="K18">
        <v>100</v>
      </c>
    </row>
    <row r="19" spans="1:11" x14ac:dyDescent="0.3">
      <c r="A19" t="s">
        <v>14</v>
      </c>
      <c r="B19" t="s">
        <v>15</v>
      </c>
      <c r="C19" t="s">
        <v>18</v>
      </c>
      <c r="D19">
        <v>2000</v>
      </c>
      <c r="E19">
        <v>100</v>
      </c>
      <c r="F19">
        <v>125</v>
      </c>
      <c r="G19">
        <v>20</v>
      </c>
      <c r="H19">
        <v>1940</v>
      </c>
      <c r="I19">
        <v>250</v>
      </c>
      <c r="J19">
        <v>30</v>
      </c>
      <c r="K19">
        <v>60</v>
      </c>
    </row>
    <row r="20" spans="1:11" x14ac:dyDescent="0.3">
      <c r="A20" t="s">
        <v>11</v>
      </c>
      <c r="B20" t="s">
        <v>19</v>
      </c>
      <c r="C20" t="s">
        <v>13</v>
      </c>
      <c r="D20">
        <v>2500</v>
      </c>
      <c r="E20">
        <v>150</v>
      </c>
      <c r="F20">
        <v>150</v>
      </c>
      <c r="G20">
        <v>30</v>
      </c>
      <c r="H20">
        <v>2520</v>
      </c>
      <c r="I20">
        <v>300</v>
      </c>
      <c r="J20">
        <v>36</v>
      </c>
      <c r="K20">
        <v>80</v>
      </c>
    </row>
    <row r="21" spans="1:11" x14ac:dyDescent="0.3">
      <c r="A21" t="s">
        <v>14</v>
      </c>
      <c r="B21" t="s">
        <v>12</v>
      </c>
      <c r="C21" t="s">
        <v>16</v>
      </c>
      <c r="D21">
        <v>2200</v>
      </c>
      <c r="E21">
        <v>100</v>
      </c>
      <c r="F21">
        <v>150</v>
      </c>
      <c r="G21">
        <v>20</v>
      </c>
      <c r="H21">
        <v>2230</v>
      </c>
      <c r="I21">
        <v>300</v>
      </c>
      <c r="J21">
        <v>36</v>
      </c>
      <c r="K21">
        <v>70</v>
      </c>
    </row>
    <row r="22" spans="1:11" x14ac:dyDescent="0.3">
      <c r="A22" t="s">
        <v>11</v>
      </c>
      <c r="B22" t="s">
        <v>15</v>
      </c>
      <c r="C22" t="s">
        <v>13</v>
      </c>
      <c r="D22">
        <v>2800</v>
      </c>
      <c r="E22">
        <v>160</v>
      </c>
      <c r="F22">
        <v>175</v>
      </c>
      <c r="G22">
        <v>32</v>
      </c>
      <c r="H22">
        <v>2850</v>
      </c>
      <c r="I22">
        <v>350</v>
      </c>
      <c r="J22">
        <v>42</v>
      </c>
      <c r="K22">
        <v>90</v>
      </c>
    </row>
    <row r="23" spans="1:11" x14ac:dyDescent="0.3">
      <c r="A23" t="s">
        <v>14</v>
      </c>
      <c r="B23" t="s">
        <v>17</v>
      </c>
      <c r="C23" t="s">
        <v>18</v>
      </c>
      <c r="D23">
        <v>1600</v>
      </c>
      <c r="E23">
        <v>80</v>
      </c>
      <c r="F23">
        <v>90</v>
      </c>
      <c r="G23">
        <v>16</v>
      </c>
      <c r="H23">
        <v>1400</v>
      </c>
      <c r="I23">
        <v>180</v>
      </c>
      <c r="J23">
        <v>21.6</v>
      </c>
      <c r="K23">
        <v>40</v>
      </c>
    </row>
    <row r="24" spans="1:11" x14ac:dyDescent="0.3">
      <c r="A24" t="s">
        <v>14</v>
      </c>
      <c r="B24" t="s">
        <v>15</v>
      </c>
      <c r="C24" t="s">
        <v>13</v>
      </c>
      <c r="D24">
        <v>1800</v>
      </c>
      <c r="E24">
        <v>100</v>
      </c>
      <c r="F24">
        <v>125</v>
      </c>
      <c r="G24">
        <v>20</v>
      </c>
      <c r="H24">
        <v>1850</v>
      </c>
      <c r="I24">
        <v>250</v>
      </c>
      <c r="J24">
        <v>30</v>
      </c>
      <c r="K24">
        <v>50</v>
      </c>
    </row>
    <row r="25" spans="1:11" x14ac:dyDescent="0.3">
      <c r="A25" t="s">
        <v>11</v>
      </c>
      <c r="B25" t="s">
        <v>12</v>
      </c>
      <c r="C25" t="s">
        <v>13</v>
      </c>
      <c r="D25">
        <v>2800</v>
      </c>
      <c r="E25">
        <v>160</v>
      </c>
      <c r="F25">
        <v>175</v>
      </c>
      <c r="G25">
        <v>32</v>
      </c>
      <c r="H25">
        <v>2760</v>
      </c>
      <c r="I25">
        <v>350</v>
      </c>
      <c r="J25">
        <v>42</v>
      </c>
      <c r="K25">
        <v>80</v>
      </c>
    </row>
    <row r="26" spans="1:11" x14ac:dyDescent="0.3">
      <c r="A26" t="s">
        <v>14</v>
      </c>
      <c r="B26" t="s">
        <v>17</v>
      </c>
      <c r="C26" t="s">
        <v>16</v>
      </c>
      <c r="D26">
        <v>1600</v>
      </c>
      <c r="E26">
        <v>80</v>
      </c>
      <c r="F26">
        <v>100</v>
      </c>
      <c r="G26">
        <v>16</v>
      </c>
      <c r="H26">
        <v>1480</v>
      </c>
      <c r="I26">
        <v>200</v>
      </c>
      <c r="J26">
        <v>24</v>
      </c>
      <c r="K26">
        <v>40</v>
      </c>
    </row>
    <row r="27" spans="1:11" x14ac:dyDescent="0.3">
      <c r="A27" t="s">
        <v>11</v>
      </c>
      <c r="B27" t="s">
        <v>12</v>
      </c>
      <c r="C27" t="s">
        <v>13</v>
      </c>
      <c r="D27">
        <v>2200</v>
      </c>
      <c r="E27">
        <v>120</v>
      </c>
      <c r="F27">
        <v>140</v>
      </c>
      <c r="G27">
        <v>24</v>
      </c>
      <c r="H27">
        <v>2140</v>
      </c>
      <c r="I27">
        <v>280</v>
      </c>
      <c r="J27">
        <v>33.6</v>
      </c>
      <c r="K27">
        <v>60</v>
      </c>
    </row>
    <row r="28" spans="1:11" x14ac:dyDescent="0.3">
      <c r="A28" t="s">
        <v>14</v>
      </c>
      <c r="B28" t="s">
        <v>19</v>
      </c>
      <c r="C28" t="s">
        <v>18</v>
      </c>
      <c r="D28">
        <v>2400</v>
      </c>
      <c r="E28">
        <v>140</v>
      </c>
      <c r="F28">
        <v>160</v>
      </c>
      <c r="G28">
        <v>28</v>
      </c>
      <c r="H28">
        <v>2470</v>
      </c>
      <c r="I28">
        <v>320</v>
      </c>
      <c r="J28">
        <v>38.4</v>
      </c>
      <c r="K28">
        <v>70</v>
      </c>
    </row>
    <row r="29" spans="1:11" x14ac:dyDescent="0.3">
      <c r="A29" t="s">
        <v>11</v>
      </c>
      <c r="B29" t="s">
        <v>15</v>
      </c>
      <c r="C29" t="s">
        <v>13</v>
      </c>
      <c r="D29">
        <v>2000</v>
      </c>
      <c r="E29">
        <v>110</v>
      </c>
      <c r="F29">
        <v>125</v>
      </c>
      <c r="G29">
        <v>22</v>
      </c>
      <c r="H29">
        <v>1890</v>
      </c>
      <c r="I29">
        <v>250</v>
      </c>
      <c r="J29">
        <v>30</v>
      </c>
      <c r="K29">
        <v>50</v>
      </c>
    </row>
    <row r="30" spans="1:11" x14ac:dyDescent="0.3">
      <c r="A30" t="s">
        <v>14</v>
      </c>
      <c r="B30" t="s">
        <v>17</v>
      </c>
      <c r="C30" t="s">
        <v>18</v>
      </c>
      <c r="D30">
        <v>1400</v>
      </c>
      <c r="E30">
        <v>70</v>
      </c>
      <c r="F30">
        <v>90</v>
      </c>
      <c r="G30">
        <v>14</v>
      </c>
      <c r="H30">
        <v>1315</v>
      </c>
      <c r="I30">
        <v>180</v>
      </c>
      <c r="J30">
        <v>21.6</v>
      </c>
      <c r="K30">
        <v>35</v>
      </c>
    </row>
    <row r="31" spans="1:11" x14ac:dyDescent="0.3">
      <c r="A31" t="s">
        <v>11</v>
      </c>
      <c r="B31" t="s">
        <v>19</v>
      </c>
      <c r="C31" t="s">
        <v>13</v>
      </c>
      <c r="D31">
        <v>3000</v>
      </c>
      <c r="E31">
        <v>180</v>
      </c>
      <c r="F31">
        <v>200</v>
      </c>
      <c r="G31">
        <v>36</v>
      </c>
      <c r="H31">
        <v>3130</v>
      </c>
      <c r="I31">
        <v>400</v>
      </c>
      <c r="J31">
        <v>48</v>
      </c>
      <c r="K31">
        <v>90</v>
      </c>
    </row>
    <row r="32" spans="1:11" x14ac:dyDescent="0.3">
      <c r="A32" t="s">
        <v>11</v>
      </c>
      <c r="B32" t="s">
        <v>12</v>
      </c>
      <c r="C32" t="s">
        <v>16</v>
      </c>
      <c r="D32">
        <v>1900</v>
      </c>
      <c r="E32">
        <v>100</v>
      </c>
      <c r="F32">
        <v>120</v>
      </c>
      <c r="G32">
        <v>20</v>
      </c>
      <c r="H32">
        <v>1810</v>
      </c>
      <c r="I32">
        <v>240</v>
      </c>
      <c r="J32">
        <v>28.8</v>
      </c>
      <c r="K32">
        <v>50</v>
      </c>
    </row>
    <row r="33" spans="1:11" x14ac:dyDescent="0.3">
      <c r="A33" t="s">
        <v>14</v>
      </c>
      <c r="B33" t="s">
        <v>15</v>
      </c>
      <c r="C33" t="s">
        <v>18</v>
      </c>
      <c r="D33">
        <v>1500</v>
      </c>
      <c r="E33">
        <v>80</v>
      </c>
      <c r="F33">
        <v>100</v>
      </c>
      <c r="G33">
        <v>16</v>
      </c>
      <c r="H33">
        <v>1480</v>
      </c>
      <c r="I33">
        <v>200</v>
      </c>
      <c r="J33">
        <v>24</v>
      </c>
      <c r="K33">
        <v>40</v>
      </c>
    </row>
    <row r="34" spans="1:11" x14ac:dyDescent="0.3">
      <c r="A34" t="s">
        <v>14</v>
      </c>
      <c r="B34" t="s">
        <v>15</v>
      </c>
      <c r="C34" t="s">
        <v>13</v>
      </c>
      <c r="D34">
        <v>1800</v>
      </c>
      <c r="E34">
        <v>80</v>
      </c>
      <c r="F34">
        <v>100</v>
      </c>
      <c r="G34">
        <v>16</v>
      </c>
      <c r="H34">
        <v>1660</v>
      </c>
      <c r="I34">
        <v>200</v>
      </c>
      <c r="J34">
        <v>24</v>
      </c>
      <c r="K34">
        <v>60</v>
      </c>
    </row>
    <row r="35" spans="1:11" x14ac:dyDescent="0.3">
      <c r="A35" t="s">
        <v>11</v>
      </c>
      <c r="B35" t="s">
        <v>12</v>
      </c>
      <c r="C35" t="s">
        <v>16</v>
      </c>
      <c r="D35">
        <v>2800</v>
      </c>
      <c r="E35">
        <v>150</v>
      </c>
      <c r="F35">
        <v>125</v>
      </c>
      <c r="G35">
        <v>30</v>
      </c>
      <c r="H35">
        <v>2320</v>
      </c>
      <c r="I35">
        <v>250</v>
      </c>
      <c r="J35">
        <v>30</v>
      </c>
      <c r="K35">
        <v>80</v>
      </c>
    </row>
    <row r="36" spans="1:11" x14ac:dyDescent="0.3">
      <c r="A36" t="s">
        <v>14</v>
      </c>
      <c r="B36" t="s">
        <v>17</v>
      </c>
      <c r="C36" t="s">
        <v>18</v>
      </c>
      <c r="D36">
        <v>1600</v>
      </c>
      <c r="E36">
        <v>65</v>
      </c>
      <c r="F36">
        <v>90</v>
      </c>
      <c r="G36">
        <v>13</v>
      </c>
      <c r="H36">
        <v>1430</v>
      </c>
      <c r="I36">
        <v>180</v>
      </c>
      <c r="J36">
        <v>21.6</v>
      </c>
      <c r="K36">
        <v>50</v>
      </c>
    </row>
    <row r="37" spans="1:11" x14ac:dyDescent="0.3">
      <c r="A37" t="s">
        <v>11</v>
      </c>
      <c r="B37" t="s">
        <v>19</v>
      </c>
      <c r="C37" t="s">
        <v>13</v>
      </c>
      <c r="D37">
        <v>3200</v>
      </c>
      <c r="E37">
        <v>200</v>
      </c>
      <c r="F37">
        <v>150</v>
      </c>
      <c r="G37">
        <v>40</v>
      </c>
      <c r="H37">
        <v>2900</v>
      </c>
      <c r="I37">
        <v>300</v>
      </c>
      <c r="J37">
        <v>36</v>
      </c>
      <c r="K37">
        <v>100</v>
      </c>
    </row>
    <row r="38" spans="1:11" x14ac:dyDescent="0.3">
      <c r="A38" t="s">
        <v>14</v>
      </c>
      <c r="B38" t="s">
        <v>17</v>
      </c>
      <c r="C38" t="s">
        <v>18</v>
      </c>
      <c r="D38">
        <v>1400</v>
      </c>
      <c r="E38">
        <v>55</v>
      </c>
      <c r="F38">
        <v>75</v>
      </c>
      <c r="G38">
        <v>11</v>
      </c>
      <c r="H38">
        <v>1180</v>
      </c>
      <c r="I38">
        <v>150</v>
      </c>
      <c r="J38">
        <v>18</v>
      </c>
      <c r="K38">
        <v>40</v>
      </c>
    </row>
    <row r="39" spans="1:11" x14ac:dyDescent="0.3">
      <c r="A39" t="s">
        <v>11</v>
      </c>
      <c r="B39" t="s">
        <v>12</v>
      </c>
      <c r="C39" t="s">
        <v>13</v>
      </c>
      <c r="D39">
        <v>2500</v>
      </c>
      <c r="E39">
        <v>130</v>
      </c>
      <c r="F39">
        <v>110</v>
      </c>
      <c r="G39">
        <v>26</v>
      </c>
      <c r="H39">
        <v>2030</v>
      </c>
      <c r="I39">
        <v>220</v>
      </c>
      <c r="J39">
        <v>26.4</v>
      </c>
      <c r="K39">
        <v>70</v>
      </c>
    </row>
    <row r="40" spans="1:11" x14ac:dyDescent="0.3">
      <c r="A40" t="s">
        <v>14</v>
      </c>
      <c r="B40" t="s">
        <v>15</v>
      </c>
      <c r="C40" t="s">
        <v>16</v>
      </c>
      <c r="D40">
        <v>1700</v>
      </c>
      <c r="E40">
        <v>70</v>
      </c>
      <c r="F40">
        <v>95</v>
      </c>
      <c r="G40">
        <v>14</v>
      </c>
      <c r="H40">
        <v>1490</v>
      </c>
      <c r="I40">
        <v>190</v>
      </c>
      <c r="J40">
        <v>22.8</v>
      </c>
      <c r="K40">
        <v>50</v>
      </c>
    </row>
    <row r="41" spans="1:11" x14ac:dyDescent="0.3">
      <c r="A41" t="s">
        <v>11</v>
      </c>
      <c r="B41" t="s">
        <v>12</v>
      </c>
      <c r="C41" t="s">
        <v>13</v>
      </c>
      <c r="D41">
        <v>2400</v>
      </c>
      <c r="E41">
        <v>100</v>
      </c>
      <c r="F41">
        <v>120</v>
      </c>
      <c r="G41">
        <v>20</v>
      </c>
      <c r="H41">
        <v>1990</v>
      </c>
      <c r="I41">
        <v>240</v>
      </c>
      <c r="J41">
        <v>28.8</v>
      </c>
      <c r="K41">
        <v>70</v>
      </c>
    </row>
    <row r="42" spans="1:11" x14ac:dyDescent="0.3">
      <c r="A42" t="s">
        <v>14</v>
      </c>
      <c r="B42" t="s">
        <v>19</v>
      </c>
      <c r="C42" t="s">
        <v>18</v>
      </c>
      <c r="D42">
        <v>2200</v>
      </c>
      <c r="E42">
        <v>110</v>
      </c>
      <c r="F42">
        <v>100</v>
      </c>
      <c r="G42">
        <v>22</v>
      </c>
      <c r="H42">
        <v>1780</v>
      </c>
      <c r="I42">
        <v>200</v>
      </c>
      <c r="J42">
        <v>24</v>
      </c>
      <c r="K42">
        <v>60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AE167-9986-4457-A8AD-F9DE208A0DA5}">
  <dimension ref="A1:M42"/>
  <sheetViews>
    <sheetView workbookViewId="0">
      <selection activeCell="O18" sqref="O18"/>
    </sheetView>
  </sheetViews>
  <sheetFormatPr defaultRowHeight="14.4" x14ac:dyDescent="0.3"/>
  <cols>
    <col min="2" max="2" width="22.44140625" customWidth="1"/>
  </cols>
  <sheetData>
    <row r="1" spans="1:13" x14ac:dyDescent="0.3">
      <c r="A1" t="s">
        <v>20</v>
      </c>
    </row>
    <row r="3" spans="1:13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M3" t="str">
        <f>IF(C4="Vegan","Plant materials","Not plant materials")</f>
        <v>Not plant materials</v>
      </c>
    </row>
    <row r="4" spans="1:13" x14ac:dyDescent="0.3">
      <c r="A4" t="s">
        <v>11</v>
      </c>
      <c r="B4" t="s">
        <v>12</v>
      </c>
      <c r="C4" t="s">
        <v>13</v>
      </c>
      <c r="D4">
        <v>2000</v>
      </c>
      <c r="E4">
        <v>120</v>
      </c>
      <c r="F4">
        <v>125</v>
      </c>
      <c r="G4">
        <v>24</v>
      </c>
      <c r="H4">
        <v>2020</v>
      </c>
      <c r="I4">
        <v>250</v>
      </c>
      <c r="J4">
        <v>30</v>
      </c>
      <c r="K4">
        <v>60</v>
      </c>
      <c r="M4" t="str">
        <f t="shared" ref="M4:M42" si="0">IF(C5="Vegan","Plant materials","Not plant materials")</f>
        <v>Not plant materials</v>
      </c>
    </row>
    <row r="5" spans="1:13" x14ac:dyDescent="0.3">
      <c r="A5" t="s">
        <v>14</v>
      </c>
      <c r="B5" t="s">
        <v>15</v>
      </c>
      <c r="C5" t="s">
        <v>16</v>
      </c>
      <c r="D5">
        <v>1600</v>
      </c>
      <c r="E5">
        <v>80</v>
      </c>
      <c r="F5">
        <v>100</v>
      </c>
      <c r="G5">
        <v>16</v>
      </c>
      <c r="H5">
        <v>1480</v>
      </c>
      <c r="I5">
        <v>200</v>
      </c>
      <c r="J5">
        <v>24</v>
      </c>
      <c r="K5">
        <v>40</v>
      </c>
      <c r="M5" t="str">
        <f t="shared" si="0"/>
        <v>Plant materials</v>
      </c>
    </row>
    <row r="6" spans="1:13" x14ac:dyDescent="0.3">
      <c r="A6" t="s">
        <v>11</v>
      </c>
      <c r="B6" t="s">
        <v>17</v>
      </c>
      <c r="C6" t="s">
        <v>18</v>
      </c>
      <c r="D6">
        <v>2200</v>
      </c>
      <c r="E6">
        <v>100</v>
      </c>
      <c r="F6">
        <v>150</v>
      </c>
      <c r="G6">
        <v>20</v>
      </c>
      <c r="H6">
        <v>2185</v>
      </c>
      <c r="I6">
        <v>300</v>
      </c>
      <c r="J6">
        <v>36</v>
      </c>
      <c r="K6">
        <v>65</v>
      </c>
      <c r="M6" t="str">
        <f t="shared" si="0"/>
        <v>Not plant materials</v>
      </c>
    </row>
    <row r="7" spans="1:13" x14ac:dyDescent="0.3">
      <c r="A7" t="s">
        <v>14</v>
      </c>
      <c r="B7" t="s">
        <v>19</v>
      </c>
      <c r="C7" t="s">
        <v>13</v>
      </c>
      <c r="D7">
        <v>2500</v>
      </c>
      <c r="E7">
        <v>140</v>
      </c>
      <c r="F7">
        <v>175</v>
      </c>
      <c r="G7">
        <v>28</v>
      </c>
      <c r="H7">
        <v>2680</v>
      </c>
      <c r="I7">
        <v>350</v>
      </c>
      <c r="J7">
        <v>42</v>
      </c>
      <c r="K7">
        <v>80</v>
      </c>
      <c r="M7" t="str">
        <f t="shared" si="0"/>
        <v>Not plant materials</v>
      </c>
    </row>
    <row r="8" spans="1:13" x14ac:dyDescent="0.3">
      <c r="A8" t="s">
        <v>11</v>
      </c>
      <c r="B8" t="s">
        <v>17</v>
      </c>
      <c r="C8" t="s">
        <v>16</v>
      </c>
      <c r="D8">
        <v>2000</v>
      </c>
      <c r="E8">
        <v>80</v>
      </c>
      <c r="F8">
        <v>125</v>
      </c>
      <c r="G8">
        <v>16</v>
      </c>
      <c r="H8">
        <v>1815</v>
      </c>
      <c r="I8">
        <v>250</v>
      </c>
      <c r="J8">
        <v>30</v>
      </c>
      <c r="K8">
        <v>55</v>
      </c>
      <c r="M8" t="str">
        <f t="shared" si="0"/>
        <v>Plant materials</v>
      </c>
    </row>
    <row r="9" spans="1:13" x14ac:dyDescent="0.3">
      <c r="A9" t="s">
        <v>14</v>
      </c>
      <c r="B9" t="s">
        <v>15</v>
      </c>
      <c r="C9" t="s">
        <v>18</v>
      </c>
      <c r="D9">
        <v>1800</v>
      </c>
      <c r="E9">
        <v>70</v>
      </c>
      <c r="F9">
        <v>110</v>
      </c>
      <c r="G9">
        <v>14</v>
      </c>
      <c r="H9">
        <v>1565</v>
      </c>
      <c r="I9">
        <v>220</v>
      </c>
      <c r="J9">
        <v>26.4</v>
      </c>
      <c r="K9">
        <v>45</v>
      </c>
      <c r="M9" t="str">
        <f t="shared" si="0"/>
        <v>Not plant materials</v>
      </c>
    </row>
    <row r="10" spans="1:13" x14ac:dyDescent="0.3">
      <c r="A10" t="s">
        <v>11</v>
      </c>
      <c r="B10" t="s">
        <v>12</v>
      </c>
      <c r="C10" t="s">
        <v>13</v>
      </c>
      <c r="D10">
        <v>3000</v>
      </c>
      <c r="E10">
        <v>180</v>
      </c>
      <c r="F10">
        <v>175</v>
      </c>
      <c r="G10">
        <v>36</v>
      </c>
      <c r="H10">
        <v>2840</v>
      </c>
      <c r="I10">
        <v>350</v>
      </c>
      <c r="J10">
        <v>42</v>
      </c>
      <c r="K10">
        <v>80</v>
      </c>
      <c r="M10" t="str">
        <f t="shared" si="0"/>
        <v>Not plant materials</v>
      </c>
    </row>
    <row r="11" spans="1:13" x14ac:dyDescent="0.3">
      <c r="A11" t="s">
        <v>14</v>
      </c>
      <c r="B11" t="s">
        <v>19</v>
      </c>
      <c r="C11" t="s">
        <v>16</v>
      </c>
      <c r="D11">
        <v>2400</v>
      </c>
      <c r="E11">
        <v>120</v>
      </c>
      <c r="F11">
        <v>150</v>
      </c>
      <c r="G11">
        <v>24</v>
      </c>
      <c r="H11">
        <v>2220</v>
      </c>
      <c r="I11">
        <v>300</v>
      </c>
      <c r="J11">
        <v>36</v>
      </c>
      <c r="K11">
        <v>60</v>
      </c>
      <c r="M11" t="str">
        <f t="shared" si="0"/>
        <v>Plant materials</v>
      </c>
    </row>
    <row r="12" spans="1:13" x14ac:dyDescent="0.3">
      <c r="A12" t="s">
        <v>11</v>
      </c>
      <c r="B12" t="s">
        <v>12</v>
      </c>
      <c r="C12" t="s">
        <v>18</v>
      </c>
      <c r="D12">
        <v>3200</v>
      </c>
      <c r="E12">
        <v>160</v>
      </c>
      <c r="F12">
        <v>200</v>
      </c>
      <c r="G12">
        <v>32</v>
      </c>
      <c r="H12">
        <v>3005</v>
      </c>
      <c r="I12">
        <v>400</v>
      </c>
      <c r="J12">
        <v>48</v>
      </c>
      <c r="K12">
        <v>85</v>
      </c>
      <c r="M12" t="str">
        <f t="shared" si="0"/>
        <v>Plant materials</v>
      </c>
    </row>
    <row r="13" spans="1:13" x14ac:dyDescent="0.3">
      <c r="A13" t="s">
        <v>14</v>
      </c>
      <c r="B13" t="s">
        <v>17</v>
      </c>
      <c r="C13" t="s">
        <v>18</v>
      </c>
      <c r="D13">
        <v>1900</v>
      </c>
      <c r="E13">
        <v>75</v>
      </c>
      <c r="F13">
        <v>115</v>
      </c>
      <c r="G13">
        <v>15</v>
      </c>
      <c r="H13">
        <v>1670</v>
      </c>
      <c r="I13">
        <v>230</v>
      </c>
      <c r="J13">
        <v>27.6</v>
      </c>
      <c r="K13">
        <v>50</v>
      </c>
      <c r="M13" t="str">
        <f t="shared" si="0"/>
        <v>Not plant materials</v>
      </c>
    </row>
    <row r="14" spans="1:13" x14ac:dyDescent="0.3">
      <c r="A14" t="s">
        <v>11</v>
      </c>
      <c r="B14" t="s">
        <v>15</v>
      </c>
      <c r="C14" t="s">
        <v>13</v>
      </c>
      <c r="D14">
        <v>2000</v>
      </c>
      <c r="E14">
        <v>120</v>
      </c>
      <c r="F14">
        <v>125</v>
      </c>
      <c r="G14">
        <v>24</v>
      </c>
      <c r="H14">
        <v>2020</v>
      </c>
      <c r="I14">
        <v>250</v>
      </c>
      <c r="J14">
        <v>30</v>
      </c>
      <c r="K14">
        <v>60</v>
      </c>
      <c r="M14" t="str">
        <f t="shared" si="0"/>
        <v>Plant materials</v>
      </c>
    </row>
    <row r="15" spans="1:13" x14ac:dyDescent="0.3">
      <c r="A15" t="s">
        <v>14</v>
      </c>
      <c r="B15" t="s">
        <v>12</v>
      </c>
      <c r="C15" t="s">
        <v>18</v>
      </c>
      <c r="D15">
        <v>2200</v>
      </c>
      <c r="E15">
        <v>100</v>
      </c>
      <c r="F15">
        <v>150</v>
      </c>
      <c r="G15">
        <v>20</v>
      </c>
      <c r="H15">
        <v>2230</v>
      </c>
      <c r="I15">
        <v>300</v>
      </c>
      <c r="J15">
        <v>36</v>
      </c>
      <c r="K15">
        <v>70</v>
      </c>
      <c r="M15" t="str">
        <f t="shared" si="0"/>
        <v>Not plant materials</v>
      </c>
    </row>
    <row r="16" spans="1:13" x14ac:dyDescent="0.3">
      <c r="A16" t="s">
        <v>11</v>
      </c>
      <c r="B16" t="s">
        <v>17</v>
      </c>
      <c r="C16" t="s">
        <v>16</v>
      </c>
      <c r="D16">
        <v>2400</v>
      </c>
      <c r="E16">
        <v>100</v>
      </c>
      <c r="F16">
        <v>175</v>
      </c>
      <c r="G16">
        <v>20</v>
      </c>
      <c r="H16">
        <v>2520</v>
      </c>
      <c r="I16">
        <v>350</v>
      </c>
      <c r="J16">
        <v>42</v>
      </c>
      <c r="K16">
        <v>80</v>
      </c>
      <c r="M16" t="str">
        <f t="shared" si="0"/>
        <v>Not plant materials</v>
      </c>
    </row>
    <row r="17" spans="1:13" x14ac:dyDescent="0.3">
      <c r="A17" t="s">
        <v>14</v>
      </c>
      <c r="B17" t="s">
        <v>12</v>
      </c>
      <c r="C17" t="s">
        <v>13</v>
      </c>
      <c r="D17">
        <v>1800</v>
      </c>
      <c r="E17">
        <v>100</v>
      </c>
      <c r="F17">
        <v>100</v>
      </c>
      <c r="G17">
        <v>20</v>
      </c>
      <c r="H17">
        <v>1650</v>
      </c>
      <c r="I17">
        <v>200</v>
      </c>
      <c r="J17">
        <v>24</v>
      </c>
      <c r="K17">
        <v>50</v>
      </c>
      <c r="M17" t="str">
        <f t="shared" si="0"/>
        <v>Plant materials</v>
      </c>
    </row>
    <row r="18" spans="1:13" x14ac:dyDescent="0.3">
      <c r="A18" t="s">
        <v>11</v>
      </c>
      <c r="B18" t="s">
        <v>19</v>
      </c>
      <c r="C18" t="s">
        <v>18</v>
      </c>
      <c r="D18">
        <v>3000</v>
      </c>
      <c r="E18">
        <v>150</v>
      </c>
      <c r="F18">
        <v>200</v>
      </c>
      <c r="G18">
        <v>30</v>
      </c>
      <c r="H18">
        <v>3100</v>
      </c>
      <c r="I18">
        <v>400</v>
      </c>
      <c r="J18">
        <v>48</v>
      </c>
      <c r="K18">
        <v>100</v>
      </c>
      <c r="M18" t="str">
        <f t="shared" si="0"/>
        <v>Plant materials</v>
      </c>
    </row>
    <row r="19" spans="1:13" x14ac:dyDescent="0.3">
      <c r="A19" t="s">
        <v>14</v>
      </c>
      <c r="B19" t="s">
        <v>15</v>
      </c>
      <c r="C19" t="s">
        <v>18</v>
      </c>
      <c r="D19">
        <v>2000</v>
      </c>
      <c r="E19">
        <v>100</v>
      </c>
      <c r="F19">
        <v>125</v>
      </c>
      <c r="G19">
        <v>20</v>
      </c>
      <c r="H19">
        <v>1940</v>
      </c>
      <c r="I19">
        <v>250</v>
      </c>
      <c r="J19">
        <v>30</v>
      </c>
      <c r="K19">
        <v>60</v>
      </c>
      <c r="M19" t="str">
        <f t="shared" si="0"/>
        <v>Not plant materials</v>
      </c>
    </row>
    <row r="20" spans="1:13" x14ac:dyDescent="0.3">
      <c r="A20" t="s">
        <v>11</v>
      </c>
      <c r="B20" t="s">
        <v>19</v>
      </c>
      <c r="C20" t="s">
        <v>13</v>
      </c>
      <c r="D20">
        <v>2500</v>
      </c>
      <c r="E20">
        <v>150</v>
      </c>
      <c r="F20">
        <v>150</v>
      </c>
      <c r="G20">
        <v>30</v>
      </c>
      <c r="H20">
        <v>2520</v>
      </c>
      <c r="I20">
        <v>300</v>
      </c>
      <c r="J20">
        <v>36</v>
      </c>
      <c r="K20">
        <v>80</v>
      </c>
      <c r="M20" t="str">
        <f t="shared" si="0"/>
        <v>Not plant materials</v>
      </c>
    </row>
    <row r="21" spans="1:13" x14ac:dyDescent="0.3">
      <c r="A21" t="s">
        <v>14</v>
      </c>
      <c r="B21" t="s">
        <v>12</v>
      </c>
      <c r="C21" t="s">
        <v>16</v>
      </c>
      <c r="D21">
        <v>2200</v>
      </c>
      <c r="E21">
        <v>100</v>
      </c>
      <c r="F21">
        <v>150</v>
      </c>
      <c r="G21">
        <v>20</v>
      </c>
      <c r="H21">
        <v>2230</v>
      </c>
      <c r="I21">
        <v>300</v>
      </c>
      <c r="J21">
        <v>36</v>
      </c>
      <c r="K21">
        <v>70</v>
      </c>
      <c r="M21" t="str">
        <f t="shared" si="0"/>
        <v>Not plant materials</v>
      </c>
    </row>
    <row r="22" spans="1:13" x14ac:dyDescent="0.3">
      <c r="A22" t="s">
        <v>11</v>
      </c>
      <c r="B22" t="s">
        <v>15</v>
      </c>
      <c r="C22" t="s">
        <v>13</v>
      </c>
      <c r="D22">
        <v>2800</v>
      </c>
      <c r="E22">
        <v>160</v>
      </c>
      <c r="F22">
        <v>175</v>
      </c>
      <c r="G22">
        <v>32</v>
      </c>
      <c r="H22">
        <v>2850</v>
      </c>
      <c r="I22">
        <v>350</v>
      </c>
      <c r="J22">
        <v>42</v>
      </c>
      <c r="K22">
        <v>90</v>
      </c>
      <c r="M22" t="str">
        <f t="shared" si="0"/>
        <v>Plant materials</v>
      </c>
    </row>
    <row r="23" spans="1:13" x14ac:dyDescent="0.3">
      <c r="A23" t="s">
        <v>14</v>
      </c>
      <c r="B23" t="s">
        <v>17</v>
      </c>
      <c r="C23" t="s">
        <v>18</v>
      </c>
      <c r="D23">
        <v>1600</v>
      </c>
      <c r="E23">
        <v>80</v>
      </c>
      <c r="F23">
        <v>90</v>
      </c>
      <c r="G23">
        <v>16</v>
      </c>
      <c r="H23">
        <v>1400</v>
      </c>
      <c r="I23">
        <v>180</v>
      </c>
      <c r="J23">
        <v>21.6</v>
      </c>
      <c r="K23">
        <v>40</v>
      </c>
      <c r="M23" t="str">
        <f t="shared" si="0"/>
        <v>Not plant materials</v>
      </c>
    </row>
    <row r="24" spans="1:13" x14ac:dyDescent="0.3">
      <c r="A24" t="s">
        <v>14</v>
      </c>
      <c r="B24" t="s">
        <v>15</v>
      </c>
      <c r="C24" t="s">
        <v>13</v>
      </c>
      <c r="D24">
        <v>1800</v>
      </c>
      <c r="E24">
        <v>100</v>
      </c>
      <c r="F24">
        <v>125</v>
      </c>
      <c r="G24">
        <v>20</v>
      </c>
      <c r="H24">
        <v>1850</v>
      </c>
      <c r="I24">
        <v>250</v>
      </c>
      <c r="J24">
        <v>30</v>
      </c>
      <c r="K24">
        <v>50</v>
      </c>
      <c r="M24" t="str">
        <f t="shared" si="0"/>
        <v>Not plant materials</v>
      </c>
    </row>
    <row r="25" spans="1:13" x14ac:dyDescent="0.3">
      <c r="A25" t="s">
        <v>11</v>
      </c>
      <c r="B25" t="s">
        <v>12</v>
      </c>
      <c r="C25" t="s">
        <v>13</v>
      </c>
      <c r="D25">
        <v>2800</v>
      </c>
      <c r="E25">
        <v>160</v>
      </c>
      <c r="F25">
        <v>175</v>
      </c>
      <c r="G25">
        <v>32</v>
      </c>
      <c r="H25">
        <v>2760</v>
      </c>
      <c r="I25">
        <v>350</v>
      </c>
      <c r="J25">
        <v>42</v>
      </c>
      <c r="K25">
        <v>80</v>
      </c>
      <c r="M25" t="str">
        <f t="shared" si="0"/>
        <v>Not plant materials</v>
      </c>
    </row>
    <row r="26" spans="1:13" x14ac:dyDescent="0.3">
      <c r="A26" t="s">
        <v>14</v>
      </c>
      <c r="B26" t="s">
        <v>17</v>
      </c>
      <c r="C26" t="s">
        <v>16</v>
      </c>
      <c r="D26">
        <v>1600</v>
      </c>
      <c r="E26">
        <v>80</v>
      </c>
      <c r="F26">
        <v>100</v>
      </c>
      <c r="G26">
        <v>16</v>
      </c>
      <c r="H26">
        <v>1480</v>
      </c>
      <c r="I26">
        <v>200</v>
      </c>
      <c r="J26">
        <v>24</v>
      </c>
      <c r="K26">
        <v>40</v>
      </c>
      <c r="M26" t="str">
        <f t="shared" si="0"/>
        <v>Not plant materials</v>
      </c>
    </row>
    <row r="27" spans="1:13" x14ac:dyDescent="0.3">
      <c r="A27" t="s">
        <v>11</v>
      </c>
      <c r="B27" t="s">
        <v>12</v>
      </c>
      <c r="C27" t="s">
        <v>13</v>
      </c>
      <c r="D27">
        <v>2200</v>
      </c>
      <c r="E27">
        <v>120</v>
      </c>
      <c r="F27">
        <v>140</v>
      </c>
      <c r="G27">
        <v>24</v>
      </c>
      <c r="H27">
        <v>2140</v>
      </c>
      <c r="I27">
        <v>280</v>
      </c>
      <c r="J27">
        <v>33.6</v>
      </c>
      <c r="K27">
        <v>60</v>
      </c>
      <c r="M27" t="str">
        <f t="shared" si="0"/>
        <v>Plant materials</v>
      </c>
    </row>
    <row r="28" spans="1:13" x14ac:dyDescent="0.3">
      <c r="A28" t="s">
        <v>14</v>
      </c>
      <c r="B28" t="s">
        <v>19</v>
      </c>
      <c r="C28" t="s">
        <v>18</v>
      </c>
      <c r="D28">
        <v>2400</v>
      </c>
      <c r="E28">
        <v>140</v>
      </c>
      <c r="F28">
        <v>160</v>
      </c>
      <c r="G28">
        <v>28</v>
      </c>
      <c r="H28">
        <v>2470</v>
      </c>
      <c r="I28">
        <v>320</v>
      </c>
      <c r="J28">
        <v>38.4</v>
      </c>
      <c r="K28">
        <v>70</v>
      </c>
      <c r="M28" t="str">
        <f t="shared" si="0"/>
        <v>Not plant materials</v>
      </c>
    </row>
    <row r="29" spans="1:13" x14ac:dyDescent="0.3">
      <c r="A29" t="s">
        <v>11</v>
      </c>
      <c r="B29" t="s">
        <v>15</v>
      </c>
      <c r="C29" t="s">
        <v>13</v>
      </c>
      <c r="D29">
        <v>2000</v>
      </c>
      <c r="E29">
        <v>110</v>
      </c>
      <c r="F29">
        <v>125</v>
      </c>
      <c r="G29">
        <v>22</v>
      </c>
      <c r="H29">
        <v>1890</v>
      </c>
      <c r="I29">
        <v>250</v>
      </c>
      <c r="J29">
        <v>30</v>
      </c>
      <c r="K29">
        <v>50</v>
      </c>
      <c r="M29" t="str">
        <f t="shared" si="0"/>
        <v>Plant materials</v>
      </c>
    </row>
    <row r="30" spans="1:13" x14ac:dyDescent="0.3">
      <c r="A30" t="s">
        <v>14</v>
      </c>
      <c r="B30" t="s">
        <v>17</v>
      </c>
      <c r="C30" t="s">
        <v>18</v>
      </c>
      <c r="D30">
        <v>1400</v>
      </c>
      <c r="E30">
        <v>70</v>
      </c>
      <c r="F30">
        <v>90</v>
      </c>
      <c r="G30">
        <v>14</v>
      </c>
      <c r="H30">
        <v>1315</v>
      </c>
      <c r="I30">
        <v>180</v>
      </c>
      <c r="J30">
        <v>21.6</v>
      </c>
      <c r="K30">
        <v>35</v>
      </c>
      <c r="M30" t="str">
        <f t="shared" si="0"/>
        <v>Not plant materials</v>
      </c>
    </row>
    <row r="31" spans="1:13" x14ac:dyDescent="0.3">
      <c r="A31" t="s">
        <v>11</v>
      </c>
      <c r="B31" t="s">
        <v>19</v>
      </c>
      <c r="C31" t="s">
        <v>13</v>
      </c>
      <c r="D31">
        <v>3000</v>
      </c>
      <c r="E31">
        <v>180</v>
      </c>
      <c r="F31">
        <v>200</v>
      </c>
      <c r="G31">
        <v>36</v>
      </c>
      <c r="H31">
        <v>3130</v>
      </c>
      <c r="I31">
        <v>400</v>
      </c>
      <c r="J31">
        <v>48</v>
      </c>
      <c r="K31">
        <v>90</v>
      </c>
      <c r="M31" t="str">
        <f t="shared" si="0"/>
        <v>Not plant materials</v>
      </c>
    </row>
    <row r="32" spans="1:13" x14ac:dyDescent="0.3">
      <c r="A32" t="s">
        <v>11</v>
      </c>
      <c r="B32" t="s">
        <v>12</v>
      </c>
      <c r="C32" t="s">
        <v>16</v>
      </c>
      <c r="D32">
        <v>1900</v>
      </c>
      <c r="E32">
        <v>100</v>
      </c>
      <c r="F32">
        <v>120</v>
      </c>
      <c r="G32">
        <v>20</v>
      </c>
      <c r="H32">
        <v>1810</v>
      </c>
      <c r="I32">
        <v>240</v>
      </c>
      <c r="J32">
        <v>28.8</v>
      </c>
      <c r="K32">
        <v>50</v>
      </c>
      <c r="M32" t="str">
        <f t="shared" si="0"/>
        <v>Plant materials</v>
      </c>
    </row>
    <row r="33" spans="1:13" x14ac:dyDescent="0.3">
      <c r="A33" t="s">
        <v>14</v>
      </c>
      <c r="B33" t="s">
        <v>15</v>
      </c>
      <c r="C33" t="s">
        <v>18</v>
      </c>
      <c r="D33">
        <v>1500</v>
      </c>
      <c r="E33">
        <v>80</v>
      </c>
      <c r="F33">
        <v>100</v>
      </c>
      <c r="G33">
        <v>16</v>
      </c>
      <c r="H33">
        <v>1480</v>
      </c>
      <c r="I33">
        <v>200</v>
      </c>
      <c r="J33">
        <v>24</v>
      </c>
      <c r="K33">
        <v>40</v>
      </c>
      <c r="M33" t="str">
        <f t="shared" si="0"/>
        <v>Not plant materials</v>
      </c>
    </row>
    <row r="34" spans="1:13" x14ac:dyDescent="0.3">
      <c r="A34" t="s">
        <v>14</v>
      </c>
      <c r="B34" t="s">
        <v>15</v>
      </c>
      <c r="C34" t="s">
        <v>13</v>
      </c>
      <c r="D34">
        <v>1800</v>
      </c>
      <c r="E34">
        <v>80</v>
      </c>
      <c r="F34">
        <v>100</v>
      </c>
      <c r="G34">
        <v>16</v>
      </c>
      <c r="H34">
        <v>1660</v>
      </c>
      <c r="I34">
        <v>200</v>
      </c>
      <c r="J34">
        <v>24</v>
      </c>
      <c r="K34">
        <v>60</v>
      </c>
      <c r="M34" t="str">
        <f t="shared" si="0"/>
        <v>Not plant materials</v>
      </c>
    </row>
    <row r="35" spans="1:13" x14ac:dyDescent="0.3">
      <c r="A35" t="s">
        <v>11</v>
      </c>
      <c r="B35" t="s">
        <v>12</v>
      </c>
      <c r="C35" t="s">
        <v>16</v>
      </c>
      <c r="D35">
        <v>2800</v>
      </c>
      <c r="E35">
        <v>150</v>
      </c>
      <c r="F35">
        <v>125</v>
      </c>
      <c r="G35">
        <v>30</v>
      </c>
      <c r="H35">
        <v>2320</v>
      </c>
      <c r="I35">
        <v>250</v>
      </c>
      <c r="J35">
        <v>30</v>
      </c>
      <c r="K35">
        <v>80</v>
      </c>
      <c r="M35" t="str">
        <f t="shared" si="0"/>
        <v>Plant materials</v>
      </c>
    </row>
    <row r="36" spans="1:13" x14ac:dyDescent="0.3">
      <c r="A36" t="s">
        <v>14</v>
      </c>
      <c r="B36" t="s">
        <v>17</v>
      </c>
      <c r="C36" t="s">
        <v>18</v>
      </c>
      <c r="D36">
        <v>1600</v>
      </c>
      <c r="E36">
        <v>65</v>
      </c>
      <c r="F36">
        <v>90</v>
      </c>
      <c r="G36">
        <v>13</v>
      </c>
      <c r="H36">
        <v>1430</v>
      </c>
      <c r="I36">
        <v>180</v>
      </c>
      <c r="J36">
        <v>21.6</v>
      </c>
      <c r="K36">
        <v>50</v>
      </c>
      <c r="M36" t="str">
        <f t="shared" si="0"/>
        <v>Not plant materials</v>
      </c>
    </row>
    <row r="37" spans="1:13" x14ac:dyDescent="0.3">
      <c r="A37" t="s">
        <v>11</v>
      </c>
      <c r="B37" t="s">
        <v>19</v>
      </c>
      <c r="C37" t="s">
        <v>13</v>
      </c>
      <c r="D37">
        <v>3200</v>
      </c>
      <c r="E37">
        <v>200</v>
      </c>
      <c r="F37">
        <v>150</v>
      </c>
      <c r="G37">
        <v>40</v>
      </c>
      <c r="H37">
        <v>2900</v>
      </c>
      <c r="I37">
        <v>300</v>
      </c>
      <c r="J37">
        <v>36</v>
      </c>
      <c r="K37">
        <v>100</v>
      </c>
      <c r="M37" t="str">
        <f t="shared" si="0"/>
        <v>Plant materials</v>
      </c>
    </row>
    <row r="38" spans="1:13" x14ac:dyDescent="0.3">
      <c r="A38" t="s">
        <v>14</v>
      </c>
      <c r="B38" t="s">
        <v>17</v>
      </c>
      <c r="C38" t="s">
        <v>18</v>
      </c>
      <c r="D38">
        <v>1400</v>
      </c>
      <c r="E38">
        <v>55</v>
      </c>
      <c r="F38">
        <v>75</v>
      </c>
      <c r="G38">
        <v>11</v>
      </c>
      <c r="H38">
        <v>1180</v>
      </c>
      <c r="I38">
        <v>150</v>
      </c>
      <c r="J38">
        <v>18</v>
      </c>
      <c r="K38">
        <v>40</v>
      </c>
      <c r="M38" t="str">
        <f t="shared" si="0"/>
        <v>Not plant materials</v>
      </c>
    </row>
    <row r="39" spans="1:13" x14ac:dyDescent="0.3">
      <c r="A39" t="s">
        <v>11</v>
      </c>
      <c r="B39" t="s">
        <v>12</v>
      </c>
      <c r="C39" t="s">
        <v>13</v>
      </c>
      <c r="D39">
        <v>2500</v>
      </c>
      <c r="E39">
        <v>130</v>
      </c>
      <c r="F39">
        <v>110</v>
      </c>
      <c r="G39">
        <v>26</v>
      </c>
      <c r="H39">
        <v>2030</v>
      </c>
      <c r="I39">
        <v>220</v>
      </c>
      <c r="J39">
        <v>26.4</v>
      </c>
      <c r="K39">
        <v>70</v>
      </c>
      <c r="M39" t="str">
        <f t="shared" si="0"/>
        <v>Not plant materials</v>
      </c>
    </row>
    <row r="40" spans="1:13" x14ac:dyDescent="0.3">
      <c r="A40" t="s">
        <v>14</v>
      </c>
      <c r="B40" t="s">
        <v>15</v>
      </c>
      <c r="C40" t="s">
        <v>16</v>
      </c>
      <c r="D40">
        <v>1700</v>
      </c>
      <c r="E40">
        <v>70</v>
      </c>
      <c r="F40">
        <v>95</v>
      </c>
      <c r="G40">
        <v>14</v>
      </c>
      <c r="H40">
        <v>1490</v>
      </c>
      <c r="I40">
        <v>190</v>
      </c>
      <c r="J40">
        <v>22.8</v>
      </c>
      <c r="K40">
        <v>50</v>
      </c>
      <c r="M40" t="str">
        <f t="shared" si="0"/>
        <v>Not plant materials</v>
      </c>
    </row>
    <row r="41" spans="1:13" x14ac:dyDescent="0.3">
      <c r="A41" t="s">
        <v>11</v>
      </c>
      <c r="B41" t="s">
        <v>12</v>
      </c>
      <c r="C41" t="s">
        <v>13</v>
      </c>
      <c r="D41">
        <v>2400</v>
      </c>
      <c r="E41">
        <v>100</v>
      </c>
      <c r="F41">
        <v>120</v>
      </c>
      <c r="G41">
        <v>20</v>
      </c>
      <c r="H41">
        <v>1990</v>
      </c>
      <c r="I41">
        <v>240</v>
      </c>
      <c r="J41">
        <v>28.8</v>
      </c>
      <c r="K41">
        <v>70</v>
      </c>
      <c r="M41" t="str">
        <f t="shared" si="0"/>
        <v>Plant materials</v>
      </c>
    </row>
    <row r="42" spans="1:13" x14ac:dyDescent="0.3">
      <c r="A42" t="s">
        <v>14</v>
      </c>
      <c r="B42" t="s">
        <v>19</v>
      </c>
      <c r="C42" t="s">
        <v>18</v>
      </c>
      <c r="D42">
        <v>2200</v>
      </c>
      <c r="E42">
        <v>110</v>
      </c>
      <c r="F42">
        <v>100</v>
      </c>
      <c r="G42">
        <v>22</v>
      </c>
      <c r="H42">
        <v>1780</v>
      </c>
      <c r="I42">
        <v>200</v>
      </c>
      <c r="J42">
        <v>24</v>
      </c>
      <c r="K42">
        <v>60</v>
      </c>
      <c r="M42" t="str">
        <f t="shared" si="0"/>
        <v>Not plant materials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Datasheet</vt:lpstr>
      <vt:lpstr>Questions </vt:lpstr>
      <vt:lpstr>Sheet9</vt:lpstr>
      <vt:lpstr>Sheet8</vt:lpstr>
      <vt:lpstr>Sheet7</vt:lpstr>
      <vt:lpstr>Sheet6</vt:lpstr>
      <vt:lpstr>Sheet5</vt:lpstr>
      <vt:lpstr>Sheet4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 HP</dc:creator>
  <cp:lastModifiedBy>HP HP</cp:lastModifiedBy>
  <dcterms:created xsi:type="dcterms:W3CDTF">2024-12-16T17:32:34Z</dcterms:created>
  <dcterms:modified xsi:type="dcterms:W3CDTF">2024-12-16T18:08:21Z</dcterms:modified>
</cp:coreProperties>
</file>