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A03BEE82-C28D-4999-A67E-593577CCF7E6}" xr6:coauthVersionLast="47" xr6:coauthVersionMax="47" xr10:uidLastSave="{00000000-0000-0000-0000-000000000000}"/>
  <bookViews>
    <workbookView xWindow="-108" yWindow="-108" windowWidth="23256" windowHeight="12456" activeTab="1" xr2:uid="{78AA5569-03E8-4DB1-B518-89E264D1DA76}"/>
  </bookViews>
  <sheets>
    <sheet name="dataset" sheetId="1" r:id="rId1"/>
    <sheet name="Questions " sheetId="2" r:id="rId2"/>
    <sheet name="Pivots 1" sheetId="4" r:id="rId3"/>
    <sheet name="Pivots" sheetId="5" r:id="rId4"/>
    <sheet name="dashboard" sheetId="3" r:id="rId5"/>
  </sheets>
  <definedNames>
    <definedName name="Slicer_captain">#N/A</definedName>
  </definedNames>
  <calcPr calcId="191029"/>
  <pivotCaches>
    <pivotCache cacheId="7"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 i="1" l="1"/>
  <c r="M4" i="1" s="1"/>
  <c r="M5" i="1" s="1"/>
  <c r="M6" i="1" s="1"/>
  <c r="M7" i="1" s="1"/>
  <c r="M8" i="1" s="1"/>
</calcChain>
</file>

<file path=xl/sharedStrings.xml><?xml version="1.0" encoding="utf-8"?>
<sst xmlns="http://schemas.openxmlformats.org/spreadsheetml/2006/main" count="263" uniqueCount="88">
  <si>
    <t>date</t>
  </si>
  <si>
    <t>round</t>
  </si>
  <si>
    <t>day</t>
  </si>
  <si>
    <t>venue</t>
  </si>
  <si>
    <t>result</t>
  </si>
  <si>
    <t>opponent</t>
  </si>
  <si>
    <t>captain</t>
  </si>
  <si>
    <t>fk</t>
  </si>
  <si>
    <t>pk</t>
  </si>
  <si>
    <t>Matchweek 2</t>
  </si>
  <si>
    <t>Mon</t>
  </si>
  <si>
    <t>Away</t>
  </si>
  <si>
    <t>W</t>
  </si>
  <si>
    <t>Wolves</t>
  </si>
  <si>
    <t>Fernandinho</t>
  </si>
  <si>
    <t>Matchweek 3</t>
  </si>
  <si>
    <t>Sun</t>
  </si>
  <si>
    <t>Home</t>
  </si>
  <si>
    <t>L</t>
  </si>
  <si>
    <t>Leicester City</t>
  </si>
  <si>
    <t>Matchweek 4</t>
  </si>
  <si>
    <t>Sat</t>
  </si>
  <si>
    <t>D</t>
  </si>
  <si>
    <t>Leeds United</t>
  </si>
  <si>
    <t>Kevin De Bruyne</t>
  </si>
  <si>
    <t>Matchweek 5</t>
  </si>
  <si>
    <t>Arsenal</t>
  </si>
  <si>
    <t>Raheem Sterling</t>
  </si>
  <si>
    <t>Matchweek 6</t>
  </si>
  <si>
    <t>West Ham</t>
  </si>
  <si>
    <t>Matchweek 7</t>
  </si>
  <si>
    <t>Sheffield Utd</t>
  </si>
  <si>
    <t>Matchweek 8</t>
  </si>
  <si>
    <t>Liverpool</t>
  </si>
  <si>
    <t>Matchweek 9</t>
  </si>
  <si>
    <t>Tottenham</t>
  </si>
  <si>
    <t>Matchweek 10</t>
  </si>
  <si>
    <t>Burnley</t>
  </si>
  <si>
    <t>Matchweek 11</t>
  </si>
  <si>
    <t>Fulham</t>
  </si>
  <si>
    <t>Matchweek 12</t>
  </si>
  <si>
    <t>Manchester Utd</t>
  </si>
  <si>
    <t>Matchweek 13</t>
  </si>
  <si>
    <t>Tue</t>
  </si>
  <si>
    <t>West Brom</t>
  </si>
  <si>
    <t>Matchweek 14</t>
  </si>
  <si>
    <t>Southampton</t>
  </si>
  <si>
    <t>Matchweek 15</t>
  </si>
  <si>
    <t>Newcastle Utd</t>
  </si>
  <si>
    <t>Matchweek 17</t>
  </si>
  <si>
    <t>Chelsea</t>
  </si>
  <si>
    <t>Matchweek 18</t>
  </si>
  <si>
    <t>Wed</t>
  </si>
  <si>
    <t>Brighton</t>
  </si>
  <si>
    <t>Matchweek 19</t>
  </si>
  <si>
    <t>Crystal Palace</t>
  </si>
  <si>
    <t>Matchweek 1</t>
  </si>
  <si>
    <t>Aston Villa</t>
  </si>
  <si>
    <t>Matchweek 20</t>
  </si>
  <si>
    <t>Matchweek 21</t>
  </si>
  <si>
    <t>Matchweek 22</t>
  </si>
  <si>
    <t>Matchweek 23</t>
  </si>
  <si>
    <t>Matchweek 24</t>
  </si>
  <si>
    <t>Matchweek 16</t>
  </si>
  <si>
    <t>Everton</t>
  </si>
  <si>
    <t>Matchweek 25</t>
  </si>
  <si>
    <t>Matchweek 26</t>
  </si>
  <si>
    <t>Matchweek 29</t>
  </si>
  <si>
    <t>Matchweek 27</t>
  </si>
  <si>
    <t>Matchweek 33</t>
  </si>
  <si>
    <t>ID</t>
  </si>
  <si>
    <t>shot</t>
  </si>
  <si>
    <t>sot value</t>
  </si>
  <si>
    <t>distance</t>
  </si>
  <si>
    <t>Display the total round of matches</t>
  </si>
  <si>
    <t xml:space="preserve">What are the total number of captains </t>
  </si>
  <si>
    <t xml:space="preserve">Show the round and total number of shots </t>
  </si>
  <si>
    <t xml:space="preserve">Show the captain and total number of distance </t>
  </si>
  <si>
    <t xml:space="preserve">Show the opponents and total pks </t>
  </si>
  <si>
    <t xml:space="preserve">Show the day and the sot value </t>
  </si>
  <si>
    <t>Count of round</t>
  </si>
  <si>
    <t>Count of captain</t>
  </si>
  <si>
    <t>Row Labels</t>
  </si>
  <si>
    <t>Grand Total</t>
  </si>
  <si>
    <t>Sum of shot</t>
  </si>
  <si>
    <t>Sum of distance</t>
  </si>
  <si>
    <t>Sum of pk</t>
  </si>
  <si>
    <t>Sum of sot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</si>
</sst>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[Premier League matches Case study.xlsx]Pivots!PivotTable3</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a:latin typeface="French Script MT" panose="03020402040607040605" pitchFamily="66" charset="0"/>
              </a:rPr>
              <a:t>Rounds and total number of shots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Pivots!$A$4:$A$33</c:f>
              <c:strCache>
                <c:ptCount val="29"/>
                <c:pt idx="0">
                  <c:v>Matchweek 1</c:v>
                </c:pt>
                <c:pt idx="1">
                  <c:v>Matchweek 10</c:v>
                </c:pt>
                <c:pt idx="2">
                  <c:v>Matchweek 11</c:v>
                </c:pt>
                <c:pt idx="3">
                  <c:v>Matchweek 12</c:v>
                </c:pt>
                <c:pt idx="4">
                  <c:v>Matchweek 13</c:v>
                </c:pt>
                <c:pt idx="5">
                  <c:v>Matchweek 14</c:v>
                </c:pt>
                <c:pt idx="6">
                  <c:v>Matchweek 15</c:v>
                </c:pt>
                <c:pt idx="7">
                  <c:v>Matchweek 16</c:v>
                </c:pt>
                <c:pt idx="8">
                  <c:v>Matchweek 17</c:v>
                </c:pt>
                <c:pt idx="9">
                  <c:v>Matchweek 18</c:v>
                </c:pt>
                <c:pt idx="10">
                  <c:v>Matchweek 19</c:v>
                </c:pt>
                <c:pt idx="11">
                  <c:v>Matchweek 2</c:v>
                </c:pt>
                <c:pt idx="12">
                  <c:v>Matchweek 20</c:v>
                </c:pt>
                <c:pt idx="13">
                  <c:v>Matchweek 21</c:v>
                </c:pt>
                <c:pt idx="14">
                  <c:v>Matchweek 22</c:v>
                </c:pt>
                <c:pt idx="15">
                  <c:v>Matchweek 23</c:v>
                </c:pt>
                <c:pt idx="16">
                  <c:v>Matchweek 24</c:v>
                </c:pt>
                <c:pt idx="17">
                  <c:v>Matchweek 25</c:v>
                </c:pt>
                <c:pt idx="18">
                  <c:v>Matchweek 26</c:v>
                </c:pt>
                <c:pt idx="19">
                  <c:v>Matchweek 27</c:v>
                </c:pt>
                <c:pt idx="20">
                  <c:v>Matchweek 29</c:v>
                </c:pt>
                <c:pt idx="21">
                  <c:v>Matchweek 3</c:v>
                </c:pt>
                <c:pt idx="22">
                  <c:v>Matchweek 33</c:v>
                </c:pt>
                <c:pt idx="23">
                  <c:v>Matchweek 4</c:v>
                </c:pt>
                <c:pt idx="24">
                  <c:v>Matchweek 5</c:v>
                </c:pt>
                <c:pt idx="25">
                  <c:v>Matchweek 6</c:v>
                </c:pt>
                <c:pt idx="26">
                  <c:v>Matchweek 7</c:v>
                </c:pt>
                <c:pt idx="27">
                  <c:v>Matchweek 8</c:v>
                </c:pt>
                <c:pt idx="28">
                  <c:v>Matchweek 9</c:v>
                </c:pt>
              </c:strCache>
            </c:strRef>
          </c:cat>
          <c:val>
            <c:numRef>
              <c:f>Pivots!$B$4:$B$33</c:f>
              <c:numCache>
                <c:formatCode>General</c:formatCode>
                <c:ptCount val="29"/>
                <c:pt idx="0">
                  <c:v>27</c:v>
                </c:pt>
                <c:pt idx="1">
                  <c:v>19</c:v>
                </c:pt>
                <c:pt idx="2">
                  <c:v>14</c:v>
                </c:pt>
                <c:pt idx="3">
                  <c:v>9</c:v>
                </c:pt>
                <c:pt idx="4">
                  <c:v>26</c:v>
                </c:pt>
                <c:pt idx="5">
                  <c:v>11</c:v>
                </c:pt>
                <c:pt idx="6">
                  <c:v>11</c:v>
                </c:pt>
                <c:pt idx="7">
                  <c:v>16</c:v>
                </c:pt>
                <c:pt idx="8">
                  <c:v>18</c:v>
                </c:pt>
                <c:pt idx="9">
                  <c:v>15</c:v>
                </c:pt>
                <c:pt idx="10">
                  <c:v>13</c:v>
                </c:pt>
                <c:pt idx="11">
                  <c:v>13</c:v>
                </c:pt>
                <c:pt idx="12">
                  <c:v>18</c:v>
                </c:pt>
                <c:pt idx="13">
                  <c:v>10</c:v>
                </c:pt>
                <c:pt idx="14">
                  <c:v>13</c:v>
                </c:pt>
                <c:pt idx="15">
                  <c:v>7</c:v>
                </c:pt>
                <c:pt idx="16">
                  <c:v>14</c:v>
                </c:pt>
                <c:pt idx="17">
                  <c:v>15</c:v>
                </c:pt>
                <c:pt idx="18">
                  <c:v>10</c:v>
                </c:pt>
                <c:pt idx="19">
                  <c:v>23</c:v>
                </c:pt>
                <c:pt idx="20">
                  <c:v>22</c:v>
                </c:pt>
                <c:pt idx="21">
                  <c:v>16</c:v>
                </c:pt>
                <c:pt idx="22">
                  <c:v>17</c:v>
                </c:pt>
                <c:pt idx="23">
                  <c:v>23</c:v>
                </c:pt>
                <c:pt idx="24">
                  <c:v>13</c:v>
                </c:pt>
                <c:pt idx="25">
                  <c:v>14</c:v>
                </c:pt>
                <c:pt idx="26">
                  <c:v>16</c:v>
                </c:pt>
                <c:pt idx="27">
                  <c:v>6</c:v>
                </c:pt>
                <c:pt idx="28">
                  <c:v>22</c:v>
                </c:pt>
              </c:numCache>
            </c:numRef>
          </c:val>
          <c:smooth val="0"/>
          <c:extLst>
            <c:ext xmlns:c16="http://schemas.microsoft.com/office/drawing/2014/chart" uri="{C3380CC4-5D6E-409C-BE32-E72D297353CC}">
              <c16:uniqueId val="{00000000-7324-44E5-AD31-1DFCF094A922}"/>
            </c:ext>
          </c:extLst>
        </c:ser>
        <c:dLbls>
          <c:showLegendKey val="0"/>
          <c:showVal val="0"/>
          <c:showCatName val="0"/>
          <c:showSerName val="0"/>
          <c:showPercent val="0"/>
          <c:showBubbleSize val="0"/>
        </c:dLbls>
        <c:marker val="1"/>
        <c:smooth val="0"/>
        <c:axId val="825185439"/>
        <c:axId val="825185919"/>
      </c:lineChart>
      <c:catAx>
        <c:axId val="8251854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25185919"/>
        <c:crosses val="autoZero"/>
        <c:auto val="1"/>
        <c:lblAlgn val="ctr"/>
        <c:lblOffset val="100"/>
        <c:noMultiLvlLbl val="0"/>
      </c:catAx>
      <c:valAx>
        <c:axId val="825185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2518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[Premier League matches Case study.xlsx]Pivots!PivotTable4</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2000">
                <a:latin typeface="French Script MT" panose="03020402040607040605" pitchFamily="66" charset="0"/>
              </a:rPr>
              <a:t>Captain and Total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Pivots!$H$3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Pivots!$G$4:$G$7</c:f>
              <c:strCache>
                <c:ptCount val="3"/>
                <c:pt idx="0">
                  <c:v>Fernandinho</c:v>
                </c:pt>
                <c:pt idx="1">
                  <c:v>Kevin De Bruyne</c:v>
                </c:pt>
                <c:pt idx="2">
                  <c:v>Raheem Sterling</c:v>
                </c:pt>
              </c:strCache>
            </c:strRef>
          </c:cat>
          <c:val>
            <c:numRef>
              <c:f>Pivots!$H$4:$H$7</c:f>
              <c:numCache>
                <c:formatCode>General</c:formatCode>
                <c:ptCount val="3"/>
                <c:pt idx="0">
                  <c:v>148.10000000000002</c:v>
                </c:pt>
                <c:pt idx="1">
                  <c:v>236.20000000000002</c:v>
                </c:pt>
                <c:pt idx="2">
                  <c:v>119.1</c:v>
                </c:pt>
              </c:numCache>
            </c:numRef>
          </c:val>
          <c:extLst>
            <c:ext xmlns:c16="http://schemas.microsoft.com/office/drawing/2014/chart" uri="{C3380CC4-5D6E-409C-BE32-E72D297353CC}">
              <c16:uniqueId val="{00000000-B4BF-46F0-86C7-4247C3A34525}"/>
            </c:ext>
          </c:extLst>
        </c:ser>
        <c:dLbls>
          <c:showLegendKey val="0"/>
          <c:showVal val="0"/>
          <c:showCatName val="0"/>
          <c:showSerName val="0"/>
          <c:showPercent val="0"/>
          <c:showBubbleSize val="0"/>
        </c:dLbls>
        <c:gapWidth val="315"/>
        <c:overlap val="-40"/>
        <c:axId val="951016367"/>
        <c:axId val="951023087"/>
      </c:barChart>
      <c:catAx>
        <c:axId val="9510163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1023087"/>
        <c:crosses val="autoZero"/>
        <c:auto val="1"/>
        <c:lblAlgn val="ctr"/>
        <c:lblOffset val="100"/>
        <c:noMultiLvlLbl val="0"/>
      </c:catAx>
      <c:valAx>
        <c:axId val="9510230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101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27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[Premier League matches Case study.xlsx]Pivots!PivotTable5</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1">
                <a:latin typeface="French Script MT" panose="03020402040607040605" pitchFamily="66" charset="0"/>
              </a:rPr>
              <a:t>Opponent and total PK</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Pivots!$N$3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Pivots!$M$4:$M$23</c:f>
              <c:strCache>
                <c:ptCount val="19"/>
                <c:pt idx="0">
                  <c:v>Arsenal</c:v>
                </c:pt>
                <c:pt idx="1">
                  <c:v>Aston Villa</c:v>
                </c:pt>
                <c:pt idx="2">
                  <c:v>Brighton</c:v>
                </c:pt>
                <c:pt idx="3">
                  <c:v>Burnley</c:v>
                </c:pt>
                <c:pt idx="4">
                  <c:v>Chelsea</c:v>
                </c:pt>
                <c:pt idx="5">
                  <c:v>Crystal Palace</c:v>
                </c:pt>
                <c:pt idx="6">
                  <c:v>Everton</c:v>
                </c:pt>
                <c:pt idx="7">
                  <c:v>Fulham</c:v>
                </c:pt>
                <c:pt idx="8">
                  <c:v>Leeds United</c:v>
                </c:pt>
                <c:pt idx="9">
                  <c:v>Leicester City</c:v>
                </c:pt>
                <c:pt idx="10">
                  <c:v>Liverpool</c:v>
                </c:pt>
                <c:pt idx="11">
                  <c:v>Manchester Utd</c:v>
                </c:pt>
                <c:pt idx="12">
                  <c:v>Newcastle Utd</c:v>
                </c:pt>
                <c:pt idx="13">
                  <c:v>Sheffield Utd</c:v>
                </c:pt>
                <c:pt idx="14">
                  <c:v>Southampton</c:v>
                </c:pt>
                <c:pt idx="15">
                  <c:v>Tottenham</c:v>
                </c:pt>
                <c:pt idx="16">
                  <c:v>West Brom</c:v>
                </c:pt>
                <c:pt idx="17">
                  <c:v>West Ham</c:v>
                </c:pt>
                <c:pt idx="18">
                  <c:v>Wolves</c:v>
                </c:pt>
              </c:strCache>
            </c:strRef>
          </c:cat>
          <c:val>
            <c:numRef>
              <c:f>Pivots!$N$4:$N$23</c:f>
              <c:numCache>
                <c:formatCode>General</c:formatCode>
                <c:ptCount val="19"/>
                <c:pt idx="0">
                  <c:v>11</c:v>
                </c:pt>
                <c:pt idx="1">
                  <c:v>1</c:v>
                </c:pt>
                <c:pt idx="2">
                  <c:v>0</c:v>
                </c:pt>
                <c:pt idx="3">
                  <c:v>1</c:v>
                </c:pt>
                <c:pt idx="4">
                  <c:v>0</c:v>
                </c:pt>
                <c:pt idx="5">
                  <c:v>0</c:v>
                </c:pt>
                <c:pt idx="6">
                  <c:v>1</c:v>
                </c:pt>
                <c:pt idx="7">
                  <c:v>1</c:v>
                </c:pt>
                <c:pt idx="8">
                  <c:v>7</c:v>
                </c:pt>
                <c:pt idx="9">
                  <c:v>4</c:v>
                </c:pt>
                <c:pt idx="10">
                  <c:v>20</c:v>
                </c:pt>
                <c:pt idx="11">
                  <c:v>1</c:v>
                </c:pt>
                <c:pt idx="12">
                  <c:v>1</c:v>
                </c:pt>
                <c:pt idx="13">
                  <c:v>17</c:v>
                </c:pt>
                <c:pt idx="14">
                  <c:v>1</c:v>
                </c:pt>
                <c:pt idx="15">
                  <c:v>1</c:v>
                </c:pt>
                <c:pt idx="16">
                  <c:v>2</c:v>
                </c:pt>
                <c:pt idx="17">
                  <c:v>14</c:v>
                </c:pt>
                <c:pt idx="18">
                  <c:v>1</c:v>
                </c:pt>
              </c:numCache>
            </c:numRef>
          </c:val>
          <c:extLst>
            <c:ext xmlns:c16="http://schemas.microsoft.com/office/drawing/2014/chart" uri="{C3380CC4-5D6E-409C-BE32-E72D297353CC}">
              <c16:uniqueId val="{00000000-626C-43F0-97A5-C1841DA1E3FC}"/>
            </c:ext>
          </c:extLst>
        </c:ser>
        <c:dLbls>
          <c:showLegendKey val="0"/>
          <c:showVal val="0"/>
          <c:showCatName val="0"/>
          <c:showSerName val="0"/>
          <c:showPercent val="0"/>
          <c:showBubbleSize val="0"/>
        </c:dLbls>
        <c:gapWidth val="182"/>
        <c:overlap val="-50"/>
        <c:axId val="945547263"/>
        <c:axId val="945549183"/>
      </c:barChart>
      <c:catAx>
        <c:axId val="9455472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5549183"/>
        <c:crosses val="autoZero"/>
        <c:auto val="1"/>
        <c:lblAlgn val="ctr"/>
        <c:lblOffset val="100"/>
        <c:noMultiLvlLbl val="0"/>
      </c:catAx>
      <c:valAx>
        <c:axId val="9455491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5547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135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[Premier League matches Case study.xlsx]Pivots!PivotTable6</c:name>
    <c:fmtId val="3"/>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IN" sz="1800">
                <a:latin typeface="French Script MT" panose="03020402040607040605" pitchFamily="66" charset="0"/>
              </a:rPr>
              <a:t>Day and Total SOT value</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spPr>
          <a:solidFill>
            <a:schemeClr val="accent4">
              <a:alpha val="69804"/>
            </a:schemeClr>
          </a:solidFill>
          <a:ln w="28575" cap="rnd" cmpd="sng" algn="ctr">
            <a:solidFill>
              <a:schemeClr val="accent4"/>
            </a:solidFill>
            <a:miter lim="800000"/>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alpha val="69804"/>
            </a:schemeClr>
          </a:solidFill>
          <a:ln w="28575" cap="rnd" cmpd="sng" algn="ctr">
            <a:solidFill>
              <a:schemeClr val="accent4"/>
            </a:solidFill>
            <a:miter lim="800000"/>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Pivots!$U$3</c:f>
              <c:strCache>
                <c:ptCount val="1"/>
                <c:pt idx="0">
                  <c:v>Total</c:v>
                </c:pt>
              </c:strCache>
            </c:strRef>
          </c:tx>
          <c:spPr>
            <a:ln w="28575" cap="rnd">
              <a:solidFill>
                <a:schemeClr val="accent4"/>
              </a:solidFill>
            </a:ln>
            <a:effectLst>
              <a:glow rad="76200">
                <a:schemeClr val="accent4">
                  <a:satMod val="175000"/>
                  <a:alpha val="3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Pivots!$T$4:$T$9</c:f>
              <c:strCache>
                <c:ptCount val="5"/>
                <c:pt idx="0">
                  <c:v>Sun</c:v>
                </c:pt>
                <c:pt idx="1">
                  <c:v>Mon</c:v>
                </c:pt>
                <c:pt idx="2">
                  <c:v>Tue</c:v>
                </c:pt>
                <c:pt idx="3">
                  <c:v>Wed</c:v>
                </c:pt>
                <c:pt idx="4">
                  <c:v>Sat</c:v>
                </c:pt>
              </c:strCache>
            </c:strRef>
          </c:cat>
          <c:val>
            <c:numRef>
              <c:f>Pivots!$U$4:$U$9</c:f>
              <c:numCache>
                <c:formatCode>General</c:formatCode>
                <c:ptCount val="5"/>
                <c:pt idx="0">
                  <c:v>33</c:v>
                </c:pt>
                <c:pt idx="1">
                  <c:v>8</c:v>
                </c:pt>
                <c:pt idx="2">
                  <c:v>24</c:v>
                </c:pt>
                <c:pt idx="3">
                  <c:v>37</c:v>
                </c:pt>
                <c:pt idx="4">
                  <c:v>62</c:v>
                </c:pt>
              </c:numCache>
            </c:numRef>
          </c:val>
          <c:extLst>
            <c:ext xmlns:c16="http://schemas.microsoft.com/office/drawing/2014/chart" uri="{C3380CC4-5D6E-409C-BE32-E72D297353CC}">
              <c16:uniqueId val="{00000000-05EE-42F5-8FD4-0B65582F6CAB}"/>
            </c:ext>
          </c:extLst>
        </c:ser>
        <c:dLbls>
          <c:showLegendKey val="0"/>
          <c:showVal val="0"/>
          <c:showCatName val="0"/>
          <c:showSerName val="0"/>
          <c:showPercent val="0"/>
          <c:showBubbleSize val="0"/>
        </c:dLbls>
        <c:axId val="945544383"/>
        <c:axId val="945545823"/>
      </c:radarChart>
      <c:catAx>
        <c:axId val="945544383"/>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5545823"/>
        <c:crosses val="autoZero"/>
        <c:auto val="1"/>
        <c:lblAlgn val="ctr"/>
        <c:lblOffset val="100"/>
        <c:noMultiLvlLbl val="0"/>
      </c:catAx>
      <c:valAx>
        <c:axId val="945545823"/>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4554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27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image" Target="../media/image2.png"/><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510540</xdr:colOff>
      <xdr:row>0</xdr:row>
      <xdr:rowOff>91440</xdr:rowOff>
    </xdr:from>
    <xdr:to>
      <xdr:col>20</xdr:col>
      <xdr:colOff>365760</xdr:colOff>
      <xdr:row>28</xdr:row>
      <xdr:rowOff>60960</xdr:rowOff>
    </xdr:to>
    <xdr:pic>
      <xdr:nvPicPr>
        <xdr:cNvPr id="2" name="Picture 1" descr="5,700+ Black And Purple Background Stock Illustrations, Royalty-Free Vector  Graphics &amp; Clip Art - iStock">
          <a:extLst>
            <a:ext uri="{FF2B5EF4-FFF2-40B4-BE49-F238E27FC236}">
              <a16:creationId xmlns:a16="http://schemas.microsoft.com/office/drawing/2014/main" id="{93EC5977-9E28-642F-A9BD-644F65E7AE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9740" y="91440"/>
          <a:ext cx="10828020" cy="5090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510540</xdr:colOff>
      <xdr:row>0</xdr:row>
      <xdr:rowOff>83820</xdr:rowOff>
    </xdr:from>
    <xdr:to>
      <xdr:col>20</xdr:col>
      <xdr:colOff>365760</xdr:colOff>
      <xdr:row>2</xdr:row>
      <xdr:rowOff>83820</xdr:rowOff>
    </xdr:to>
    <xdr:sp macro="" textlink="">
      <xdr:nvSpPr>
        <xdr:cNvPr id="3" name="Rectangle 2">
          <a:extLst>
            <a:ext uri="{FF2B5EF4-FFF2-40B4-BE49-F238E27FC236}">
              <a16:creationId xmlns:a16="http://schemas.microsoft.com/office/drawing/2014/main" id="{FEA1264B-AB85-7E1E-5087-0A094383EE2C}"/>
            </a:ext>
          </a:extLst>
        </xdr:cNvPr>
        <xdr:cNvSpPr/>
      </xdr:nvSpPr>
      <xdr:spPr>
        <a:xfrm>
          <a:off x="1729740" y="83820"/>
          <a:ext cx="10828020" cy="365760"/>
        </a:xfrm>
        <a:prstGeom prst="rect">
          <a:avLst/>
        </a:prstGeom>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lin ang="54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400">
              <a:solidFill>
                <a:srgbClr val="FFFF00"/>
              </a:solidFill>
              <a:latin typeface="French Script MT" panose="03020402040607040605" pitchFamily="66" charset="0"/>
            </a:rPr>
            <a:t>Premier</a:t>
          </a:r>
          <a:r>
            <a:rPr lang="en-IN" sz="2400" baseline="0">
              <a:solidFill>
                <a:srgbClr val="FFFF00"/>
              </a:solidFill>
              <a:latin typeface="French Script MT" panose="03020402040607040605" pitchFamily="66" charset="0"/>
            </a:rPr>
            <a:t> League Match Dashboard</a:t>
          </a:r>
          <a:endParaRPr lang="en-IN" sz="2400">
            <a:solidFill>
              <a:srgbClr val="FFFF00"/>
            </a:solidFill>
            <a:latin typeface="French Script MT" panose="03020402040607040605" pitchFamily="66" charset="0"/>
          </a:endParaRPr>
        </a:p>
      </xdr:txBody>
    </xdr:sp>
    <xdr:clientData/>
  </xdr:twoCellAnchor>
  <xdr:twoCellAnchor>
    <xdr:from>
      <xdr:col>2</xdr:col>
      <xdr:colOff>525780</xdr:colOff>
      <xdr:row>2</xdr:row>
      <xdr:rowOff>106680</xdr:rowOff>
    </xdr:from>
    <xdr:to>
      <xdr:col>7</xdr:col>
      <xdr:colOff>251460</xdr:colOff>
      <xdr:row>5</xdr:row>
      <xdr:rowOff>30480</xdr:rowOff>
    </xdr:to>
    <xdr:sp macro="" textlink="">
      <xdr:nvSpPr>
        <xdr:cNvPr id="4" name="Rectangle 3">
          <a:extLst>
            <a:ext uri="{FF2B5EF4-FFF2-40B4-BE49-F238E27FC236}">
              <a16:creationId xmlns:a16="http://schemas.microsoft.com/office/drawing/2014/main" id="{D2F85847-0B5C-5B8C-7CD7-D9F45D09092F}"/>
            </a:ext>
          </a:extLst>
        </xdr:cNvPr>
        <xdr:cNvSpPr/>
      </xdr:nvSpPr>
      <xdr:spPr>
        <a:xfrm>
          <a:off x="1744980" y="472440"/>
          <a:ext cx="2773680" cy="472440"/>
        </a:xfrm>
        <a:prstGeom prst="rect">
          <a:avLst/>
        </a:prstGeom>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rgbClr val="FFFF00"/>
              </a:solidFill>
              <a:latin typeface="French Script MT" panose="03020402040607040605" pitchFamily="66" charset="0"/>
            </a:rPr>
            <a:t>Total</a:t>
          </a:r>
          <a:r>
            <a:rPr lang="en-IN" sz="2400" baseline="0">
              <a:solidFill>
                <a:srgbClr val="FFFF00"/>
              </a:solidFill>
              <a:latin typeface="French Script MT" panose="03020402040607040605" pitchFamily="66" charset="0"/>
            </a:rPr>
            <a:t> number of Round: 29</a:t>
          </a:r>
          <a:endParaRPr lang="en-IN" sz="2400">
            <a:solidFill>
              <a:srgbClr val="FFFF00"/>
            </a:solidFill>
            <a:latin typeface="French Script MT" panose="03020402040607040605" pitchFamily="66" charset="0"/>
          </a:endParaRPr>
        </a:p>
      </xdr:txBody>
    </xdr:sp>
    <xdr:clientData/>
  </xdr:twoCellAnchor>
  <xdr:twoCellAnchor>
    <xdr:from>
      <xdr:col>7</xdr:col>
      <xdr:colOff>289560</xdr:colOff>
      <xdr:row>2</xdr:row>
      <xdr:rowOff>114300</xdr:rowOff>
    </xdr:from>
    <xdr:to>
      <xdr:col>12</xdr:col>
      <xdr:colOff>15240</xdr:colOff>
      <xdr:row>5</xdr:row>
      <xdr:rowOff>38100</xdr:rowOff>
    </xdr:to>
    <xdr:sp macro="" textlink="">
      <xdr:nvSpPr>
        <xdr:cNvPr id="5" name="Rectangle 4">
          <a:extLst>
            <a:ext uri="{FF2B5EF4-FFF2-40B4-BE49-F238E27FC236}">
              <a16:creationId xmlns:a16="http://schemas.microsoft.com/office/drawing/2014/main" id="{28A83F0B-A467-4C21-BB33-605CAAA8B559}"/>
            </a:ext>
          </a:extLst>
        </xdr:cNvPr>
        <xdr:cNvSpPr/>
      </xdr:nvSpPr>
      <xdr:spPr>
        <a:xfrm>
          <a:off x="4556760" y="480060"/>
          <a:ext cx="2773680" cy="472440"/>
        </a:xfrm>
        <a:prstGeom prst="rect">
          <a:avLst/>
        </a:prstGeom>
        <a:gradFill flip="none" rotWithShape="1">
          <a:gsLst>
            <a:gs pos="0">
              <a:srgbClr val="7030A0">
                <a:shade val="30000"/>
                <a:satMod val="115000"/>
              </a:srgbClr>
            </a:gs>
            <a:gs pos="50000">
              <a:srgbClr val="7030A0">
                <a:shade val="67500"/>
                <a:satMod val="115000"/>
              </a:srgbClr>
            </a:gs>
            <a:gs pos="100000">
              <a:srgbClr val="7030A0">
                <a:shade val="100000"/>
                <a:satMod val="115000"/>
              </a:srgbClr>
            </a:gs>
          </a:gsLst>
          <a:path path="circle">
            <a:fillToRect t="100000" r="100000"/>
          </a:path>
          <a:tileRect l="-100000" b="-100000"/>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rgbClr val="FFFF00"/>
              </a:solidFill>
              <a:latin typeface="French Script MT" panose="03020402040607040605" pitchFamily="66" charset="0"/>
            </a:rPr>
            <a:t>Total</a:t>
          </a:r>
          <a:r>
            <a:rPr lang="en-IN" sz="2000" baseline="0">
              <a:solidFill>
                <a:srgbClr val="FFFF00"/>
              </a:solidFill>
              <a:latin typeface="French Script MT" panose="03020402040607040605" pitchFamily="66" charset="0"/>
            </a:rPr>
            <a:t> number of Captain: 29</a:t>
          </a:r>
          <a:endParaRPr lang="en-IN" sz="2000">
            <a:solidFill>
              <a:srgbClr val="FFFF00"/>
            </a:solidFill>
            <a:latin typeface="French Script MT" panose="03020402040607040605" pitchFamily="66" charset="0"/>
          </a:endParaRPr>
        </a:p>
      </xdr:txBody>
    </xdr:sp>
    <xdr:clientData/>
  </xdr:twoCellAnchor>
  <xdr:twoCellAnchor>
    <xdr:from>
      <xdr:col>2</xdr:col>
      <xdr:colOff>563880</xdr:colOff>
      <xdr:row>5</xdr:row>
      <xdr:rowOff>91440</xdr:rowOff>
    </xdr:from>
    <xdr:to>
      <xdr:col>10</xdr:col>
      <xdr:colOff>259080</xdr:colOff>
      <xdr:row>17</xdr:row>
      <xdr:rowOff>137160</xdr:rowOff>
    </xdr:to>
    <xdr:graphicFrame macro="">
      <xdr:nvGraphicFramePr>
        <xdr:cNvPr id="6" name="Chart 5">
          <a:extLst>
            <a:ext uri="{FF2B5EF4-FFF2-40B4-BE49-F238E27FC236}">
              <a16:creationId xmlns:a16="http://schemas.microsoft.com/office/drawing/2014/main" id="{5F7BD620-2C6D-44DC-BB21-6C43095928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350520</xdr:colOff>
      <xdr:row>5</xdr:row>
      <xdr:rowOff>83820</xdr:rowOff>
    </xdr:from>
    <xdr:to>
      <xdr:col>15</xdr:col>
      <xdr:colOff>381000</xdr:colOff>
      <xdr:row>27</xdr:row>
      <xdr:rowOff>160020</xdr:rowOff>
    </xdr:to>
    <xdr:graphicFrame macro="">
      <xdr:nvGraphicFramePr>
        <xdr:cNvPr id="7" name="Chart 6">
          <a:extLst>
            <a:ext uri="{FF2B5EF4-FFF2-40B4-BE49-F238E27FC236}">
              <a16:creationId xmlns:a16="http://schemas.microsoft.com/office/drawing/2014/main" id="{06DE95E4-0110-48A5-B217-FCD7870B10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480060</xdr:colOff>
      <xdr:row>5</xdr:row>
      <xdr:rowOff>144780</xdr:rowOff>
    </xdr:from>
    <xdr:to>
      <xdr:col>17</xdr:col>
      <xdr:colOff>449580</xdr:colOff>
      <xdr:row>11</xdr:row>
      <xdr:rowOff>175261</xdr:rowOff>
    </xdr:to>
    <mc:AlternateContent xmlns:mc="http://schemas.openxmlformats.org/markup-compatibility/2006">
      <mc:Choice xmlns:a14="http://schemas.microsoft.com/office/drawing/2010/main" Requires="a14">
        <xdr:graphicFrame macro="">
          <xdr:nvGraphicFramePr>
            <xdr:cNvPr id="8" name="captain">
              <a:extLst>
                <a:ext uri="{FF2B5EF4-FFF2-40B4-BE49-F238E27FC236}">
                  <a16:creationId xmlns:a16="http://schemas.microsoft.com/office/drawing/2014/main" id="{93529076-8932-17C5-4013-65C8725F9EB8}"/>
                </a:ext>
              </a:extLst>
            </xdr:cNvPr>
            <xdr:cNvGraphicFramePr/>
          </xdr:nvGraphicFramePr>
          <xdr:xfrm>
            <a:off x="0" y="0"/>
            <a:ext cx="0" cy="0"/>
          </xdr:xfrm>
          <a:graphic>
            <a:graphicData uri="http://schemas.microsoft.com/office/drawing/2010/slicer">
              <sle:slicer xmlns:sle="http://schemas.microsoft.com/office/drawing/2010/slicer" name="captain"/>
            </a:graphicData>
          </a:graphic>
        </xdr:graphicFrame>
      </mc:Choice>
      <mc:Fallback>
        <xdr:sp macro="" textlink="">
          <xdr:nvSpPr>
            <xdr:cNvPr id="0" name=""/>
            <xdr:cNvSpPr>
              <a:spLocks noTextEdit="1"/>
            </xdr:cNvSpPr>
          </xdr:nvSpPr>
          <xdr:spPr>
            <a:xfrm>
              <a:off x="9624060" y="1059180"/>
              <a:ext cx="1188720" cy="11277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563880</xdr:colOff>
      <xdr:row>18</xdr:row>
      <xdr:rowOff>15240</xdr:rowOff>
    </xdr:from>
    <xdr:to>
      <xdr:col>10</xdr:col>
      <xdr:colOff>281940</xdr:colOff>
      <xdr:row>28</xdr:row>
      <xdr:rowOff>0</xdr:rowOff>
    </xdr:to>
    <xdr:graphicFrame macro="">
      <xdr:nvGraphicFramePr>
        <xdr:cNvPr id="9" name="Chart 8">
          <a:extLst>
            <a:ext uri="{FF2B5EF4-FFF2-40B4-BE49-F238E27FC236}">
              <a16:creationId xmlns:a16="http://schemas.microsoft.com/office/drawing/2014/main" id="{0FCE8BA8-E220-457B-B1AB-F63CEEC947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434340</xdr:colOff>
      <xdr:row>12</xdr:row>
      <xdr:rowOff>83820</xdr:rowOff>
    </xdr:from>
    <xdr:to>
      <xdr:col>20</xdr:col>
      <xdr:colOff>312420</xdr:colOff>
      <xdr:row>27</xdr:row>
      <xdr:rowOff>144780</xdr:rowOff>
    </xdr:to>
    <xdr:graphicFrame macro="">
      <xdr:nvGraphicFramePr>
        <xdr:cNvPr id="10" name="Chart 9">
          <a:extLst>
            <a:ext uri="{FF2B5EF4-FFF2-40B4-BE49-F238E27FC236}">
              <a16:creationId xmlns:a16="http://schemas.microsoft.com/office/drawing/2014/main" id="{3882073E-AF10-44FF-8206-C0EB99661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18</xdr:col>
      <xdr:colOff>15240</xdr:colOff>
      <xdr:row>3</xdr:row>
      <xdr:rowOff>38100</xdr:rowOff>
    </xdr:from>
    <xdr:to>
      <xdr:col>20</xdr:col>
      <xdr:colOff>281940</xdr:colOff>
      <xdr:row>11</xdr:row>
      <xdr:rowOff>60960</xdr:rowOff>
    </xdr:to>
    <xdr:pic>
      <xdr:nvPicPr>
        <xdr:cNvPr id="11" name="Picture 10">
          <a:extLst>
            <a:ext uri="{FF2B5EF4-FFF2-40B4-BE49-F238E27FC236}">
              <a16:creationId xmlns:a16="http://schemas.microsoft.com/office/drawing/2014/main" id="{F2D45542-7096-C247-AF27-076151CD0D4E}"/>
            </a:ext>
          </a:extLst>
        </xdr:cNvPr>
        <xdr:cNvPicPr>
          <a:picLocks noChangeAspect="1"/>
        </xdr:cNvPicPr>
      </xdr:nvPicPr>
      <xdr:blipFill>
        <a:blip xmlns:r="http://schemas.openxmlformats.org/officeDocument/2006/relationships" r:embed="rId6"/>
        <a:stretch>
          <a:fillRect/>
        </a:stretch>
      </xdr:blipFill>
      <xdr:spPr>
        <a:xfrm>
          <a:off x="10988040" y="586740"/>
          <a:ext cx="1485900" cy="14859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70.786228819445" createdVersion="8" refreshedVersion="8" minRefreshableVersion="3" recordCount="29" xr:uid="{20DE5D6C-3A1B-4EF2-87BB-BB9B0FA707C2}">
  <cacheSource type="worksheet">
    <worksheetSource ref="A1:M30" sheet="dataset"/>
  </cacheSource>
  <cacheFields count="13">
    <cacheField name="ID" numFmtId="0">
      <sharedItems containsSemiMixedTypes="0" containsString="0" containsNumber="1" containsInteger="1" minValue="0" maxValue="46"/>
    </cacheField>
    <cacheField name="date" numFmtId="14">
      <sharedItems containsSemiMixedTypes="0" containsNonDate="0" containsDate="1" containsString="0" minDate="2020-09-21T00:00:00" maxDate="2021-03-11T00:00:00"/>
    </cacheField>
    <cacheField name="round" numFmtId="0">
      <sharedItems count="29">
        <s v="Matchweek 2"/>
        <s v="Matchweek 3"/>
        <s v="Matchweek 4"/>
        <s v="Matchweek 5"/>
        <s v="Matchweek 6"/>
        <s v="Matchweek 7"/>
        <s v="Matchweek 8"/>
        <s v="Matchweek 9"/>
        <s v="Matchweek 10"/>
        <s v="Matchweek 11"/>
        <s v="Matchweek 12"/>
        <s v="Matchweek 13"/>
        <s v="Matchweek 14"/>
        <s v="Matchweek 15"/>
        <s v="Matchweek 17"/>
        <s v="Matchweek 18"/>
        <s v="Matchweek 19"/>
        <s v="Matchweek 1"/>
        <s v="Matchweek 20"/>
        <s v="Matchweek 21"/>
        <s v="Matchweek 22"/>
        <s v="Matchweek 23"/>
        <s v="Matchweek 24"/>
        <s v="Matchweek 16"/>
        <s v="Matchweek 25"/>
        <s v="Matchweek 26"/>
        <s v="Matchweek 29"/>
        <s v="Matchweek 27"/>
        <s v="Matchweek 33"/>
      </sharedItems>
    </cacheField>
    <cacheField name="day" numFmtId="0">
      <sharedItems count="5">
        <s v="Mon"/>
        <s v="Sun"/>
        <s v="Sat"/>
        <s v="Tue"/>
        <s v="Wed"/>
      </sharedItems>
    </cacheField>
    <cacheField name="venue" numFmtId="0">
      <sharedItems/>
    </cacheField>
    <cacheField name="result" numFmtId="0">
      <sharedItems/>
    </cacheField>
    <cacheField name="opponent" numFmtId="0">
      <sharedItems count="19">
        <s v="Wolves"/>
        <s v="Leicester City"/>
        <s v="Leeds United"/>
        <s v="Arsenal"/>
        <s v="West Ham"/>
        <s v="Sheffield Utd"/>
        <s v="Liverpool"/>
        <s v="Tottenham"/>
        <s v="Burnley"/>
        <s v="Fulham"/>
        <s v="Manchester Utd"/>
        <s v="West Brom"/>
        <s v="Southampton"/>
        <s v="Newcastle Utd"/>
        <s v="Chelsea"/>
        <s v="Brighton"/>
        <s v="Crystal Palace"/>
        <s v="Aston Villa"/>
        <s v="Everton"/>
      </sharedItems>
    </cacheField>
    <cacheField name="captain" numFmtId="0">
      <sharedItems count="3">
        <s v="Fernandinho"/>
        <s v="Kevin De Bruyne"/>
        <s v="Raheem Sterling"/>
      </sharedItems>
    </cacheField>
    <cacheField name="shot" numFmtId="0">
      <sharedItems containsSemiMixedTypes="0" containsString="0" containsNumber="1" containsInteger="1" minValue="6" maxValue="27"/>
    </cacheField>
    <cacheField name="sot value" numFmtId="0">
      <sharedItems containsSemiMixedTypes="0" containsString="0" containsNumber="1" containsInteger="1" minValue="1" maxValue="10"/>
    </cacheField>
    <cacheField name="distance" numFmtId="0">
      <sharedItems containsSemiMixedTypes="0" containsString="0" containsNumber="1" minValue="12.3" maxValue="21.1"/>
    </cacheField>
    <cacheField name="fk" numFmtId="0">
      <sharedItems containsSemiMixedTypes="0" containsString="0" containsNumber="1" containsInteger="1" minValue="0" maxValue="2"/>
    </cacheField>
    <cacheField name="pk" numFmtId="0">
      <sharedItems containsSemiMixedTypes="0" containsString="0" containsNumber="1" containsInteger="1" minValue="0" maxValue="19"/>
    </cacheField>
  </cacheFields>
  <extLst>
    <ext xmlns:x14="http://schemas.microsoft.com/office/spreadsheetml/2009/9/main" uri="{725AE2AE-9491-48be-B2B4-4EB974FC3084}">
      <x14:pivotCacheDefinition pivotCacheId="18985367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n v="0"/>
    <d v="2020-09-21T00:00:00"/>
    <x v="0"/>
    <x v="0"/>
    <s v="Away"/>
    <s v="W"/>
    <x v="0"/>
    <x v="0"/>
    <n v="13"/>
    <n v="8"/>
    <n v="21.1"/>
    <n v="2"/>
    <n v="1"/>
  </r>
  <r>
    <n v="2"/>
    <d v="2020-09-27T00:00:00"/>
    <x v="1"/>
    <x v="1"/>
    <s v="Home"/>
    <s v="L"/>
    <x v="1"/>
    <x v="0"/>
    <n v="16"/>
    <n v="5"/>
    <n v="19.8"/>
    <n v="1"/>
    <n v="4"/>
  </r>
  <r>
    <n v="4"/>
    <d v="2020-10-03T00:00:00"/>
    <x v="2"/>
    <x v="2"/>
    <s v="Away"/>
    <s v="D"/>
    <x v="2"/>
    <x v="1"/>
    <n v="23"/>
    <n v="1"/>
    <n v="18.2"/>
    <n v="1"/>
    <n v="7"/>
  </r>
  <r>
    <n v="5"/>
    <d v="2020-10-17T00:00:00"/>
    <x v="3"/>
    <x v="2"/>
    <s v="Home"/>
    <s v="W"/>
    <x v="3"/>
    <x v="2"/>
    <n v="13"/>
    <n v="5"/>
    <n v="17.7"/>
    <n v="0"/>
    <n v="10"/>
  </r>
  <r>
    <n v="7"/>
    <d v="2020-10-24T00:00:00"/>
    <x v="4"/>
    <x v="2"/>
    <s v="Away"/>
    <s v="D"/>
    <x v="4"/>
    <x v="2"/>
    <n v="14"/>
    <n v="7"/>
    <n v="20.9"/>
    <n v="1"/>
    <n v="13"/>
  </r>
  <r>
    <n v="9"/>
    <d v="2020-10-31T00:00:00"/>
    <x v="5"/>
    <x v="2"/>
    <s v="Away"/>
    <s v="W"/>
    <x v="5"/>
    <x v="1"/>
    <n v="16"/>
    <n v="8"/>
    <n v="18.5"/>
    <n v="2"/>
    <n v="16"/>
  </r>
  <r>
    <n v="11"/>
    <d v="2020-11-08T00:00:00"/>
    <x v="6"/>
    <x v="1"/>
    <s v="Home"/>
    <s v="D"/>
    <x v="6"/>
    <x v="1"/>
    <n v="6"/>
    <n v="2"/>
    <n v="20.6"/>
    <n v="0"/>
    <n v="19"/>
  </r>
  <r>
    <n v="12"/>
    <d v="2020-11-21T00:00:00"/>
    <x v="7"/>
    <x v="2"/>
    <s v="Away"/>
    <s v="L"/>
    <x v="7"/>
    <x v="1"/>
    <n v="22"/>
    <n v="5"/>
    <n v="16"/>
    <n v="0"/>
    <n v="0"/>
  </r>
  <r>
    <n v="14"/>
    <d v="2020-11-28T00:00:00"/>
    <x v="8"/>
    <x v="2"/>
    <s v="Home"/>
    <s v="W"/>
    <x v="8"/>
    <x v="1"/>
    <n v="19"/>
    <n v="6"/>
    <n v="16.399999999999999"/>
    <n v="0"/>
    <n v="0"/>
  </r>
  <r>
    <n v="16"/>
    <d v="2020-12-05T00:00:00"/>
    <x v="9"/>
    <x v="2"/>
    <s v="Home"/>
    <s v="W"/>
    <x v="9"/>
    <x v="1"/>
    <n v="14"/>
    <n v="4"/>
    <n v="15.9"/>
    <n v="0"/>
    <n v="1"/>
  </r>
  <r>
    <n v="18"/>
    <d v="2020-12-12T00:00:00"/>
    <x v="10"/>
    <x v="2"/>
    <s v="Away"/>
    <s v="D"/>
    <x v="10"/>
    <x v="0"/>
    <n v="9"/>
    <n v="2"/>
    <n v="18.3"/>
    <n v="1"/>
    <n v="1"/>
  </r>
  <r>
    <n v="19"/>
    <d v="2020-12-15T00:00:00"/>
    <x v="11"/>
    <x v="3"/>
    <s v="Home"/>
    <s v="D"/>
    <x v="11"/>
    <x v="1"/>
    <n v="26"/>
    <n v="7"/>
    <n v="17.100000000000001"/>
    <n v="2"/>
    <n v="1"/>
  </r>
  <r>
    <n v="20"/>
    <d v="2020-12-19T00:00:00"/>
    <x v="12"/>
    <x v="2"/>
    <s v="Away"/>
    <s v="W"/>
    <x v="12"/>
    <x v="1"/>
    <n v="11"/>
    <n v="5"/>
    <n v="20.100000000000001"/>
    <n v="0"/>
    <n v="1"/>
  </r>
  <r>
    <n v="22"/>
    <d v="2020-12-26T00:00:00"/>
    <x v="13"/>
    <x v="2"/>
    <s v="Home"/>
    <s v="W"/>
    <x v="13"/>
    <x v="1"/>
    <n v="11"/>
    <n v="6"/>
    <n v="12.3"/>
    <n v="0"/>
    <n v="1"/>
  </r>
  <r>
    <n v="23"/>
    <d v="2021-01-03T00:00:00"/>
    <x v="14"/>
    <x v="1"/>
    <s v="Away"/>
    <s v="W"/>
    <x v="14"/>
    <x v="1"/>
    <n v="18"/>
    <n v="6"/>
    <n v="15.1"/>
    <n v="1"/>
    <n v="0"/>
  </r>
  <r>
    <n v="30"/>
    <d v="2021-01-13T00:00:00"/>
    <x v="15"/>
    <x v="4"/>
    <s v="Home"/>
    <s v="W"/>
    <x v="15"/>
    <x v="1"/>
    <n v="15"/>
    <n v="6"/>
    <n v="16.899999999999999"/>
    <n v="0"/>
    <n v="0"/>
  </r>
  <r>
    <n v="31"/>
    <d v="2021-01-17T00:00:00"/>
    <x v="16"/>
    <x v="1"/>
    <s v="Home"/>
    <s v="W"/>
    <x v="16"/>
    <x v="0"/>
    <n v="13"/>
    <n v="6"/>
    <n v="19.100000000000001"/>
    <n v="2"/>
    <n v="0"/>
  </r>
  <r>
    <n v="32"/>
    <d v="2021-01-20T00:00:00"/>
    <x v="17"/>
    <x v="4"/>
    <s v="Home"/>
    <s v="W"/>
    <x v="17"/>
    <x v="1"/>
    <n v="27"/>
    <n v="8"/>
    <n v="15.8"/>
    <n v="2"/>
    <n v="1"/>
  </r>
  <r>
    <n v="34"/>
    <d v="2021-01-26T00:00:00"/>
    <x v="18"/>
    <x v="3"/>
    <s v="Away"/>
    <s v="W"/>
    <x v="11"/>
    <x v="2"/>
    <n v="18"/>
    <n v="7"/>
    <n v="17.399999999999999"/>
    <n v="2"/>
    <n v="1"/>
  </r>
  <r>
    <n v="35"/>
    <d v="2021-01-30T00:00:00"/>
    <x v="19"/>
    <x v="2"/>
    <s v="Home"/>
    <s v="W"/>
    <x v="5"/>
    <x v="0"/>
    <n v="10"/>
    <n v="5"/>
    <n v="17.2"/>
    <n v="2"/>
    <n v="1"/>
  </r>
  <r>
    <n v="36"/>
    <d v="2021-02-03T00:00:00"/>
    <x v="20"/>
    <x v="4"/>
    <s v="Away"/>
    <s v="W"/>
    <x v="8"/>
    <x v="2"/>
    <n v="13"/>
    <n v="6"/>
    <n v="15.5"/>
    <n v="2"/>
    <n v="1"/>
  </r>
  <r>
    <n v="37"/>
    <d v="2021-02-07T00:00:00"/>
    <x v="21"/>
    <x v="1"/>
    <s v="Away"/>
    <s v="W"/>
    <x v="6"/>
    <x v="2"/>
    <n v="7"/>
    <n v="5"/>
    <n v="13.4"/>
    <n v="2"/>
    <n v="1"/>
  </r>
  <r>
    <n v="39"/>
    <d v="2021-02-13T00:00:00"/>
    <x v="22"/>
    <x v="2"/>
    <s v="Home"/>
    <s v="W"/>
    <x v="7"/>
    <x v="2"/>
    <n v="14"/>
    <n v="5"/>
    <n v="16.3"/>
    <n v="2"/>
    <n v="1"/>
  </r>
  <r>
    <n v="40"/>
    <d v="2021-02-17T00:00:00"/>
    <x v="23"/>
    <x v="4"/>
    <s v="Away"/>
    <s v="W"/>
    <x v="18"/>
    <x v="2"/>
    <n v="16"/>
    <n v="7"/>
    <n v="17.899999999999999"/>
    <n v="2"/>
    <n v="1"/>
  </r>
  <r>
    <n v="41"/>
    <d v="2021-02-21T00:00:00"/>
    <x v="24"/>
    <x v="1"/>
    <s v="Away"/>
    <s v="W"/>
    <x v="3"/>
    <x v="0"/>
    <n v="15"/>
    <n v="3"/>
    <n v="16.2"/>
    <n v="2"/>
    <n v="1"/>
  </r>
  <r>
    <n v="43"/>
    <d v="2021-02-27T00:00:00"/>
    <x v="25"/>
    <x v="2"/>
    <s v="Home"/>
    <s v="W"/>
    <x v="4"/>
    <x v="0"/>
    <n v="10"/>
    <n v="3"/>
    <n v="20.399999999999999"/>
    <n v="0"/>
    <n v="1"/>
  </r>
  <r>
    <n v="44"/>
    <d v="2021-03-02T00:00:00"/>
    <x v="26"/>
    <x v="3"/>
    <s v="Home"/>
    <s v="W"/>
    <x v="0"/>
    <x v="1"/>
    <n v="22"/>
    <n v="10"/>
    <n v="14.6"/>
    <n v="0"/>
    <n v="0"/>
  </r>
  <r>
    <n v="45"/>
    <d v="2021-03-07T00:00:00"/>
    <x v="27"/>
    <x v="1"/>
    <s v="Home"/>
    <s v="L"/>
    <x v="10"/>
    <x v="1"/>
    <n v="23"/>
    <n v="6"/>
    <n v="18.7"/>
    <n v="1"/>
    <n v="0"/>
  </r>
  <r>
    <n v="46"/>
    <d v="2021-03-10T00:00:00"/>
    <x v="28"/>
    <x v="4"/>
    <s v="Home"/>
    <s v="W"/>
    <x v="12"/>
    <x v="0"/>
    <n v="17"/>
    <n v="10"/>
    <n v="16"/>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906F71-D51E-4E66-A046-4359782FA6EF}"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H4" firstHeaderRow="1" firstDataRow="1" firstDataCol="0"/>
  <pivotFields count="13">
    <pivotField showAll="0"/>
    <pivotField numFmtId="14" showAll="0"/>
    <pivotField showAll="0"/>
    <pivotField showAll="0"/>
    <pivotField showAll="0"/>
    <pivotField showAll="0"/>
    <pivotField showAll="0"/>
    <pivotField dataField="1" showAll="0">
      <items count="4">
        <item x="0"/>
        <item x="1"/>
        <item x="2"/>
        <item t="default"/>
      </items>
    </pivotField>
    <pivotField showAll="0"/>
    <pivotField showAll="0"/>
    <pivotField showAll="0"/>
    <pivotField showAll="0"/>
    <pivotField showAll="0"/>
  </pivotFields>
  <rowItems count="1">
    <i/>
  </rowItems>
  <colItems count="1">
    <i/>
  </colItems>
  <dataFields count="1">
    <dataField name="Count of captain"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01B2CE-42D8-4FA9-8AE6-456DCCEEA12C}"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pivotField numFmtId="14" showAll="0"/>
    <pivotField dataField="1"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s>
  <rowItems count="1">
    <i/>
  </rowItems>
  <colItems count="1">
    <i/>
  </colItems>
  <dataFields count="1">
    <dataField name="Count of roun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DD3412-FBF0-416F-8AB7-F32FB37EE44A}" name="PivotTable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T3:U9" firstHeaderRow="1" firstDataRow="1" firstDataCol="1"/>
  <pivotFields count="13">
    <pivotField showAll="0"/>
    <pivotField numFmtId="14" showAll="0"/>
    <pivotField showAll="0"/>
    <pivotField axis="axisRow" showAll="0">
      <items count="6">
        <item x="1"/>
        <item x="0"/>
        <item x="3"/>
        <item x="4"/>
        <item x="2"/>
        <item t="default"/>
      </items>
    </pivotField>
    <pivotField showAll="0"/>
    <pivotField showAll="0"/>
    <pivotField showAll="0"/>
    <pivotField showAll="0">
      <items count="4">
        <item x="0"/>
        <item x="1"/>
        <item x="2"/>
        <item t="default"/>
      </items>
    </pivotField>
    <pivotField showAll="0"/>
    <pivotField dataField="1" showAll="0"/>
    <pivotField showAll="0"/>
    <pivotField showAll="0"/>
    <pivotField showAll="0"/>
  </pivotFields>
  <rowFields count="1">
    <field x="3"/>
  </rowFields>
  <rowItems count="6">
    <i>
      <x/>
    </i>
    <i>
      <x v="1"/>
    </i>
    <i>
      <x v="2"/>
    </i>
    <i>
      <x v="3"/>
    </i>
    <i>
      <x v="4"/>
    </i>
    <i t="grand">
      <x/>
    </i>
  </rowItems>
  <colItems count="1">
    <i/>
  </colItems>
  <dataFields count="1">
    <dataField name="Sum of sot value"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F35F72-8C3D-4B26-BC89-CD5FA35370DD}" name="PivotTable5"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M3:N23" firstHeaderRow="1" firstDataRow="1" firstDataCol="1"/>
  <pivotFields count="13">
    <pivotField showAll="0"/>
    <pivotField numFmtId="14" showAll="0"/>
    <pivotField showAll="0"/>
    <pivotField showAll="0"/>
    <pivotField showAll="0"/>
    <pivotField showAll="0"/>
    <pivotField axis="axisRow" showAll="0">
      <items count="20">
        <item x="3"/>
        <item x="17"/>
        <item x="15"/>
        <item x="8"/>
        <item x="14"/>
        <item x="16"/>
        <item x="18"/>
        <item x="9"/>
        <item x="2"/>
        <item x="1"/>
        <item x="6"/>
        <item x="10"/>
        <item x="13"/>
        <item x="5"/>
        <item x="12"/>
        <item x="7"/>
        <item x="11"/>
        <item x="4"/>
        <item x="0"/>
        <item t="default"/>
      </items>
    </pivotField>
    <pivotField showAll="0">
      <items count="4">
        <item x="0"/>
        <item x="1"/>
        <item x="2"/>
        <item t="default"/>
      </items>
    </pivotField>
    <pivotField showAll="0"/>
    <pivotField showAll="0"/>
    <pivotField showAll="0"/>
    <pivotField showAll="0"/>
    <pivotField dataField="1" showAll="0"/>
  </pivotFields>
  <rowFields count="1">
    <field x="6"/>
  </rowFields>
  <rowItems count="20">
    <i>
      <x/>
    </i>
    <i>
      <x v="1"/>
    </i>
    <i>
      <x v="2"/>
    </i>
    <i>
      <x v="3"/>
    </i>
    <i>
      <x v="4"/>
    </i>
    <i>
      <x v="5"/>
    </i>
    <i>
      <x v="6"/>
    </i>
    <i>
      <x v="7"/>
    </i>
    <i>
      <x v="8"/>
    </i>
    <i>
      <x v="9"/>
    </i>
    <i>
      <x v="10"/>
    </i>
    <i>
      <x v="11"/>
    </i>
    <i>
      <x v="12"/>
    </i>
    <i>
      <x v="13"/>
    </i>
    <i>
      <x v="14"/>
    </i>
    <i>
      <x v="15"/>
    </i>
    <i>
      <x v="16"/>
    </i>
    <i>
      <x v="17"/>
    </i>
    <i>
      <x v="18"/>
    </i>
    <i t="grand">
      <x/>
    </i>
  </rowItems>
  <colItems count="1">
    <i/>
  </colItems>
  <dataFields count="1">
    <dataField name="Sum of pk" fld="12"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602A37-0394-4E8A-9E76-AB3F1C150F65}" name="PivotTable4"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3:H7" firstHeaderRow="1" firstDataRow="1" firstDataCol="1"/>
  <pivotFields count="13">
    <pivotField showAll="0"/>
    <pivotField numFmtId="14" showAll="0"/>
    <pivotField showAll="0"/>
    <pivotField showAll="0"/>
    <pivotField showAll="0"/>
    <pivotField showAll="0"/>
    <pivotField showAll="0"/>
    <pivotField axis="axisRow" showAll="0">
      <items count="4">
        <item x="0"/>
        <item x="1"/>
        <item x="2"/>
        <item t="default"/>
      </items>
    </pivotField>
    <pivotField showAll="0"/>
    <pivotField showAll="0"/>
    <pivotField dataField="1" showAll="0"/>
    <pivotField showAll="0"/>
    <pivotField showAll="0"/>
  </pivotFields>
  <rowFields count="1">
    <field x="7"/>
  </rowFields>
  <rowItems count="4">
    <i>
      <x/>
    </i>
    <i>
      <x v="1"/>
    </i>
    <i>
      <x v="2"/>
    </i>
    <i t="grand">
      <x/>
    </i>
  </rowItems>
  <colItems count="1">
    <i/>
  </colItems>
  <dataFields count="1">
    <dataField name="Sum of distance" fld="10"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A9A6FCF-967E-4DCA-9BCE-E5D49591CBA5}"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33" firstHeaderRow="1" firstDataRow="1" firstDataCol="1"/>
  <pivotFields count="13">
    <pivotField showAll="0"/>
    <pivotField numFmtId="14" showAll="0"/>
    <pivotField axis="axisRow" showAll="0">
      <items count="30">
        <item x="17"/>
        <item x="8"/>
        <item x="9"/>
        <item x="10"/>
        <item x="11"/>
        <item x="12"/>
        <item x="13"/>
        <item x="23"/>
        <item x="14"/>
        <item x="15"/>
        <item x="16"/>
        <item x="0"/>
        <item x="18"/>
        <item x="19"/>
        <item x="20"/>
        <item x="21"/>
        <item x="22"/>
        <item x="24"/>
        <item x="25"/>
        <item x="27"/>
        <item x="26"/>
        <item x="1"/>
        <item x="28"/>
        <item x="2"/>
        <item x="3"/>
        <item x="4"/>
        <item x="5"/>
        <item x="6"/>
        <item x="7"/>
        <item t="default"/>
      </items>
    </pivotField>
    <pivotField showAll="0"/>
    <pivotField showAll="0"/>
    <pivotField showAll="0"/>
    <pivotField showAll="0"/>
    <pivotField showAll="0">
      <items count="4">
        <item x="0"/>
        <item x="1"/>
        <item x="2"/>
        <item t="default"/>
      </items>
    </pivotField>
    <pivotField dataField="1" showAll="0"/>
    <pivotField showAll="0"/>
    <pivotField showAll="0"/>
    <pivotField showAll="0"/>
    <pivotField showAll="0"/>
  </pivotFields>
  <rowFields count="1">
    <field x="2"/>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Items count="1">
    <i/>
  </colItems>
  <dataFields count="1">
    <dataField name="Sum of shot" fld="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ptain" xr10:uid="{8BCBFDC3-C649-4852-89ED-633218421EC9}" sourceName="captain">
  <pivotTables>
    <pivotTable tabId="5" name="PivotTable4"/>
    <pivotTable tabId="4" name="PivotTable1"/>
    <pivotTable tabId="4" name="PivotTable2"/>
    <pivotTable tabId="5" name="PivotTable3"/>
    <pivotTable tabId="5" name="PivotTable5"/>
    <pivotTable tabId="5" name="PivotTable6"/>
  </pivotTables>
  <data>
    <tabular pivotCacheId="189853672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ptain" xr10:uid="{2413853D-BFA8-43FC-891E-523F76956103}" cache="Slicer_captain" caption="captain" style="SlicerStyleDark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F1E1E-8B27-45B5-AB69-05DDE159573D}">
  <sheetPr>
    <tabColor rgb="FF7030A0"/>
  </sheetPr>
  <dimension ref="A1:M30"/>
  <sheetViews>
    <sheetView workbookViewId="0">
      <selection sqref="A1:M1"/>
    </sheetView>
  </sheetViews>
  <sheetFormatPr defaultRowHeight="14.4" x14ac:dyDescent="0.3"/>
  <cols>
    <col min="2" max="2" width="14.77734375" customWidth="1"/>
    <col min="3" max="3" width="16.109375" customWidth="1"/>
    <col min="7" max="7" width="15.33203125" customWidth="1"/>
    <col min="8" max="8" width="21.109375" customWidth="1"/>
  </cols>
  <sheetData>
    <row r="1" spans="1:13" x14ac:dyDescent="0.3">
      <c r="A1" s="2" t="s">
        <v>70</v>
      </c>
      <c r="B1" s="2" t="s">
        <v>0</v>
      </c>
      <c r="C1" s="2" t="s">
        <v>1</v>
      </c>
      <c r="D1" s="2" t="s">
        <v>2</v>
      </c>
      <c r="E1" s="2" t="s">
        <v>3</v>
      </c>
      <c r="F1" s="2" t="s">
        <v>4</v>
      </c>
      <c r="G1" s="2" t="s">
        <v>5</v>
      </c>
      <c r="H1" s="2" t="s">
        <v>6</v>
      </c>
      <c r="I1" s="2" t="s">
        <v>71</v>
      </c>
      <c r="J1" s="2" t="s">
        <v>72</v>
      </c>
      <c r="K1" s="2" t="s">
        <v>73</v>
      </c>
      <c r="L1" s="2" t="s">
        <v>7</v>
      </c>
      <c r="M1" s="2" t="s">
        <v>8</v>
      </c>
    </row>
    <row r="2" spans="1:13" x14ac:dyDescent="0.3">
      <c r="A2">
        <v>0</v>
      </c>
      <c r="B2" s="1">
        <v>44095</v>
      </c>
      <c r="C2" t="s">
        <v>9</v>
      </c>
      <c r="D2" t="s">
        <v>10</v>
      </c>
      <c r="E2" t="s">
        <v>11</v>
      </c>
      <c r="F2" t="s">
        <v>12</v>
      </c>
      <c r="G2" t="s">
        <v>13</v>
      </c>
      <c r="H2" t="s">
        <v>14</v>
      </c>
      <c r="I2">
        <v>13</v>
      </c>
      <c r="J2">
        <v>8</v>
      </c>
      <c r="K2">
        <v>21.1</v>
      </c>
      <c r="L2">
        <v>2</v>
      </c>
      <c r="M2">
        <v>1</v>
      </c>
    </row>
    <row r="3" spans="1:13" x14ac:dyDescent="0.3">
      <c r="A3">
        <v>2</v>
      </c>
      <c r="B3" s="1">
        <v>44101</v>
      </c>
      <c r="C3" t="s">
        <v>15</v>
      </c>
      <c r="D3" t="s">
        <v>16</v>
      </c>
      <c r="E3" t="s">
        <v>17</v>
      </c>
      <c r="F3" t="s">
        <v>18</v>
      </c>
      <c r="G3" t="s">
        <v>19</v>
      </c>
      <c r="H3" t="s">
        <v>14</v>
      </c>
      <c r="I3">
        <v>16</v>
      </c>
      <c r="J3">
        <v>5</v>
      </c>
      <c r="K3">
        <v>19.8</v>
      </c>
      <c r="L3">
        <v>1</v>
      </c>
      <c r="M3">
        <f>M2+3</f>
        <v>4</v>
      </c>
    </row>
    <row r="4" spans="1:13" x14ac:dyDescent="0.3">
      <c r="A4">
        <v>4</v>
      </c>
      <c r="B4" s="1">
        <v>44107</v>
      </c>
      <c r="C4" t="s">
        <v>20</v>
      </c>
      <c r="D4" t="s">
        <v>21</v>
      </c>
      <c r="E4" t="s">
        <v>11</v>
      </c>
      <c r="F4" t="s">
        <v>22</v>
      </c>
      <c r="G4" t="s">
        <v>23</v>
      </c>
      <c r="H4" t="s">
        <v>24</v>
      </c>
      <c r="I4">
        <v>23</v>
      </c>
      <c r="J4">
        <v>1</v>
      </c>
      <c r="K4">
        <v>18.2</v>
      </c>
      <c r="L4">
        <v>1</v>
      </c>
      <c r="M4">
        <f t="shared" ref="M4:M8" si="0">M3+3</f>
        <v>7</v>
      </c>
    </row>
    <row r="5" spans="1:13" x14ac:dyDescent="0.3">
      <c r="A5">
        <v>5</v>
      </c>
      <c r="B5" s="1">
        <v>44121</v>
      </c>
      <c r="C5" t="s">
        <v>25</v>
      </c>
      <c r="D5" t="s">
        <v>21</v>
      </c>
      <c r="E5" t="s">
        <v>17</v>
      </c>
      <c r="F5" t="s">
        <v>12</v>
      </c>
      <c r="G5" t="s">
        <v>26</v>
      </c>
      <c r="H5" t="s">
        <v>27</v>
      </c>
      <c r="I5">
        <v>13</v>
      </c>
      <c r="J5">
        <v>5</v>
      </c>
      <c r="K5">
        <v>17.7</v>
      </c>
      <c r="L5">
        <v>0</v>
      </c>
      <c r="M5">
        <f t="shared" si="0"/>
        <v>10</v>
      </c>
    </row>
    <row r="6" spans="1:13" x14ac:dyDescent="0.3">
      <c r="A6">
        <v>7</v>
      </c>
      <c r="B6" s="1">
        <v>44128</v>
      </c>
      <c r="C6" t="s">
        <v>28</v>
      </c>
      <c r="D6" t="s">
        <v>21</v>
      </c>
      <c r="E6" t="s">
        <v>11</v>
      </c>
      <c r="F6" t="s">
        <v>22</v>
      </c>
      <c r="G6" t="s">
        <v>29</v>
      </c>
      <c r="H6" t="s">
        <v>27</v>
      </c>
      <c r="I6">
        <v>14</v>
      </c>
      <c r="J6">
        <v>7</v>
      </c>
      <c r="K6">
        <v>20.9</v>
      </c>
      <c r="L6">
        <v>1</v>
      </c>
      <c r="M6">
        <f t="shared" si="0"/>
        <v>13</v>
      </c>
    </row>
    <row r="7" spans="1:13" x14ac:dyDescent="0.3">
      <c r="A7">
        <v>9</v>
      </c>
      <c r="B7" s="1">
        <v>44135</v>
      </c>
      <c r="C7" t="s">
        <v>30</v>
      </c>
      <c r="D7" t="s">
        <v>21</v>
      </c>
      <c r="E7" t="s">
        <v>11</v>
      </c>
      <c r="F7" t="s">
        <v>12</v>
      </c>
      <c r="G7" t="s">
        <v>31</v>
      </c>
      <c r="H7" t="s">
        <v>24</v>
      </c>
      <c r="I7">
        <v>16</v>
      </c>
      <c r="J7">
        <v>8</v>
      </c>
      <c r="K7">
        <v>18.5</v>
      </c>
      <c r="L7">
        <v>2</v>
      </c>
      <c r="M7">
        <f t="shared" si="0"/>
        <v>16</v>
      </c>
    </row>
    <row r="8" spans="1:13" x14ac:dyDescent="0.3">
      <c r="A8">
        <v>11</v>
      </c>
      <c r="B8" s="1">
        <v>44143</v>
      </c>
      <c r="C8" t="s">
        <v>32</v>
      </c>
      <c r="D8" t="s">
        <v>16</v>
      </c>
      <c r="E8" t="s">
        <v>17</v>
      </c>
      <c r="F8" t="s">
        <v>22</v>
      </c>
      <c r="G8" t="s">
        <v>33</v>
      </c>
      <c r="H8" t="s">
        <v>24</v>
      </c>
      <c r="I8">
        <v>6</v>
      </c>
      <c r="J8">
        <v>2</v>
      </c>
      <c r="K8">
        <v>20.6</v>
      </c>
      <c r="L8">
        <v>0</v>
      </c>
      <c r="M8">
        <f t="shared" si="0"/>
        <v>19</v>
      </c>
    </row>
    <row r="9" spans="1:13" x14ac:dyDescent="0.3">
      <c r="A9">
        <v>12</v>
      </c>
      <c r="B9" s="1">
        <v>44156</v>
      </c>
      <c r="C9" t="s">
        <v>34</v>
      </c>
      <c r="D9" t="s">
        <v>21</v>
      </c>
      <c r="E9" t="s">
        <v>11</v>
      </c>
      <c r="F9" t="s">
        <v>18</v>
      </c>
      <c r="G9" t="s">
        <v>35</v>
      </c>
      <c r="H9" t="s">
        <v>24</v>
      </c>
      <c r="I9">
        <v>22</v>
      </c>
      <c r="J9">
        <v>5</v>
      </c>
      <c r="K9">
        <v>16</v>
      </c>
      <c r="L9">
        <v>0</v>
      </c>
      <c r="M9">
        <v>0</v>
      </c>
    </row>
    <row r="10" spans="1:13" x14ac:dyDescent="0.3">
      <c r="A10">
        <v>14</v>
      </c>
      <c r="B10" s="1">
        <v>44163</v>
      </c>
      <c r="C10" t="s">
        <v>36</v>
      </c>
      <c r="D10" t="s">
        <v>21</v>
      </c>
      <c r="E10" t="s">
        <v>17</v>
      </c>
      <c r="F10" t="s">
        <v>12</v>
      </c>
      <c r="G10" t="s">
        <v>37</v>
      </c>
      <c r="H10" t="s">
        <v>24</v>
      </c>
      <c r="I10">
        <v>19</v>
      </c>
      <c r="J10">
        <v>6</v>
      </c>
      <c r="K10">
        <v>16.399999999999999</v>
      </c>
      <c r="L10">
        <v>0</v>
      </c>
      <c r="M10">
        <v>0</v>
      </c>
    </row>
    <row r="11" spans="1:13" x14ac:dyDescent="0.3">
      <c r="A11">
        <v>16</v>
      </c>
      <c r="B11" s="1">
        <v>44170</v>
      </c>
      <c r="C11" t="s">
        <v>38</v>
      </c>
      <c r="D11" t="s">
        <v>21</v>
      </c>
      <c r="E11" t="s">
        <v>17</v>
      </c>
      <c r="F11" t="s">
        <v>12</v>
      </c>
      <c r="G11" t="s">
        <v>39</v>
      </c>
      <c r="H11" t="s">
        <v>24</v>
      </c>
      <c r="I11">
        <v>14</v>
      </c>
      <c r="J11">
        <v>4</v>
      </c>
      <c r="K11">
        <v>15.9</v>
      </c>
      <c r="L11">
        <v>0</v>
      </c>
      <c r="M11">
        <v>1</v>
      </c>
    </row>
    <row r="12" spans="1:13" x14ac:dyDescent="0.3">
      <c r="A12">
        <v>18</v>
      </c>
      <c r="B12" s="1">
        <v>44177</v>
      </c>
      <c r="C12" t="s">
        <v>40</v>
      </c>
      <c r="D12" t="s">
        <v>21</v>
      </c>
      <c r="E12" t="s">
        <v>11</v>
      </c>
      <c r="F12" t="s">
        <v>22</v>
      </c>
      <c r="G12" t="s">
        <v>41</v>
      </c>
      <c r="H12" t="s">
        <v>14</v>
      </c>
      <c r="I12">
        <v>9</v>
      </c>
      <c r="J12">
        <v>2</v>
      </c>
      <c r="K12">
        <v>18.3</v>
      </c>
      <c r="L12">
        <v>1</v>
      </c>
      <c r="M12">
        <v>1</v>
      </c>
    </row>
    <row r="13" spans="1:13" x14ac:dyDescent="0.3">
      <c r="A13">
        <v>19</v>
      </c>
      <c r="B13" s="1">
        <v>44180</v>
      </c>
      <c r="C13" t="s">
        <v>42</v>
      </c>
      <c r="D13" t="s">
        <v>43</v>
      </c>
      <c r="E13" t="s">
        <v>17</v>
      </c>
      <c r="F13" t="s">
        <v>22</v>
      </c>
      <c r="G13" t="s">
        <v>44</v>
      </c>
      <c r="H13" t="s">
        <v>24</v>
      </c>
      <c r="I13">
        <v>26</v>
      </c>
      <c r="J13">
        <v>7</v>
      </c>
      <c r="K13">
        <v>17.100000000000001</v>
      </c>
      <c r="L13">
        <v>2</v>
      </c>
      <c r="M13">
        <v>1</v>
      </c>
    </row>
    <row r="14" spans="1:13" x14ac:dyDescent="0.3">
      <c r="A14">
        <v>20</v>
      </c>
      <c r="B14" s="1">
        <v>44184</v>
      </c>
      <c r="C14" t="s">
        <v>45</v>
      </c>
      <c r="D14" t="s">
        <v>21</v>
      </c>
      <c r="E14" t="s">
        <v>11</v>
      </c>
      <c r="F14" t="s">
        <v>12</v>
      </c>
      <c r="G14" t="s">
        <v>46</v>
      </c>
      <c r="H14" t="s">
        <v>24</v>
      </c>
      <c r="I14">
        <v>11</v>
      </c>
      <c r="J14">
        <v>5</v>
      </c>
      <c r="K14">
        <v>20.100000000000001</v>
      </c>
      <c r="L14">
        <v>0</v>
      </c>
      <c r="M14">
        <v>1</v>
      </c>
    </row>
    <row r="15" spans="1:13" x14ac:dyDescent="0.3">
      <c r="A15">
        <v>22</v>
      </c>
      <c r="B15" s="1">
        <v>44191</v>
      </c>
      <c r="C15" t="s">
        <v>47</v>
      </c>
      <c r="D15" t="s">
        <v>21</v>
      </c>
      <c r="E15" t="s">
        <v>17</v>
      </c>
      <c r="F15" t="s">
        <v>12</v>
      </c>
      <c r="G15" t="s">
        <v>48</v>
      </c>
      <c r="H15" t="s">
        <v>24</v>
      </c>
      <c r="I15">
        <v>11</v>
      </c>
      <c r="J15">
        <v>6</v>
      </c>
      <c r="K15">
        <v>12.3</v>
      </c>
      <c r="L15">
        <v>0</v>
      </c>
      <c r="M15">
        <v>1</v>
      </c>
    </row>
    <row r="16" spans="1:13" x14ac:dyDescent="0.3">
      <c r="A16">
        <v>23</v>
      </c>
      <c r="B16" s="1">
        <v>44199</v>
      </c>
      <c r="C16" t="s">
        <v>49</v>
      </c>
      <c r="D16" t="s">
        <v>16</v>
      </c>
      <c r="E16" t="s">
        <v>11</v>
      </c>
      <c r="F16" t="s">
        <v>12</v>
      </c>
      <c r="G16" t="s">
        <v>50</v>
      </c>
      <c r="H16" t="s">
        <v>24</v>
      </c>
      <c r="I16">
        <v>18</v>
      </c>
      <c r="J16">
        <v>6</v>
      </c>
      <c r="K16">
        <v>15.1</v>
      </c>
      <c r="L16">
        <v>1</v>
      </c>
      <c r="M16">
        <v>0</v>
      </c>
    </row>
    <row r="17" spans="1:13" x14ac:dyDescent="0.3">
      <c r="A17">
        <v>30</v>
      </c>
      <c r="B17" s="1">
        <v>44209</v>
      </c>
      <c r="C17" t="s">
        <v>51</v>
      </c>
      <c r="D17" t="s">
        <v>52</v>
      </c>
      <c r="E17" t="s">
        <v>17</v>
      </c>
      <c r="F17" t="s">
        <v>12</v>
      </c>
      <c r="G17" t="s">
        <v>53</v>
      </c>
      <c r="H17" t="s">
        <v>24</v>
      </c>
      <c r="I17">
        <v>15</v>
      </c>
      <c r="J17">
        <v>6</v>
      </c>
      <c r="K17">
        <v>16.899999999999999</v>
      </c>
      <c r="L17">
        <v>0</v>
      </c>
      <c r="M17">
        <v>0</v>
      </c>
    </row>
    <row r="18" spans="1:13" x14ac:dyDescent="0.3">
      <c r="A18">
        <v>31</v>
      </c>
      <c r="B18" s="1">
        <v>44213</v>
      </c>
      <c r="C18" t="s">
        <v>54</v>
      </c>
      <c r="D18" t="s">
        <v>16</v>
      </c>
      <c r="E18" t="s">
        <v>17</v>
      </c>
      <c r="F18" t="s">
        <v>12</v>
      </c>
      <c r="G18" t="s">
        <v>55</v>
      </c>
      <c r="H18" t="s">
        <v>14</v>
      </c>
      <c r="I18">
        <v>13</v>
      </c>
      <c r="J18">
        <v>6</v>
      </c>
      <c r="K18">
        <v>19.100000000000001</v>
      </c>
      <c r="L18">
        <v>2</v>
      </c>
      <c r="M18">
        <v>0</v>
      </c>
    </row>
    <row r="19" spans="1:13" x14ac:dyDescent="0.3">
      <c r="A19">
        <v>32</v>
      </c>
      <c r="B19" s="1">
        <v>44216</v>
      </c>
      <c r="C19" t="s">
        <v>56</v>
      </c>
      <c r="D19" t="s">
        <v>52</v>
      </c>
      <c r="E19" t="s">
        <v>17</v>
      </c>
      <c r="F19" t="s">
        <v>12</v>
      </c>
      <c r="G19" t="s">
        <v>57</v>
      </c>
      <c r="H19" t="s">
        <v>24</v>
      </c>
      <c r="I19">
        <v>27</v>
      </c>
      <c r="J19">
        <v>8</v>
      </c>
      <c r="K19">
        <v>15.8</v>
      </c>
      <c r="L19">
        <v>2</v>
      </c>
      <c r="M19">
        <v>1</v>
      </c>
    </row>
    <row r="20" spans="1:13" x14ac:dyDescent="0.3">
      <c r="A20">
        <v>34</v>
      </c>
      <c r="B20" s="1">
        <v>44222</v>
      </c>
      <c r="C20" t="s">
        <v>58</v>
      </c>
      <c r="D20" t="s">
        <v>43</v>
      </c>
      <c r="E20" t="s">
        <v>11</v>
      </c>
      <c r="F20" t="s">
        <v>12</v>
      </c>
      <c r="G20" t="s">
        <v>44</v>
      </c>
      <c r="H20" t="s">
        <v>27</v>
      </c>
      <c r="I20">
        <v>18</v>
      </c>
      <c r="J20">
        <v>7</v>
      </c>
      <c r="K20">
        <v>17.399999999999999</v>
      </c>
      <c r="L20">
        <v>2</v>
      </c>
      <c r="M20">
        <v>1</v>
      </c>
    </row>
    <row r="21" spans="1:13" x14ac:dyDescent="0.3">
      <c r="A21">
        <v>35</v>
      </c>
      <c r="B21" s="1">
        <v>44226</v>
      </c>
      <c r="C21" t="s">
        <v>59</v>
      </c>
      <c r="D21" t="s">
        <v>21</v>
      </c>
      <c r="E21" t="s">
        <v>17</v>
      </c>
      <c r="F21" t="s">
        <v>12</v>
      </c>
      <c r="G21" t="s">
        <v>31</v>
      </c>
      <c r="H21" t="s">
        <v>14</v>
      </c>
      <c r="I21">
        <v>10</v>
      </c>
      <c r="J21">
        <v>5</v>
      </c>
      <c r="K21">
        <v>17.2</v>
      </c>
      <c r="L21">
        <v>2</v>
      </c>
      <c r="M21">
        <v>1</v>
      </c>
    </row>
    <row r="22" spans="1:13" x14ac:dyDescent="0.3">
      <c r="A22">
        <v>36</v>
      </c>
      <c r="B22" s="1">
        <v>44230</v>
      </c>
      <c r="C22" t="s">
        <v>60</v>
      </c>
      <c r="D22" t="s">
        <v>52</v>
      </c>
      <c r="E22" t="s">
        <v>11</v>
      </c>
      <c r="F22" t="s">
        <v>12</v>
      </c>
      <c r="G22" t="s">
        <v>37</v>
      </c>
      <c r="H22" t="s">
        <v>27</v>
      </c>
      <c r="I22">
        <v>13</v>
      </c>
      <c r="J22">
        <v>6</v>
      </c>
      <c r="K22">
        <v>15.5</v>
      </c>
      <c r="L22">
        <v>2</v>
      </c>
      <c r="M22">
        <v>1</v>
      </c>
    </row>
    <row r="23" spans="1:13" x14ac:dyDescent="0.3">
      <c r="A23">
        <v>37</v>
      </c>
      <c r="B23" s="1">
        <v>44234</v>
      </c>
      <c r="C23" t="s">
        <v>61</v>
      </c>
      <c r="D23" t="s">
        <v>16</v>
      </c>
      <c r="E23" t="s">
        <v>11</v>
      </c>
      <c r="F23" t="s">
        <v>12</v>
      </c>
      <c r="G23" t="s">
        <v>33</v>
      </c>
      <c r="H23" t="s">
        <v>27</v>
      </c>
      <c r="I23">
        <v>7</v>
      </c>
      <c r="J23">
        <v>5</v>
      </c>
      <c r="K23">
        <v>13.4</v>
      </c>
      <c r="L23">
        <v>2</v>
      </c>
      <c r="M23">
        <v>1</v>
      </c>
    </row>
    <row r="24" spans="1:13" x14ac:dyDescent="0.3">
      <c r="A24">
        <v>39</v>
      </c>
      <c r="B24" s="1">
        <v>44240</v>
      </c>
      <c r="C24" t="s">
        <v>62</v>
      </c>
      <c r="D24" t="s">
        <v>21</v>
      </c>
      <c r="E24" t="s">
        <v>17</v>
      </c>
      <c r="F24" t="s">
        <v>12</v>
      </c>
      <c r="G24" t="s">
        <v>35</v>
      </c>
      <c r="H24" t="s">
        <v>27</v>
      </c>
      <c r="I24">
        <v>14</v>
      </c>
      <c r="J24">
        <v>5</v>
      </c>
      <c r="K24">
        <v>16.3</v>
      </c>
      <c r="L24">
        <v>2</v>
      </c>
      <c r="M24">
        <v>1</v>
      </c>
    </row>
    <row r="25" spans="1:13" x14ac:dyDescent="0.3">
      <c r="A25">
        <v>40</v>
      </c>
      <c r="B25" s="1">
        <v>44244</v>
      </c>
      <c r="C25" t="s">
        <v>63</v>
      </c>
      <c r="D25" t="s">
        <v>52</v>
      </c>
      <c r="E25" t="s">
        <v>11</v>
      </c>
      <c r="F25" t="s">
        <v>12</v>
      </c>
      <c r="G25" t="s">
        <v>64</v>
      </c>
      <c r="H25" t="s">
        <v>27</v>
      </c>
      <c r="I25">
        <v>16</v>
      </c>
      <c r="J25">
        <v>7</v>
      </c>
      <c r="K25">
        <v>17.899999999999999</v>
      </c>
      <c r="L25">
        <v>2</v>
      </c>
      <c r="M25">
        <v>1</v>
      </c>
    </row>
    <row r="26" spans="1:13" x14ac:dyDescent="0.3">
      <c r="A26">
        <v>41</v>
      </c>
      <c r="B26" s="1">
        <v>44248</v>
      </c>
      <c r="C26" t="s">
        <v>65</v>
      </c>
      <c r="D26" t="s">
        <v>16</v>
      </c>
      <c r="E26" t="s">
        <v>11</v>
      </c>
      <c r="F26" t="s">
        <v>12</v>
      </c>
      <c r="G26" t="s">
        <v>26</v>
      </c>
      <c r="H26" t="s">
        <v>14</v>
      </c>
      <c r="I26">
        <v>15</v>
      </c>
      <c r="J26">
        <v>3</v>
      </c>
      <c r="K26">
        <v>16.2</v>
      </c>
      <c r="L26">
        <v>2</v>
      </c>
      <c r="M26">
        <v>1</v>
      </c>
    </row>
    <row r="27" spans="1:13" x14ac:dyDescent="0.3">
      <c r="A27">
        <v>43</v>
      </c>
      <c r="B27" s="1">
        <v>44254</v>
      </c>
      <c r="C27" t="s">
        <v>66</v>
      </c>
      <c r="D27" t="s">
        <v>21</v>
      </c>
      <c r="E27" t="s">
        <v>17</v>
      </c>
      <c r="F27" t="s">
        <v>12</v>
      </c>
      <c r="G27" t="s">
        <v>29</v>
      </c>
      <c r="H27" t="s">
        <v>14</v>
      </c>
      <c r="I27">
        <v>10</v>
      </c>
      <c r="J27">
        <v>3</v>
      </c>
      <c r="K27">
        <v>20.399999999999999</v>
      </c>
      <c r="L27">
        <v>0</v>
      </c>
      <c r="M27">
        <v>1</v>
      </c>
    </row>
    <row r="28" spans="1:13" x14ac:dyDescent="0.3">
      <c r="A28">
        <v>44</v>
      </c>
      <c r="B28" s="1">
        <v>44257</v>
      </c>
      <c r="C28" t="s">
        <v>67</v>
      </c>
      <c r="D28" t="s">
        <v>43</v>
      </c>
      <c r="E28" t="s">
        <v>17</v>
      </c>
      <c r="F28" t="s">
        <v>12</v>
      </c>
      <c r="G28" t="s">
        <v>13</v>
      </c>
      <c r="H28" t="s">
        <v>24</v>
      </c>
      <c r="I28">
        <v>22</v>
      </c>
      <c r="J28">
        <v>10</v>
      </c>
      <c r="K28">
        <v>14.6</v>
      </c>
      <c r="L28">
        <v>0</v>
      </c>
      <c r="M28">
        <v>0</v>
      </c>
    </row>
    <row r="29" spans="1:13" x14ac:dyDescent="0.3">
      <c r="A29">
        <v>45</v>
      </c>
      <c r="B29" s="1">
        <v>44262</v>
      </c>
      <c r="C29" t="s">
        <v>68</v>
      </c>
      <c r="D29" t="s">
        <v>16</v>
      </c>
      <c r="E29" t="s">
        <v>17</v>
      </c>
      <c r="F29" t="s">
        <v>18</v>
      </c>
      <c r="G29" t="s">
        <v>41</v>
      </c>
      <c r="H29" t="s">
        <v>24</v>
      </c>
      <c r="I29">
        <v>23</v>
      </c>
      <c r="J29">
        <v>6</v>
      </c>
      <c r="K29">
        <v>18.7</v>
      </c>
      <c r="L29">
        <v>1</v>
      </c>
      <c r="M29">
        <v>0</v>
      </c>
    </row>
    <row r="30" spans="1:13" x14ac:dyDescent="0.3">
      <c r="A30">
        <v>46</v>
      </c>
      <c r="B30" s="1">
        <v>44265</v>
      </c>
      <c r="C30" t="s">
        <v>69</v>
      </c>
      <c r="D30" t="s">
        <v>52</v>
      </c>
      <c r="E30" t="s">
        <v>17</v>
      </c>
      <c r="F30" t="s">
        <v>12</v>
      </c>
      <c r="G30" t="s">
        <v>46</v>
      </c>
      <c r="H30" t="s">
        <v>14</v>
      </c>
      <c r="I30">
        <v>17</v>
      </c>
      <c r="J30">
        <v>10</v>
      </c>
      <c r="K30">
        <v>16</v>
      </c>
      <c r="L30">
        <v>0</v>
      </c>
      <c r="M3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B141A-9710-445D-A817-52986A80B79A}">
  <sheetPr>
    <tabColor rgb="FF7030A0"/>
  </sheetPr>
  <dimension ref="A1:A6"/>
  <sheetViews>
    <sheetView tabSelected="1" workbookViewId="0">
      <selection sqref="A1:E6"/>
    </sheetView>
  </sheetViews>
  <sheetFormatPr defaultRowHeight="14.4" x14ac:dyDescent="0.3"/>
  <sheetData>
    <row r="1" spans="1:1" x14ac:dyDescent="0.3">
      <c r="A1" t="s">
        <v>74</v>
      </c>
    </row>
    <row r="2" spans="1:1" x14ac:dyDescent="0.3">
      <c r="A2" t="s">
        <v>75</v>
      </c>
    </row>
    <row r="3" spans="1:1" x14ac:dyDescent="0.3">
      <c r="A3" t="s">
        <v>76</v>
      </c>
    </row>
    <row r="4" spans="1:1" x14ac:dyDescent="0.3">
      <c r="A4" t="s">
        <v>77</v>
      </c>
    </row>
    <row r="5" spans="1:1" x14ac:dyDescent="0.3">
      <c r="A5" t="s">
        <v>78</v>
      </c>
    </row>
    <row r="6" spans="1:1" x14ac:dyDescent="0.3">
      <c r="A6"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5713-7DCC-4702-A784-5252B1F83DC7}">
  <sheetPr>
    <tabColor rgb="FF7030A0"/>
  </sheetPr>
  <dimension ref="A3:H4"/>
  <sheetViews>
    <sheetView workbookViewId="0">
      <selection activeCell="C28" sqref="C28"/>
    </sheetView>
  </sheetViews>
  <sheetFormatPr defaultRowHeight="14.4" x14ac:dyDescent="0.3"/>
  <cols>
    <col min="1" max="1" width="14" bestFit="1" customWidth="1"/>
    <col min="8" max="8" width="15.109375" bestFit="1" customWidth="1"/>
  </cols>
  <sheetData>
    <row r="3" spans="1:8" x14ac:dyDescent="0.3">
      <c r="A3" t="s">
        <v>80</v>
      </c>
      <c r="H3" t="s">
        <v>81</v>
      </c>
    </row>
    <row r="4" spans="1:8" x14ac:dyDescent="0.3">
      <c r="A4" s="3">
        <v>29</v>
      </c>
      <c r="H4" s="3">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2386-3D07-4A5F-BC15-2610F3EB40FC}">
  <sheetPr>
    <tabColor rgb="FF7030A0"/>
  </sheetPr>
  <dimension ref="A3:U33"/>
  <sheetViews>
    <sheetView topLeftCell="G1" workbookViewId="0">
      <selection activeCell="I27" sqref="I27"/>
    </sheetView>
  </sheetViews>
  <sheetFormatPr defaultRowHeight="14.4" x14ac:dyDescent="0.3"/>
  <cols>
    <col min="1" max="1" width="13.109375" bestFit="1" customWidth="1"/>
    <col min="2" max="2" width="11.109375" bestFit="1" customWidth="1"/>
    <col min="7" max="7" width="14.21875" bestFit="1" customWidth="1"/>
    <col min="8" max="8" width="14.5546875" bestFit="1" customWidth="1"/>
    <col min="13" max="13" width="14.21875" bestFit="1" customWidth="1"/>
    <col min="14" max="14" width="9.5546875" bestFit="1" customWidth="1"/>
    <col min="20" max="20" width="12.5546875" bestFit="1" customWidth="1"/>
    <col min="21" max="21" width="15.109375" bestFit="1" customWidth="1"/>
  </cols>
  <sheetData>
    <row r="3" spans="1:21" x14ac:dyDescent="0.3">
      <c r="A3" s="4" t="s">
        <v>82</v>
      </c>
      <c r="B3" t="s">
        <v>84</v>
      </c>
      <c r="G3" s="4" t="s">
        <v>82</v>
      </c>
      <c r="H3" t="s">
        <v>85</v>
      </c>
      <c r="M3" s="4" t="s">
        <v>82</v>
      </c>
      <c r="N3" t="s">
        <v>86</v>
      </c>
      <c r="T3" s="4" t="s">
        <v>82</v>
      </c>
      <c r="U3" t="s">
        <v>87</v>
      </c>
    </row>
    <row r="4" spans="1:21" x14ac:dyDescent="0.3">
      <c r="A4" s="5" t="s">
        <v>56</v>
      </c>
      <c r="B4" s="3">
        <v>27</v>
      </c>
      <c r="G4" s="5" t="s">
        <v>14</v>
      </c>
      <c r="H4" s="3">
        <v>148.10000000000002</v>
      </c>
      <c r="M4" s="5" t="s">
        <v>26</v>
      </c>
      <c r="N4" s="3">
        <v>11</v>
      </c>
      <c r="T4" s="5" t="s">
        <v>16</v>
      </c>
      <c r="U4" s="3">
        <v>33</v>
      </c>
    </row>
    <row r="5" spans="1:21" x14ac:dyDescent="0.3">
      <c r="A5" s="5" t="s">
        <v>36</v>
      </c>
      <c r="B5" s="3">
        <v>19</v>
      </c>
      <c r="G5" s="5" t="s">
        <v>24</v>
      </c>
      <c r="H5" s="3">
        <v>236.20000000000002</v>
      </c>
      <c r="M5" s="5" t="s">
        <v>57</v>
      </c>
      <c r="N5" s="3">
        <v>1</v>
      </c>
      <c r="T5" s="5" t="s">
        <v>10</v>
      </c>
      <c r="U5" s="3">
        <v>8</v>
      </c>
    </row>
    <row r="6" spans="1:21" x14ac:dyDescent="0.3">
      <c r="A6" s="5" t="s">
        <v>38</v>
      </c>
      <c r="B6" s="3">
        <v>14</v>
      </c>
      <c r="G6" s="5" t="s">
        <v>27</v>
      </c>
      <c r="H6" s="3">
        <v>119.1</v>
      </c>
      <c r="M6" s="5" t="s">
        <v>53</v>
      </c>
      <c r="N6" s="3">
        <v>0</v>
      </c>
      <c r="T6" s="5" t="s">
        <v>43</v>
      </c>
      <c r="U6" s="3">
        <v>24</v>
      </c>
    </row>
    <row r="7" spans="1:21" x14ac:dyDescent="0.3">
      <c r="A7" s="5" t="s">
        <v>40</v>
      </c>
      <c r="B7" s="3">
        <v>9</v>
      </c>
      <c r="G7" s="5" t="s">
        <v>83</v>
      </c>
      <c r="H7" s="3">
        <v>503.40000000000009</v>
      </c>
      <c r="M7" s="5" t="s">
        <v>37</v>
      </c>
      <c r="N7" s="3">
        <v>1</v>
      </c>
      <c r="T7" s="5" t="s">
        <v>52</v>
      </c>
      <c r="U7" s="3">
        <v>37</v>
      </c>
    </row>
    <row r="8" spans="1:21" x14ac:dyDescent="0.3">
      <c r="A8" s="5" t="s">
        <v>42</v>
      </c>
      <c r="B8" s="3">
        <v>26</v>
      </c>
      <c r="M8" s="5" t="s">
        <v>50</v>
      </c>
      <c r="N8" s="3">
        <v>0</v>
      </c>
      <c r="T8" s="5" t="s">
        <v>21</v>
      </c>
      <c r="U8" s="3">
        <v>62</v>
      </c>
    </row>
    <row r="9" spans="1:21" x14ac:dyDescent="0.3">
      <c r="A9" s="5" t="s">
        <v>45</v>
      </c>
      <c r="B9" s="3">
        <v>11</v>
      </c>
      <c r="M9" s="5" t="s">
        <v>55</v>
      </c>
      <c r="N9" s="3">
        <v>0</v>
      </c>
      <c r="T9" s="5" t="s">
        <v>83</v>
      </c>
      <c r="U9" s="3">
        <v>164</v>
      </c>
    </row>
    <row r="10" spans="1:21" x14ac:dyDescent="0.3">
      <c r="A10" s="5" t="s">
        <v>47</v>
      </c>
      <c r="B10" s="3">
        <v>11</v>
      </c>
      <c r="M10" s="5" t="s">
        <v>64</v>
      </c>
      <c r="N10" s="3">
        <v>1</v>
      </c>
    </row>
    <row r="11" spans="1:21" x14ac:dyDescent="0.3">
      <c r="A11" s="5" t="s">
        <v>63</v>
      </c>
      <c r="B11" s="3">
        <v>16</v>
      </c>
      <c r="M11" s="5" t="s">
        <v>39</v>
      </c>
      <c r="N11" s="3">
        <v>1</v>
      </c>
    </row>
    <row r="12" spans="1:21" x14ac:dyDescent="0.3">
      <c r="A12" s="5" t="s">
        <v>49</v>
      </c>
      <c r="B12" s="3">
        <v>18</v>
      </c>
      <c r="M12" s="5" t="s">
        <v>23</v>
      </c>
      <c r="N12" s="3">
        <v>7</v>
      </c>
    </row>
    <row r="13" spans="1:21" x14ac:dyDescent="0.3">
      <c r="A13" s="5" t="s">
        <v>51</v>
      </c>
      <c r="B13" s="3">
        <v>15</v>
      </c>
      <c r="M13" s="5" t="s">
        <v>19</v>
      </c>
      <c r="N13" s="3">
        <v>4</v>
      </c>
    </row>
    <row r="14" spans="1:21" x14ac:dyDescent="0.3">
      <c r="A14" s="5" t="s">
        <v>54</v>
      </c>
      <c r="B14" s="3">
        <v>13</v>
      </c>
      <c r="M14" s="5" t="s">
        <v>33</v>
      </c>
      <c r="N14" s="3">
        <v>20</v>
      </c>
    </row>
    <row r="15" spans="1:21" x14ac:dyDescent="0.3">
      <c r="A15" s="5" t="s">
        <v>9</v>
      </c>
      <c r="B15" s="3">
        <v>13</v>
      </c>
      <c r="M15" s="5" t="s">
        <v>41</v>
      </c>
      <c r="N15" s="3">
        <v>1</v>
      </c>
    </row>
    <row r="16" spans="1:21" x14ac:dyDescent="0.3">
      <c r="A16" s="5" t="s">
        <v>58</v>
      </c>
      <c r="B16" s="3">
        <v>18</v>
      </c>
      <c r="M16" s="5" t="s">
        <v>48</v>
      </c>
      <c r="N16" s="3">
        <v>1</v>
      </c>
    </row>
    <row r="17" spans="1:14" x14ac:dyDescent="0.3">
      <c r="A17" s="5" t="s">
        <v>59</v>
      </c>
      <c r="B17" s="3">
        <v>10</v>
      </c>
      <c r="M17" s="5" t="s">
        <v>31</v>
      </c>
      <c r="N17" s="3">
        <v>17</v>
      </c>
    </row>
    <row r="18" spans="1:14" x14ac:dyDescent="0.3">
      <c r="A18" s="5" t="s">
        <v>60</v>
      </c>
      <c r="B18" s="3">
        <v>13</v>
      </c>
      <c r="M18" s="5" t="s">
        <v>46</v>
      </c>
      <c r="N18" s="3">
        <v>1</v>
      </c>
    </row>
    <row r="19" spans="1:14" x14ac:dyDescent="0.3">
      <c r="A19" s="5" t="s">
        <v>61</v>
      </c>
      <c r="B19" s="3">
        <v>7</v>
      </c>
      <c r="M19" s="5" t="s">
        <v>35</v>
      </c>
      <c r="N19" s="3">
        <v>1</v>
      </c>
    </row>
    <row r="20" spans="1:14" x14ac:dyDescent="0.3">
      <c r="A20" s="5" t="s">
        <v>62</v>
      </c>
      <c r="B20" s="3">
        <v>14</v>
      </c>
      <c r="M20" s="5" t="s">
        <v>44</v>
      </c>
      <c r="N20" s="3">
        <v>2</v>
      </c>
    </row>
    <row r="21" spans="1:14" x14ac:dyDescent="0.3">
      <c r="A21" s="5" t="s">
        <v>65</v>
      </c>
      <c r="B21" s="3">
        <v>15</v>
      </c>
      <c r="M21" s="5" t="s">
        <v>29</v>
      </c>
      <c r="N21" s="3">
        <v>14</v>
      </c>
    </row>
    <row r="22" spans="1:14" x14ac:dyDescent="0.3">
      <c r="A22" s="5" t="s">
        <v>66</v>
      </c>
      <c r="B22" s="3">
        <v>10</v>
      </c>
      <c r="M22" s="5" t="s">
        <v>13</v>
      </c>
      <c r="N22" s="3">
        <v>1</v>
      </c>
    </row>
    <row r="23" spans="1:14" x14ac:dyDescent="0.3">
      <c r="A23" s="5" t="s">
        <v>68</v>
      </c>
      <c r="B23" s="3">
        <v>23</v>
      </c>
      <c r="M23" s="5" t="s">
        <v>83</v>
      </c>
      <c r="N23" s="3">
        <v>84</v>
      </c>
    </row>
    <row r="24" spans="1:14" x14ac:dyDescent="0.3">
      <c r="A24" s="5" t="s">
        <v>67</v>
      </c>
      <c r="B24" s="3">
        <v>22</v>
      </c>
    </row>
    <row r="25" spans="1:14" x14ac:dyDescent="0.3">
      <c r="A25" s="5" t="s">
        <v>15</v>
      </c>
      <c r="B25" s="3">
        <v>16</v>
      </c>
    </row>
    <row r="26" spans="1:14" x14ac:dyDescent="0.3">
      <c r="A26" s="5" t="s">
        <v>69</v>
      </c>
      <c r="B26" s="3">
        <v>17</v>
      </c>
    </row>
    <row r="27" spans="1:14" x14ac:dyDescent="0.3">
      <c r="A27" s="5" t="s">
        <v>20</v>
      </c>
      <c r="B27" s="3">
        <v>23</v>
      </c>
    </row>
    <row r="28" spans="1:14" x14ac:dyDescent="0.3">
      <c r="A28" s="5" t="s">
        <v>25</v>
      </c>
      <c r="B28" s="3">
        <v>13</v>
      </c>
    </row>
    <row r="29" spans="1:14" x14ac:dyDescent="0.3">
      <c r="A29" s="5" t="s">
        <v>28</v>
      </c>
      <c r="B29" s="3">
        <v>14</v>
      </c>
    </row>
    <row r="30" spans="1:14" x14ac:dyDescent="0.3">
      <c r="A30" s="5" t="s">
        <v>30</v>
      </c>
      <c r="B30" s="3">
        <v>16</v>
      </c>
    </row>
    <row r="31" spans="1:14" x14ac:dyDescent="0.3">
      <c r="A31" s="5" t="s">
        <v>32</v>
      </c>
      <c r="B31" s="3">
        <v>6</v>
      </c>
    </row>
    <row r="32" spans="1:14" x14ac:dyDescent="0.3">
      <c r="A32" s="5" t="s">
        <v>34</v>
      </c>
      <c r="B32" s="3">
        <v>22</v>
      </c>
    </row>
    <row r="33" spans="1:2" x14ac:dyDescent="0.3">
      <c r="A33" s="5" t="s">
        <v>83</v>
      </c>
      <c r="B33" s="3">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06A3-8EE0-4C47-A062-756793D07239}">
  <sheetPr>
    <tabColor rgb="FF7030A0"/>
  </sheetPr>
  <dimension ref="A1"/>
  <sheetViews>
    <sheetView showGridLines="0" topLeftCell="B1" workbookViewId="0">
      <selection activeCell="V14" sqref="V1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vt:lpstr>
      <vt:lpstr>Questions </vt:lpstr>
      <vt:lpstr>Pivots 1</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2024-10-05T13:13:02Z</dcterms:created>
  <dcterms:modified xsi:type="dcterms:W3CDTF">2024-10-05T14:19:17Z</dcterms:modified>
</cp:coreProperties>
</file>