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Swetanshu\Desktop\"/>
    </mc:Choice>
  </mc:AlternateContent>
  <xr:revisionPtr revIDLastSave="0" documentId="13_ncr:1_{E999CE32-DB59-4682-AA95-C8E01CB3168F}" xr6:coauthVersionLast="47" xr6:coauthVersionMax="47" xr10:uidLastSave="{00000000-0000-0000-0000-000000000000}"/>
  <bookViews>
    <workbookView xWindow="-108" yWindow="-108" windowWidth="23256" windowHeight="12456" activeTab="6" xr2:uid="{BEF997ED-BBF3-4864-B159-0A816FA7CC34}"/>
  </bookViews>
  <sheets>
    <sheet name="Sheet4" sheetId="4" r:id="rId1"/>
    <sheet name="Sheet5" sheetId="5" r:id="rId2"/>
    <sheet name="Sheet6" sheetId="6" r:id="rId3"/>
    <sheet name="Sheet7" sheetId="7" r:id="rId4"/>
    <sheet name="Datasheet" sheetId="1" r:id="rId5"/>
    <sheet name="Questions " sheetId="2" r:id="rId6"/>
    <sheet name="Dashboards" sheetId="3" r:id="rId7"/>
  </sheets>
  <definedNames>
    <definedName name="Slicer_imdb_rating_out_of_10">#N/A</definedName>
    <definedName name="Slicer_title">#N/A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1" i="1" l="1"/>
  <c r="J7" i="1"/>
  <c r="J9" i="1"/>
</calcChain>
</file>

<file path=xl/sharedStrings.xml><?xml version="1.0" encoding="utf-8"?>
<sst xmlns="http://schemas.openxmlformats.org/spreadsheetml/2006/main" count="118" uniqueCount="51">
  <si>
    <t>id</t>
  </si>
  <si>
    <t>title</t>
  </si>
  <si>
    <t>vote_average</t>
  </si>
  <si>
    <t>vote_count</t>
  </si>
  <si>
    <t>revenue</t>
  </si>
  <si>
    <t>runtime</t>
  </si>
  <si>
    <t>budget</t>
  </si>
  <si>
    <t>imdb_rating out of 10</t>
  </si>
  <si>
    <t>Inception</t>
  </si>
  <si>
    <t>Interstellar</t>
  </si>
  <si>
    <t>The Dark Knight</t>
  </si>
  <si>
    <t>Avatar</t>
  </si>
  <si>
    <t>The Avengers</t>
  </si>
  <si>
    <t>Deadpool</t>
  </si>
  <si>
    <t>Avengers: Infinity War</t>
  </si>
  <si>
    <t>Fight Club</t>
  </si>
  <si>
    <t>Guardians of the Galaxy</t>
  </si>
  <si>
    <t>Pulp Fiction</t>
  </si>
  <si>
    <t>Forrest Gump</t>
  </si>
  <si>
    <t>Harry Potter and the Philosopher's Stone</t>
  </si>
  <si>
    <t>Iron Man</t>
  </si>
  <si>
    <t>Django Unchained</t>
  </si>
  <si>
    <t>The Shawshank Redemption</t>
  </si>
  <si>
    <t>Avengers: Endgame</t>
  </si>
  <si>
    <t>The Matrix</t>
  </si>
  <si>
    <t>Titanic</t>
  </si>
  <si>
    <t>Joker</t>
  </si>
  <si>
    <t>The Lord of the Rings: The Fellowship of the Ring</t>
  </si>
  <si>
    <t>The Lord of the Rings: The Return of the King</t>
  </si>
  <si>
    <t>Shutter Island</t>
  </si>
  <si>
    <t>The Wolf of Wall Street</t>
  </si>
  <si>
    <t>Avengers: Age of Ultron</t>
  </si>
  <si>
    <t>Captain America: Civil War</t>
  </si>
  <si>
    <t>The Dark Knight Rises</t>
  </si>
  <si>
    <t>Iron Man 3</t>
  </si>
  <si>
    <t>Black Panther</t>
  </si>
  <si>
    <t>Doctor Strange</t>
  </si>
  <si>
    <t>Show the average of vote count</t>
  </si>
  <si>
    <t>Show the sum of vote average</t>
  </si>
  <si>
    <t xml:space="preserve">Show the sum of budget </t>
  </si>
  <si>
    <t xml:space="preserve">Show the title and vote average </t>
  </si>
  <si>
    <t xml:space="preserve">Show the imdb rating and revenue </t>
  </si>
  <si>
    <t xml:space="preserve">Average of vote count </t>
  </si>
  <si>
    <t>sum of vote average</t>
  </si>
  <si>
    <t>sum of budget</t>
  </si>
  <si>
    <t>Row Labels</t>
  </si>
  <si>
    <t>Grand Total</t>
  </si>
  <si>
    <t>Sum of vote_average</t>
  </si>
  <si>
    <t>Sum of revenue</t>
  </si>
  <si>
    <t>Sum of budget</t>
  </si>
  <si>
    <t>Sum of runtime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</si>
</sst>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rgb="FF00B0F0"/>
      <name val="Freestyle Script"/>
      <family val="4"/>
    </font>
  </fonts>
  <fills count="3">
    <fill>
      <patternFill patternType="none"/>
    </fill>
    <fill>
      <patternFill patternType="gray125"/>
    </fill>
    <fill>
      <patternFill patternType="solid">
        <fgColor rgb="FF9900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pivotButton="1"/>
    <xf numFmtId="0" fontId="0" fillId="0" borderId="0" xfId="0" applyAlignment="1">
      <alignment horizontal="left"/>
    </xf>
    <xf numFmtId="0" fontId="1" fillId="2" borderId="0" xfId="0" applyFont="1" applyFill="1"/>
    <xf numFmtId="2"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colors>
    <mruColors>
      <color rgb="FF660033"/>
      <color rgb="FF990000"/>
      <color rgb="FFA500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[TMBD movie case study.xlsx]Sheet4!PivotTable1</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1800" b="0">
                <a:solidFill>
                  <a:srgbClr val="00B0F0"/>
                </a:solidFill>
                <a:latin typeface="Freestyle Script" panose="030804020302050B0404" pitchFamily="66" charset="0"/>
              </a:rPr>
              <a:t>Movie name and Total Vote average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cat>
            <c:strRef>
              <c:f>Sheet4!$A$4:$A$33</c:f>
              <c:strCache>
                <c:ptCount val="29"/>
                <c:pt idx="0">
                  <c:v>Avatar</c:v>
                </c:pt>
                <c:pt idx="1">
                  <c:v>Avengers: Age of Ultron</c:v>
                </c:pt>
                <c:pt idx="2">
                  <c:v>Avengers: Endgame</c:v>
                </c:pt>
                <c:pt idx="3">
                  <c:v>Avengers: Infinity War</c:v>
                </c:pt>
                <c:pt idx="4">
                  <c:v>Black Panther</c:v>
                </c:pt>
                <c:pt idx="5">
                  <c:v>Captain America: Civil War</c:v>
                </c:pt>
                <c:pt idx="6">
                  <c:v>Deadpool</c:v>
                </c:pt>
                <c:pt idx="7">
                  <c:v>Django Unchained</c:v>
                </c:pt>
                <c:pt idx="8">
                  <c:v>Doctor Strange</c:v>
                </c:pt>
                <c:pt idx="9">
                  <c:v>Fight Club</c:v>
                </c:pt>
                <c:pt idx="10">
                  <c:v>Forrest Gump</c:v>
                </c:pt>
                <c:pt idx="11">
                  <c:v>Guardians of the Galaxy</c:v>
                </c:pt>
                <c:pt idx="12">
                  <c:v>Harry Potter and the Philosopher's Stone</c:v>
                </c:pt>
                <c:pt idx="13">
                  <c:v>Inception</c:v>
                </c:pt>
                <c:pt idx="14">
                  <c:v>Interstellar</c:v>
                </c:pt>
                <c:pt idx="15">
                  <c:v>Iron Man</c:v>
                </c:pt>
                <c:pt idx="16">
                  <c:v>Iron Man 3</c:v>
                </c:pt>
                <c:pt idx="17">
                  <c:v>Joker</c:v>
                </c:pt>
                <c:pt idx="18">
                  <c:v>Pulp Fiction</c:v>
                </c:pt>
                <c:pt idx="19">
                  <c:v>Shutter Island</c:v>
                </c:pt>
                <c:pt idx="20">
                  <c:v>The Avengers</c:v>
                </c:pt>
                <c:pt idx="21">
                  <c:v>The Dark Knight</c:v>
                </c:pt>
                <c:pt idx="22">
                  <c:v>The Dark Knight Rises</c:v>
                </c:pt>
                <c:pt idx="23">
                  <c:v>The Lord of the Rings: The Fellowship of the Ring</c:v>
                </c:pt>
                <c:pt idx="24">
                  <c:v>The Lord of the Rings: The Return of the King</c:v>
                </c:pt>
                <c:pt idx="25">
                  <c:v>The Matrix</c:v>
                </c:pt>
                <c:pt idx="26">
                  <c:v>The Shawshank Redemption</c:v>
                </c:pt>
                <c:pt idx="27">
                  <c:v>The Wolf of Wall Street</c:v>
                </c:pt>
                <c:pt idx="28">
                  <c:v>Titanic</c:v>
                </c:pt>
              </c:strCache>
            </c:strRef>
          </c:cat>
          <c:val>
            <c:numRef>
              <c:f>Sheet4!$B$4:$B$33</c:f>
              <c:numCache>
                <c:formatCode>General</c:formatCode>
                <c:ptCount val="29"/>
                <c:pt idx="0">
                  <c:v>7.5730000000000004</c:v>
                </c:pt>
                <c:pt idx="1">
                  <c:v>7.2759999999999998</c:v>
                </c:pt>
                <c:pt idx="2">
                  <c:v>8.2629999999999999</c:v>
                </c:pt>
                <c:pt idx="3">
                  <c:v>8.2550000000000008</c:v>
                </c:pt>
                <c:pt idx="4">
                  <c:v>7.39</c:v>
                </c:pt>
                <c:pt idx="5">
                  <c:v>7.4</c:v>
                </c:pt>
                <c:pt idx="6">
                  <c:v>7.6059999999999999</c:v>
                </c:pt>
                <c:pt idx="7">
                  <c:v>8.1709999999999994</c:v>
                </c:pt>
                <c:pt idx="8">
                  <c:v>7.4269999999999996</c:v>
                </c:pt>
                <c:pt idx="9">
                  <c:v>8.4380000000000006</c:v>
                </c:pt>
                <c:pt idx="10">
                  <c:v>8.4770000000000003</c:v>
                </c:pt>
                <c:pt idx="11">
                  <c:v>7.9059999999999997</c:v>
                </c:pt>
                <c:pt idx="12">
                  <c:v>7.9160000000000004</c:v>
                </c:pt>
                <c:pt idx="13">
                  <c:v>8.3640000000000008</c:v>
                </c:pt>
                <c:pt idx="14">
                  <c:v>8.4169999999999998</c:v>
                </c:pt>
                <c:pt idx="15">
                  <c:v>7.64</c:v>
                </c:pt>
                <c:pt idx="16">
                  <c:v>6.9279999999999999</c:v>
                </c:pt>
                <c:pt idx="17">
                  <c:v>8.1679999999999993</c:v>
                </c:pt>
                <c:pt idx="18">
                  <c:v>8.4879999999999995</c:v>
                </c:pt>
                <c:pt idx="19">
                  <c:v>8.1999999999999993</c:v>
                </c:pt>
                <c:pt idx="20">
                  <c:v>7.71</c:v>
                </c:pt>
                <c:pt idx="21">
                  <c:v>8.5120000000000005</c:v>
                </c:pt>
                <c:pt idx="22">
                  <c:v>7.7770000000000001</c:v>
                </c:pt>
                <c:pt idx="23">
                  <c:v>8.4019999999999992</c:v>
                </c:pt>
                <c:pt idx="24">
                  <c:v>8.4740000000000002</c:v>
                </c:pt>
                <c:pt idx="25">
                  <c:v>8.2059999999999995</c:v>
                </c:pt>
                <c:pt idx="26">
                  <c:v>8.702</c:v>
                </c:pt>
                <c:pt idx="27">
                  <c:v>8.0350000000000001</c:v>
                </c:pt>
                <c:pt idx="28">
                  <c:v>7.9</c:v>
                </c:pt>
              </c:numCache>
            </c:numRef>
          </c:val>
          <c:extLst>
            <c:ext xmlns:c16="http://schemas.microsoft.com/office/drawing/2014/chart" uri="{C3380CC4-5D6E-409C-BE32-E72D297353CC}">
              <c16:uniqueId val="{00000000-D342-45A8-92C1-CADC72C199E6}"/>
            </c:ext>
          </c:extLst>
        </c:ser>
        <c:dLbls>
          <c:showLegendKey val="0"/>
          <c:showVal val="0"/>
          <c:showCatName val="0"/>
          <c:showSerName val="0"/>
          <c:showPercent val="0"/>
          <c:showBubbleSize val="0"/>
        </c:dLbls>
        <c:gapWidth val="315"/>
        <c:overlap val="-40"/>
        <c:axId val="497006592"/>
        <c:axId val="497012832"/>
      </c:barChart>
      <c:catAx>
        <c:axId val="497006592"/>
        <c:scaling>
          <c:orientation val="minMax"/>
        </c:scaling>
        <c:delete val="1"/>
        <c:axPos val="b"/>
        <c:numFmt formatCode="General" sourceLinked="1"/>
        <c:majorTickMark val="none"/>
        <c:minorTickMark val="none"/>
        <c:tickLblPos val="nextTo"/>
        <c:crossAx val="497012832"/>
        <c:crosses val="autoZero"/>
        <c:auto val="1"/>
        <c:lblAlgn val="ctr"/>
        <c:lblOffset val="100"/>
        <c:noMultiLvlLbl val="0"/>
      </c:catAx>
      <c:valAx>
        <c:axId val="4970128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97006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660033"/>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[TMBD movie case study.xlsx]Sheet5!PivotTable2</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1800" b="0">
                <a:solidFill>
                  <a:srgbClr val="00B0F0"/>
                </a:solidFill>
                <a:latin typeface="Freestyle Script" panose="030804020302050B0404" pitchFamily="66" charset="0"/>
              </a:rPr>
              <a:t>IMBD rating and Total revenue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Sheet5!$A$4:$A$13</c:f>
              <c:strCache>
                <c:ptCount val="9"/>
                <c:pt idx="0">
                  <c:v>1</c:v>
                </c:pt>
                <c:pt idx="1">
                  <c:v>2</c:v>
                </c:pt>
                <c:pt idx="2">
                  <c:v>3</c:v>
                </c:pt>
                <c:pt idx="3">
                  <c:v>4</c:v>
                </c:pt>
                <c:pt idx="4">
                  <c:v>5</c:v>
                </c:pt>
                <c:pt idx="5">
                  <c:v>6</c:v>
                </c:pt>
                <c:pt idx="6">
                  <c:v>7</c:v>
                </c:pt>
                <c:pt idx="7">
                  <c:v>8</c:v>
                </c:pt>
                <c:pt idx="8">
                  <c:v>10</c:v>
                </c:pt>
              </c:strCache>
            </c:strRef>
          </c:cat>
          <c:val>
            <c:numRef>
              <c:f>Sheet5!$B$4:$B$13</c:f>
              <c:numCache>
                <c:formatCode>General</c:formatCode>
                <c:ptCount val="9"/>
                <c:pt idx="0">
                  <c:v>1413688979</c:v>
                </c:pt>
                <c:pt idx="1">
                  <c:v>2026269257</c:v>
                </c:pt>
                <c:pt idx="2">
                  <c:v>4673506382</c:v>
                </c:pt>
                <c:pt idx="3">
                  <c:v>8383448777</c:v>
                </c:pt>
                <c:pt idx="4">
                  <c:v>825532764</c:v>
                </c:pt>
                <c:pt idx="5">
                  <c:v>701729206</c:v>
                </c:pt>
                <c:pt idx="6">
                  <c:v>3838883929</c:v>
                </c:pt>
                <c:pt idx="7">
                  <c:v>5592989976</c:v>
                </c:pt>
                <c:pt idx="8">
                  <c:v>2296618492</c:v>
                </c:pt>
              </c:numCache>
            </c:numRef>
          </c:val>
          <c:extLst>
            <c:ext xmlns:c16="http://schemas.microsoft.com/office/drawing/2014/chart" uri="{C3380CC4-5D6E-409C-BE32-E72D297353CC}">
              <c16:uniqueId val="{00000000-78A2-42E8-9C64-27F139702B9D}"/>
            </c:ext>
          </c:extLst>
        </c:ser>
        <c:dLbls>
          <c:showLegendKey val="0"/>
          <c:showVal val="0"/>
          <c:showCatName val="0"/>
          <c:showSerName val="0"/>
          <c:showPercent val="0"/>
          <c:showBubbleSize val="0"/>
        </c:dLbls>
        <c:gapWidth val="182"/>
        <c:overlap val="-50"/>
        <c:axId val="208729952"/>
        <c:axId val="208725632"/>
      </c:barChart>
      <c:catAx>
        <c:axId val="208729952"/>
        <c:scaling>
          <c:orientation val="minMax"/>
        </c:scaling>
        <c:delete val="1"/>
        <c:axPos val="l"/>
        <c:numFmt formatCode="General" sourceLinked="1"/>
        <c:majorTickMark val="none"/>
        <c:minorTickMark val="none"/>
        <c:tickLblPos val="nextTo"/>
        <c:crossAx val="208725632"/>
        <c:crosses val="autoZero"/>
        <c:auto val="1"/>
        <c:lblAlgn val="ctr"/>
        <c:lblOffset val="100"/>
        <c:noMultiLvlLbl val="0"/>
      </c:catAx>
      <c:valAx>
        <c:axId val="2087256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8729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660033"/>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[TMBD movie case study.xlsx]Sheet6!PivotTable3</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2000" b="0">
                <a:solidFill>
                  <a:srgbClr val="00B0F0"/>
                </a:solidFill>
                <a:latin typeface="Freestyle Script" panose="030804020302050B0404" pitchFamily="66" charset="0"/>
              </a:rPr>
              <a:t>ID and Total Budget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Sheet6!$B$3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Sheet6!$A$4:$A$33</c:f>
              <c:strCache>
                <c:ptCount val="29"/>
                <c:pt idx="0">
                  <c:v>13</c:v>
                </c:pt>
                <c:pt idx="1">
                  <c:v>120</c:v>
                </c:pt>
                <c:pt idx="2">
                  <c:v>122</c:v>
                </c:pt>
                <c:pt idx="3">
                  <c:v>155</c:v>
                </c:pt>
                <c:pt idx="4">
                  <c:v>278</c:v>
                </c:pt>
                <c:pt idx="5">
                  <c:v>550</c:v>
                </c:pt>
                <c:pt idx="6">
                  <c:v>597</c:v>
                </c:pt>
                <c:pt idx="7">
                  <c:v>603</c:v>
                </c:pt>
                <c:pt idx="8">
                  <c:v>671</c:v>
                </c:pt>
                <c:pt idx="9">
                  <c:v>680</c:v>
                </c:pt>
                <c:pt idx="10">
                  <c:v>1726</c:v>
                </c:pt>
                <c:pt idx="11">
                  <c:v>11324</c:v>
                </c:pt>
                <c:pt idx="12">
                  <c:v>19995</c:v>
                </c:pt>
                <c:pt idx="13">
                  <c:v>24428</c:v>
                </c:pt>
                <c:pt idx="14">
                  <c:v>27205</c:v>
                </c:pt>
                <c:pt idx="15">
                  <c:v>49026</c:v>
                </c:pt>
                <c:pt idx="16">
                  <c:v>68718</c:v>
                </c:pt>
                <c:pt idx="17">
                  <c:v>68721</c:v>
                </c:pt>
                <c:pt idx="18">
                  <c:v>99861</c:v>
                </c:pt>
                <c:pt idx="19">
                  <c:v>106646</c:v>
                </c:pt>
                <c:pt idx="20">
                  <c:v>118340</c:v>
                </c:pt>
                <c:pt idx="21">
                  <c:v>157336</c:v>
                </c:pt>
                <c:pt idx="22">
                  <c:v>271110</c:v>
                </c:pt>
                <c:pt idx="23">
                  <c:v>284052</c:v>
                </c:pt>
                <c:pt idx="24">
                  <c:v>284054</c:v>
                </c:pt>
                <c:pt idx="25">
                  <c:v>293660</c:v>
                </c:pt>
                <c:pt idx="26">
                  <c:v>299534</c:v>
                </c:pt>
                <c:pt idx="27">
                  <c:v>299536</c:v>
                </c:pt>
                <c:pt idx="28">
                  <c:v>475557</c:v>
                </c:pt>
              </c:strCache>
            </c:strRef>
          </c:cat>
          <c:val>
            <c:numRef>
              <c:f>Sheet6!$B$4:$B$33</c:f>
              <c:numCache>
                <c:formatCode>General</c:formatCode>
                <c:ptCount val="29"/>
                <c:pt idx="0">
                  <c:v>55000000</c:v>
                </c:pt>
                <c:pt idx="1">
                  <c:v>93000000</c:v>
                </c:pt>
                <c:pt idx="2">
                  <c:v>94000000</c:v>
                </c:pt>
                <c:pt idx="3">
                  <c:v>185000000</c:v>
                </c:pt>
                <c:pt idx="4">
                  <c:v>25000000</c:v>
                </c:pt>
                <c:pt idx="5">
                  <c:v>63000000</c:v>
                </c:pt>
                <c:pt idx="6">
                  <c:v>200000000</c:v>
                </c:pt>
                <c:pt idx="7">
                  <c:v>63000000</c:v>
                </c:pt>
                <c:pt idx="8">
                  <c:v>125000000</c:v>
                </c:pt>
                <c:pt idx="9">
                  <c:v>8500000</c:v>
                </c:pt>
                <c:pt idx="10">
                  <c:v>140000000</c:v>
                </c:pt>
                <c:pt idx="11">
                  <c:v>80000000</c:v>
                </c:pt>
                <c:pt idx="12">
                  <c:v>237000000</c:v>
                </c:pt>
                <c:pt idx="13">
                  <c:v>220000000</c:v>
                </c:pt>
                <c:pt idx="14">
                  <c:v>160000000</c:v>
                </c:pt>
                <c:pt idx="15">
                  <c:v>250000000</c:v>
                </c:pt>
                <c:pt idx="16">
                  <c:v>100000000</c:v>
                </c:pt>
                <c:pt idx="17">
                  <c:v>200000000</c:v>
                </c:pt>
                <c:pt idx="18">
                  <c:v>365000000</c:v>
                </c:pt>
                <c:pt idx="19">
                  <c:v>100000000</c:v>
                </c:pt>
                <c:pt idx="20">
                  <c:v>170000000</c:v>
                </c:pt>
                <c:pt idx="21">
                  <c:v>165000000</c:v>
                </c:pt>
                <c:pt idx="22">
                  <c:v>250000000</c:v>
                </c:pt>
                <c:pt idx="23">
                  <c:v>180000000</c:v>
                </c:pt>
                <c:pt idx="24">
                  <c:v>200000000</c:v>
                </c:pt>
                <c:pt idx="25">
                  <c:v>58000000</c:v>
                </c:pt>
                <c:pt idx="26">
                  <c:v>356000000</c:v>
                </c:pt>
                <c:pt idx="27">
                  <c:v>300000000</c:v>
                </c:pt>
                <c:pt idx="28">
                  <c:v>55000000</c:v>
                </c:pt>
              </c:numCache>
            </c:numRef>
          </c:val>
          <c:smooth val="0"/>
          <c:extLst>
            <c:ext xmlns:c16="http://schemas.microsoft.com/office/drawing/2014/chart" uri="{C3380CC4-5D6E-409C-BE32-E72D297353CC}">
              <c16:uniqueId val="{00000000-CF25-480D-A28E-DF8F2192B3D7}"/>
            </c:ext>
          </c:extLst>
        </c:ser>
        <c:dLbls>
          <c:showLegendKey val="0"/>
          <c:showVal val="0"/>
          <c:showCatName val="0"/>
          <c:showSerName val="0"/>
          <c:showPercent val="0"/>
          <c:showBubbleSize val="0"/>
        </c:dLbls>
        <c:marker val="1"/>
        <c:smooth val="0"/>
        <c:axId val="180636176"/>
        <c:axId val="180636656"/>
      </c:lineChart>
      <c:catAx>
        <c:axId val="1806361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0636656"/>
        <c:crosses val="autoZero"/>
        <c:auto val="1"/>
        <c:lblAlgn val="ctr"/>
        <c:lblOffset val="100"/>
        <c:noMultiLvlLbl val="0"/>
      </c:catAx>
      <c:valAx>
        <c:axId val="1806366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0636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660033"/>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[TMBD movie case study.xlsx]Sheet7!PivotTable4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800" b="0">
                <a:solidFill>
                  <a:srgbClr val="00B0F0"/>
                </a:solidFill>
                <a:latin typeface="Freestyle Script" panose="030804020302050B0404" pitchFamily="66" charset="0"/>
              </a:rPr>
              <a:t>Title and Runtime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Sheet7!$B$3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Sheet7!$A$4:$A$33</c:f>
              <c:strCache>
                <c:ptCount val="29"/>
                <c:pt idx="0">
                  <c:v>Avatar</c:v>
                </c:pt>
                <c:pt idx="1">
                  <c:v>Avengers: Age of Ultron</c:v>
                </c:pt>
                <c:pt idx="2">
                  <c:v>Avengers: Endgame</c:v>
                </c:pt>
                <c:pt idx="3">
                  <c:v>Avengers: Infinity War</c:v>
                </c:pt>
                <c:pt idx="4">
                  <c:v>Black Panther</c:v>
                </c:pt>
                <c:pt idx="5">
                  <c:v>Captain America: Civil War</c:v>
                </c:pt>
                <c:pt idx="6">
                  <c:v>Deadpool</c:v>
                </c:pt>
                <c:pt idx="7">
                  <c:v>Django Unchained</c:v>
                </c:pt>
                <c:pt idx="8">
                  <c:v>Doctor Strange</c:v>
                </c:pt>
                <c:pt idx="9">
                  <c:v>Fight Club</c:v>
                </c:pt>
                <c:pt idx="10">
                  <c:v>Forrest Gump</c:v>
                </c:pt>
                <c:pt idx="11">
                  <c:v>Guardians of the Galaxy</c:v>
                </c:pt>
                <c:pt idx="12">
                  <c:v>Harry Potter and the Philosopher's Stone</c:v>
                </c:pt>
                <c:pt idx="13">
                  <c:v>Inception</c:v>
                </c:pt>
                <c:pt idx="14">
                  <c:v>Interstellar</c:v>
                </c:pt>
                <c:pt idx="15">
                  <c:v>Iron Man</c:v>
                </c:pt>
                <c:pt idx="16">
                  <c:v>Iron Man 3</c:v>
                </c:pt>
                <c:pt idx="17">
                  <c:v>Joker</c:v>
                </c:pt>
                <c:pt idx="18">
                  <c:v>Pulp Fiction</c:v>
                </c:pt>
                <c:pt idx="19">
                  <c:v>Shutter Island</c:v>
                </c:pt>
                <c:pt idx="20">
                  <c:v>The Avengers</c:v>
                </c:pt>
                <c:pt idx="21">
                  <c:v>The Dark Knight</c:v>
                </c:pt>
                <c:pt idx="22">
                  <c:v>The Dark Knight Rises</c:v>
                </c:pt>
                <c:pt idx="23">
                  <c:v>The Lord of the Rings: The Fellowship of the Ring</c:v>
                </c:pt>
                <c:pt idx="24">
                  <c:v>The Lord of the Rings: The Return of the King</c:v>
                </c:pt>
                <c:pt idx="25">
                  <c:v>The Matrix</c:v>
                </c:pt>
                <c:pt idx="26">
                  <c:v>The Shawshank Redemption</c:v>
                </c:pt>
                <c:pt idx="27">
                  <c:v>The Wolf of Wall Street</c:v>
                </c:pt>
                <c:pt idx="28">
                  <c:v>Titanic</c:v>
                </c:pt>
              </c:strCache>
            </c:strRef>
          </c:cat>
          <c:val>
            <c:numRef>
              <c:f>Sheet7!$B$4:$B$33</c:f>
              <c:numCache>
                <c:formatCode>General</c:formatCode>
                <c:ptCount val="29"/>
                <c:pt idx="0">
                  <c:v>162</c:v>
                </c:pt>
                <c:pt idx="1">
                  <c:v>141</c:v>
                </c:pt>
                <c:pt idx="2">
                  <c:v>181</c:v>
                </c:pt>
                <c:pt idx="3">
                  <c:v>149</c:v>
                </c:pt>
                <c:pt idx="4">
                  <c:v>135</c:v>
                </c:pt>
                <c:pt idx="5">
                  <c:v>147</c:v>
                </c:pt>
                <c:pt idx="6">
                  <c:v>108</c:v>
                </c:pt>
                <c:pt idx="7">
                  <c:v>165</c:v>
                </c:pt>
                <c:pt idx="8">
                  <c:v>115</c:v>
                </c:pt>
                <c:pt idx="9">
                  <c:v>139</c:v>
                </c:pt>
                <c:pt idx="10">
                  <c:v>142</c:v>
                </c:pt>
                <c:pt idx="11">
                  <c:v>121</c:v>
                </c:pt>
                <c:pt idx="12">
                  <c:v>152</c:v>
                </c:pt>
                <c:pt idx="13">
                  <c:v>148</c:v>
                </c:pt>
                <c:pt idx="14">
                  <c:v>169</c:v>
                </c:pt>
                <c:pt idx="15">
                  <c:v>126</c:v>
                </c:pt>
                <c:pt idx="16">
                  <c:v>130</c:v>
                </c:pt>
                <c:pt idx="17">
                  <c:v>122</c:v>
                </c:pt>
                <c:pt idx="18">
                  <c:v>154</c:v>
                </c:pt>
                <c:pt idx="19">
                  <c:v>138</c:v>
                </c:pt>
                <c:pt idx="20">
                  <c:v>143</c:v>
                </c:pt>
                <c:pt idx="21">
                  <c:v>152</c:v>
                </c:pt>
                <c:pt idx="22">
                  <c:v>165</c:v>
                </c:pt>
                <c:pt idx="23">
                  <c:v>179</c:v>
                </c:pt>
                <c:pt idx="24">
                  <c:v>201</c:v>
                </c:pt>
                <c:pt idx="25">
                  <c:v>136</c:v>
                </c:pt>
                <c:pt idx="26">
                  <c:v>142</c:v>
                </c:pt>
                <c:pt idx="27">
                  <c:v>180</c:v>
                </c:pt>
                <c:pt idx="28">
                  <c:v>194</c:v>
                </c:pt>
              </c:numCache>
            </c:numRef>
          </c:val>
          <c:extLst>
            <c:ext xmlns:c16="http://schemas.microsoft.com/office/drawing/2014/chart" uri="{C3380CC4-5D6E-409C-BE32-E72D297353CC}">
              <c16:uniqueId val="{00000000-E3B0-4D74-9444-90CF7E48DA3A}"/>
            </c:ext>
          </c:extLst>
        </c:ser>
        <c:dLbls>
          <c:showLegendKey val="0"/>
          <c:showVal val="0"/>
          <c:showCatName val="0"/>
          <c:showSerName val="0"/>
          <c:showPercent val="0"/>
          <c:showBubbleSize val="0"/>
        </c:dLbls>
        <c:axId val="563197648"/>
        <c:axId val="563182768"/>
      </c:areaChart>
      <c:catAx>
        <c:axId val="563197648"/>
        <c:scaling>
          <c:orientation val="minMax"/>
        </c:scaling>
        <c:delete val="1"/>
        <c:axPos val="b"/>
        <c:numFmt formatCode="General" sourceLinked="1"/>
        <c:majorTickMark val="out"/>
        <c:minorTickMark val="none"/>
        <c:tickLblPos val="nextTo"/>
        <c:crossAx val="563182768"/>
        <c:crosses val="autoZero"/>
        <c:auto val="1"/>
        <c:lblAlgn val="ctr"/>
        <c:lblOffset val="100"/>
        <c:noMultiLvlLbl val="0"/>
      </c:catAx>
      <c:valAx>
        <c:axId val="5631827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319764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660033"/>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jpeg"/><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4</xdr:col>
      <xdr:colOff>396240</xdr:colOff>
      <xdr:row>2</xdr:row>
      <xdr:rowOff>146110</xdr:rowOff>
    </xdr:from>
    <xdr:to>
      <xdr:col>26</xdr:col>
      <xdr:colOff>416560</xdr:colOff>
      <xdr:row>39</xdr:row>
      <xdr:rowOff>162560</xdr:rowOff>
    </xdr:to>
    <xdr:pic>
      <xdr:nvPicPr>
        <xdr:cNvPr id="2" name="Picture 1" descr="Cinema Background Vector Art, Icons, and Graphics for Free Download">
          <a:extLst>
            <a:ext uri="{FF2B5EF4-FFF2-40B4-BE49-F238E27FC236}">
              <a16:creationId xmlns:a16="http://schemas.microsoft.com/office/drawing/2014/main" id="{F3F824E9-896A-FBAC-C32A-C18DF44564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34640" y="511870"/>
          <a:ext cx="13431520" cy="67830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538480</xdr:colOff>
      <xdr:row>8</xdr:row>
      <xdr:rowOff>14030</xdr:rowOff>
    </xdr:from>
    <xdr:to>
      <xdr:col>13</xdr:col>
      <xdr:colOff>50800</xdr:colOff>
      <xdr:row>23</xdr:row>
      <xdr:rowOff>71120</xdr:rowOff>
    </xdr:to>
    <xdr:graphicFrame macro="">
      <xdr:nvGraphicFramePr>
        <xdr:cNvPr id="3" name="Chart 2">
          <a:extLst>
            <a:ext uri="{FF2B5EF4-FFF2-40B4-BE49-F238E27FC236}">
              <a16:creationId xmlns:a16="http://schemas.microsoft.com/office/drawing/2014/main" id="{04D313D0-6C45-4B24-AE7F-CDEA46D1D0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127000</xdr:colOff>
      <xdr:row>8</xdr:row>
      <xdr:rowOff>22860</xdr:rowOff>
    </xdr:from>
    <xdr:to>
      <xdr:col>16</xdr:col>
      <xdr:colOff>335280</xdr:colOff>
      <xdr:row>23</xdr:row>
      <xdr:rowOff>60960</xdr:rowOff>
    </xdr:to>
    <mc:AlternateContent xmlns:mc="http://schemas.openxmlformats.org/markup-compatibility/2006" xmlns:a14="http://schemas.microsoft.com/office/drawing/2010/main">
      <mc:Choice Requires="a14">
        <xdr:graphicFrame macro="">
          <xdr:nvGraphicFramePr>
            <xdr:cNvPr id="4" name="title">
              <a:extLst>
                <a:ext uri="{FF2B5EF4-FFF2-40B4-BE49-F238E27FC236}">
                  <a16:creationId xmlns:a16="http://schemas.microsoft.com/office/drawing/2014/main" id="{63A32DC8-5B60-E9D4-6623-535FFE9AAF67}"/>
                </a:ext>
              </a:extLst>
            </xdr:cNvPr>
            <xdr:cNvGraphicFramePr/>
          </xdr:nvGraphicFramePr>
          <xdr:xfrm>
            <a:off x="0" y="0"/>
            <a:ext cx="0" cy="0"/>
          </xdr:xfrm>
          <a:graphic>
            <a:graphicData uri="http://schemas.microsoft.com/office/drawing/2010/slicer">
              <sle:slicer xmlns:sle="http://schemas.microsoft.com/office/drawing/2010/slicer" name="title"/>
            </a:graphicData>
          </a:graphic>
        </xdr:graphicFrame>
      </mc:Choice>
      <mc:Fallback xmlns="">
        <xdr:sp macro="" textlink="">
          <xdr:nvSpPr>
            <xdr:cNvPr id="0" name=""/>
            <xdr:cNvSpPr>
              <a:spLocks noTextEdit="1"/>
            </xdr:cNvSpPr>
          </xdr:nvSpPr>
          <xdr:spPr>
            <a:xfrm>
              <a:off x="8051800" y="1485900"/>
              <a:ext cx="2037080" cy="2781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406400</xdr:colOff>
      <xdr:row>2</xdr:row>
      <xdr:rowOff>152400</xdr:rowOff>
    </xdr:from>
    <xdr:to>
      <xdr:col>26</xdr:col>
      <xdr:colOff>406400</xdr:colOff>
      <xdr:row>5</xdr:row>
      <xdr:rowOff>132080</xdr:rowOff>
    </xdr:to>
    <xdr:sp macro="" textlink="">
      <xdr:nvSpPr>
        <xdr:cNvPr id="5" name="Rectangle 4">
          <a:extLst>
            <a:ext uri="{FF2B5EF4-FFF2-40B4-BE49-F238E27FC236}">
              <a16:creationId xmlns:a16="http://schemas.microsoft.com/office/drawing/2014/main" id="{B093C9AB-D73E-9A4A-8298-5D47844A4795}"/>
            </a:ext>
          </a:extLst>
        </xdr:cNvPr>
        <xdr:cNvSpPr/>
      </xdr:nvSpPr>
      <xdr:spPr>
        <a:xfrm>
          <a:off x="2844800" y="518160"/>
          <a:ext cx="13411200" cy="528320"/>
        </a:xfrm>
        <a:prstGeom prst="rect">
          <a:avLst/>
        </a:prstGeom>
        <a:solidFill>
          <a:srgbClr val="66003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800">
              <a:solidFill>
                <a:srgbClr val="00B0F0"/>
              </a:solidFill>
              <a:latin typeface="Freestyle Script" panose="030804020302050B0404" pitchFamily="66" charset="0"/>
            </a:rPr>
            <a:t>TMBD movie case study</a:t>
          </a:r>
        </a:p>
      </xdr:txBody>
    </xdr:sp>
    <xdr:clientData/>
  </xdr:twoCellAnchor>
  <xdr:twoCellAnchor>
    <xdr:from>
      <xdr:col>16</xdr:col>
      <xdr:colOff>467360</xdr:colOff>
      <xdr:row>8</xdr:row>
      <xdr:rowOff>3870</xdr:rowOff>
    </xdr:from>
    <xdr:to>
      <xdr:col>23</xdr:col>
      <xdr:colOff>294640</xdr:colOff>
      <xdr:row>23</xdr:row>
      <xdr:rowOff>3870</xdr:rowOff>
    </xdr:to>
    <xdr:graphicFrame macro="">
      <xdr:nvGraphicFramePr>
        <xdr:cNvPr id="6" name="Chart 5">
          <a:extLst>
            <a:ext uri="{FF2B5EF4-FFF2-40B4-BE49-F238E27FC236}">
              <a16:creationId xmlns:a16="http://schemas.microsoft.com/office/drawing/2014/main" id="{2485FD24-3ADD-43EE-A45F-10D81FA7DE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23</xdr:col>
      <xdr:colOff>370840</xdr:colOff>
      <xdr:row>7</xdr:row>
      <xdr:rowOff>175260</xdr:rowOff>
    </xdr:from>
    <xdr:to>
      <xdr:col>26</xdr:col>
      <xdr:colOff>335280</xdr:colOff>
      <xdr:row>23</xdr:row>
      <xdr:rowOff>30480</xdr:rowOff>
    </xdr:to>
    <mc:AlternateContent xmlns:mc="http://schemas.openxmlformats.org/markup-compatibility/2006" xmlns:a14="http://schemas.microsoft.com/office/drawing/2010/main">
      <mc:Choice Requires="a14">
        <xdr:graphicFrame macro="">
          <xdr:nvGraphicFramePr>
            <xdr:cNvPr id="7" name="imdb_rating out of 10">
              <a:extLst>
                <a:ext uri="{FF2B5EF4-FFF2-40B4-BE49-F238E27FC236}">
                  <a16:creationId xmlns:a16="http://schemas.microsoft.com/office/drawing/2014/main" id="{0B0D9A5D-5816-B690-13A1-B2FBA9CB276B}"/>
                </a:ext>
              </a:extLst>
            </xdr:cNvPr>
            <xdr:cNvGraphicFramePr/>
          </xdr:nvGraphicFramePr>
          <xdr:xfrm>
            <a:off x="0" y="0"/>
            <a:ext cx="0" cy="0"/>
          </xdr:xfrm>
          <a:graphic>
            <a:graphicData uri="http://schemas.microsoft.com/office/drawing/2010/slicer">
              <sle:slicer xmlns:sle="http://schemas.microsoft.com/office/drawing/2010/slicer" name="imdb_rating out of 10"/>
            </a:graphicData>
          </a:graphic>
        </xdr:graphicFrame>
      </mc:Choice>
      <mc:Fallback xmlns="">
        <xdr:sp macro="" textlink="">
          <xdr:nvSpPr>
            <xdr:cNvPr id="0" name=""/>
            <xdr:cNvSpPr>
              <a:spLocks noTextEdit="1"/>
            </xdr:cNvSpPr>
          </xdr:nvSpPr>
          <xdr:spPr>
            <a:xfrm>
              <a:off x="14391640" y="1455420"/>
              <a:ext cx="1793240" cy="2781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558800</xdr:colOff>
      <xdr:row>23</xdr:row>
      <xdr:rowOff>146110</xdr:rowOff>
    </xdr:from>
    <xdr:to>
      <xdr:col>13</xdr:col>
      <xdr:colOff>60960</xdr:colOff>
      <xdr:row>38</xdr:row>
      <xdr:rowOff>146110</xdr:rowOff>
    </xdr:to>
    <xdr:graphicFrame macro="">
      <xdr:nvGraphicFramePr>
        <xdr:cNvPr id="8" name="Chart 7">
          <a:extLst>
            <a:ext uri="{FF2B5EF4-FFF2-40B4-BE49-F238E27FC236}">
              <a16:creationId xmlns:a16="http://schemas.microsoft.com/office/drawing/2014/main" id="{56E28E54-23CA-4607-B2BF-CC68FAC064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243840</xdr:colOff>
      <xdr:row>23</xdr:row>
      <xdr:rowOff>125790</xdr:rowOff>
    </xdr:from>
    <xdr:to>
      <xdr:col>21</xdr:col>
      <xdr:colOff>50800</xdr:colOff>
      <xdr:row>38</xdr:row>
      <xdr:rowOff>172720</xdr:rowOff>
    </xdr:to>
    <xdr:graphicFrame macro="">
      <xdr:nvGraphicFramePr>
        <xdr:cNvPr id="9" name="Chart 8">
          <a:extLst>
            <a:ext uri="{FF2B5EF4-FFF2-40B4-BE49-F238E27FC236}">
              <a16:creationId xmlns:a16="http://schemas.microsoft.com/office/drawing/2014/main" id="{84D31CBE-4CD1-4FB2-A328-E7B3C76989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111760</xdr:colOff>
      <xdr:row>28</xdr:row>
      <xdr:rowOff>142240</xdr:rowOff>
    </xdr:from>
    <xdr:to>
      <xdr:col>26</xdr:col>
      <xdr:colOff>325120</xdr:colOff>
      <xdr:row>32</xdr:row>
      <xdr:rowOff>0</xdr:rowOff>
    </xdr:to>
    <xdr:sp macro="" textlink="">
      <xdr:nvSpPr>
        <xdr:cNvPr id="10" name="Rectangle 9">
          <a:extLst>
            <a:ext uri="{FF2B5EF4-FFF2-40B4-BE49-F238E27FC236}">
              <a16:creationId xmlns:a16="http://schemas.microsoft.com/office/drawing/2014/main" id="{BCC38B74-F5E6-B501-CEE1-98308710598A}"/>
            </a:ext>
          </a:extLst>
        </xdr:cNvPr>
        <xdr:cNvSpPr/>
      </xdr:nvSpPr>
      <xdr:spPr>
        <a:xfrm>
          <a:off x="12913360" y="5262880"/>
          <a:ext cx="3261360" cy="589280"/>
        </a:xfrm>
        <a:prstGeom prst="rect">
          <a:avLst/>
        </a:prstGeom>
        <a:solidFill>
          <a:srgbClr val="66003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a:solidFill>
                <a:srgbClr val="00B0F0"/>
              </a:solidFill>
              <a:latin typeface="Freestyle Script" panose="030804020302050B0404" pitchFamily="66" charset="0"/>
            </a:rPr>
            <a:t>Average of vote count:</a:t>
          </a:r>
          <a:r>
            <a:rPr lang="en-IN" sz="2400" baseline="0">
              <a:solidFill>
                <a:srgbClr val="00B0F0"/>
              </a:solidFill>
              <a:latin typeface="Freestyle Script" panose="030804020302050B0404" pitchFamily="66" charset="0"/>
            </a:rPr>
            <a:t> </a:t>
          </a:r>
          <a:r>
            <a:rPr lang="en-IN" sz="2400" b="0" i="0" u="none" strike="noStrike">
              <a:solidFill>
                <a:srgbClr val="00B0F0"/>
              </a:solidFill>
              <a:effectLst/>
              <a:latin typeface="Freestyle Script" panose="030804020302050B0404" pitchFamily="66" charset="0"/>
              <a:ea typeface="+mn-ea"/>
              <a:cs typeface="+mn-cs"/>
            </a:rPr>
            <a:t>25194.41</a:t>
          </a:r>
          <a:r>
            <a:rPr lang="en-IN" sz="2400">
              <a:solidFill>
                <a:srgbClr val="00B0F0"/>
              </a:solidFill>
              <a:latin typeface="Freestyle Script" panose="030804020302050B0404" pitchFamily="66" charset="0"/>
            </a:rPr>
            <a:t> </a:t>
          </a:r>
        </a:p>
      </xdr:txBody>
    </xdr:sp>
    <xdr:clientData/>
  </xdr:twoCellAnchor>
  <xdr:twoCellAnchor>
    <xdr:from>
      <xdr:col>21</xdr:col>
      <xdr:colOff>111760</xdr:colOff>
      <xdr:row>32</xdr:row>
      <xdr:rowOff>71120</xdr:rowOff>
    </xdr:from>
    <xdr:to>
      <xdr:col>26</xdr:col>
      <xdr:colOff>325120</xdr:colOff>
      <xdr:row>35</xdr:row>
      <xdr:rowOff>50800</xdr:rowOff>
    </xdr:to>
    <xdr:sp macro="" textlink="">
      <xdr:nvSpPr>
        <xdr:cNvPr id="12" name="Rectangle 11">
          <a:extLst>
            <a:ext uri="{FF2B5EF4-FFF2-40B4-BE49-F238E27FC236}">
              <a16:creationId xmlns:a16="http://schemas.microsoft.com/office/drawing/2014/main" id="{677AF6D6-D8B5-4A49-829D-A92575A4CFFC}"/>
            </a:ext>
          </a:extLst>
        </xdr:cNvPr>
        <xdr:cNvSpPr/>
      </xdr:nvSpPr>
      <xdr:spPr>
        <a:xfrm>
          <a:off x="12913360" y="5923280"/>
          <a:ext cx="3261360" cy="528320"/>
        </a:xfrm>
        <a:prstGeom prst="rect">
          <a:avLst/>
        </a:prstGeom>
        <a:solidFill>
          <a:srgbClr val="66003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a:solidFill>
                <a:srgbClr val="00B0F0"/>
              </a:solidFill>
              <a:latin typeface="Freestyle Script" panose="030804020302050B0404" pitchFamily="66" charset="0"/>
            </a:rPr>
            <a:t>total of sum average: 232.021</a:t>
          </a:r>
        </a:p>
      </xdr:txBody>
    </xdr:sp>
    <xdr:clientData/>
  </xdr:twoCellAnchor>
  <xdr:twoCellAnchor>
    <xdr:from>
      <xdr:col>21</xdr:col>
      <xdr:colOff>142240</xdr:colOff>
      <xdr:row>35</xdr:row>
      <xdr:rowOff>162560</xdr:rowOff>
    </xdr:from>
    <xdr:to>
      <xdr:col>26</xdr:col>
      <xdr:colOff>355600</xdr:colOff>
      <xdr:row>38</xdr:row>
      <xdr:rowOff>142240</xdr:rowOff>
    </xdr:to>
    <xdr:sp macro="" textlink="">
      <xdr:nvSpPr>
        <xdr:cNvPr id="13" name="Rectangle 12">
          <a:extLst>
            <a:ext uri="{FF2B5EF4-FFF2-40B4-BE49-F238E27FC236}">
              <a16:creationId xmlns:a16="http://schemas.microsoft.com/office/drawing/2014/main" id="{6BD64DEF-BCE0-43C6-8895-5BD6D8DD1B04}"/>
            </a:ext>
          </a:extLst>
        </xdr:cNvPr>
        <xdr:cNvSpPr/>
      </xdr:nvSpPr>
      <xdr:spPr>
        <a:xfrm>
          <a:off x="12943840" y="6563360"/>
          <a:ext cx="3261360" cy="528320"/>
        </a:xfrm>
        <a:prstGeom prst="rect">
          <a:avLst/>
        </a:prstGeom>
        <a:solidFill>
          <a:srgbClr val="66003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a:solidFill>
                <a:srgbClr val="00B0F0"/>
              </a:solidFill>
              <a:latin typeface="Freestyle Script" panose="030804020302050B0404" pitchFamily="66" charset="0"/>
            </a:rPr>
            <a:t>Sum of budget:4497500000 </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etanshu" refreshedDate="45567.660410763892" createdVersion="8" refreshedVersion="8" minRefreshableVersion="3" recordCount="29" xr:uid="{D7D589D5-7831-44C5-83A3-DF25B8953B7A}">
  <cacheSource type="worksheet">
    <worksheetSource ref="A1:H30" sheet="Datasheet"/>
  </cacheSource>
  <cacheFields count="8">
    <cacheField name="id" numFmtId="0">
      <sharedItems containsSemiMixedTypes="0" containsString="0" containsNumber="1" containsInteger="1" minValue="13" maxValue="475557" count="29">
        <n v="27205"/>
        <n v="157336"/>
        <n v="155"/>
        <n v="19995"/>
        <n v="24428"/>
        <n v="293660"/>
        <n v="299536"/>
        <n v="550"/>
        <n v="118340"/>
        <n v="680"/>
        <n v="13"/>
        <n v="671"/>
        <n v="1726"/>
        <n v="68718"/>
        <n v="278"/>
        <n v="299534"/>
        <n v="603"/>
        <n v="597"/>
        <n v="475557"/>
        <n v="120"/>
        <n v="122"/>
        <n v="11324"/>
        <n v="106646"/>
        <n v="99861"/>
        <n v="271110"/>
        <n v="49026"/>
        <n v="68721"/>
        <n v="284054"/>
        <n v="284052"/>
      </sharedItems>
    </cacheField>
    <cacheField name="title" numFmtId="0">
      <sharedItems count="29">
        <s v="Inception"/>
        <s v="Interstellar"/>
        <s v="The Dark Knight"/>
        <s v="Avatar"/>
        <s v="The Avengers"/>
        <s v="Deadpool"/>
        <s v="Avengers: Infinity War"/>
        <s v="Fight Club"/>
        <s v="Guardians of the Galaxy"/>
        <s v="Pulp Fiction"/>
        <s v="Forrest Gump"/>
        <s v="Harry Potter and the Philosopher's Stone"/>
        <s v="Iron Man"/>
        <s v="Django Unchained"/>
        <s v="The Shawshank Redemption"/>
        <s v="Avengers: Endgame"/>
        <s v="The Matrix"/>
        <s v="Titanic"/>
        <s v="Joker"/>
        <s v="The Lord of the Rings: The Fellowship of the Ring"/>
        <s v="The Lord of the Rings: The Return of the King"/>
        <s v="Shutter Island"/>
        <s v="The Wolf of Wall Street"/>
        <s v="Avengers: Age of Ultron"/>
        <s v="Captain America: Civil War"/>
        <s v="The Dark Knight Rises"/>
        <s v="Iron Man 3"/>
        <s v="Black Panther"/>
        <s v="Doctor Strange"/>
      </sharedItems>
    </cacheField>
    <cacheField name="vote_average" numFmtId="0">
      <sharedItems containsSemiMixedTypes="0" containsString="0" containsNumber="1" minValue="6.9279999999999999" maxValue="8.702"/>
    </cacheField>
    <cacheField name="vote_count" numFmtId="0">
      <sharedItems containsSemiMixedTypes="0" containsString="0" containsNumber="1" containsInteger="1" minValue="20935" maxValue="34495"/>
    </cacheField>
    <cacheField name="revenue" numFmtId="0">
      <sharedItems containsSemiMixedTypes="0" containsString="0" containsNumber="1" containsInteger="1" minValue="28341469" maxValue="2923706026"/>
    </cacheField>
    <cacheField name="runtime" numFmtId="0">
      <sharedItems containsSemiMixedTypes="0" containsString="0" containsNumber="1" containsInteger="1" minValue="108" maxValue="201"/>
    </cacheField>
    <cacheField name="budget" numFmtId="0">
      <sharedItems containsSemiMixedTypes="0" containsString="0" containsNumber="1" containsInteger="1" minValue="8500000" maxValue="365000000"/>
    </cacheField>
    <cacheField name="imdb_rating out of 10" numFmtId="0">
      <sharedItems containsSemiMixedTypes="0" containsString="0" containsNumber="1" containsInteger="1" minValue="1" maxValue="10" count="9">
        <n v="5"/>
        <n v="6"/>
        <n v="4"/>
        <n v="8"/>
        <n v="7"/>
        <n v="3"/>
        <n v="1"/>
        <n v="10"/>
        <n v="2"/>
      </sharedItems>
    </cacheField>
  </cacheFields>
  <extLst>
    <ext xmlns:x14="http://schemas.microsoft.com/office/spreadsheetml/2009/9/main" uri="{725AE2AE-9491-48be-B2B4-4EB974FC3084}">
      <x14:pivotCacheDefinition pivotCacheId="2084815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
  <r>
    <x v="0"/>
    <x v="0"/>
    <n v="8.3640000000000008"/>
    <n v="34495"/>
    <n v="825532764"/>
    <n v="148"/>
    <n v="160000000"/>
    <x v="0"/>
  </r>
  <r>
    <x v="1"/>
    <x v="1"/>
    <n v="8.4169999999999998"/>
    <n v="32571"/>
    <n v="701729206"/>
    <n v="169"/>
    <n v="165000000"/>
    <x v="1"/>
  </r>
  <r>
    <x v="2"/>
    <x v="2"/>
    <n v="8.5120000000000005"/>
    <n v="30619"/>
    <n v="1004558444"/>
    <n v="152"/>
    <n v="185000000"/>
    <x v="2"/>
  </r>
  <r>
    <x v="3"/>
    <x v="3"/>
    <n v="7.5730000000000004"/>
    <n v="29815"/>
    <n v="2923706026"/>
    <n v="162"/>
    <n v="237000000"/>
    <x v="2"/>
  </r>
  <r>
    <x v="4"/>
    <x v="4"/>
    <n v="7.71"/>
    <n v="29166"/>
    <n v="1518815515"/>
    <n v="143"/>
    <n v="220000000"/>
    <x v="2"/>
  </r>
  <r>
    <x v="5"/>
    <x v="5"/>
    <n v="7.6059999999999999"/>
    <n v="28894"/>
    <n v="783100000"/>
    <n v="108"/>
    <n v="58000000"/>
    <x v="2"/>
  </r>
  <r>
    <x v="6"/>
    <x v="6"/>
    <n v="8.2550000000000008"/>
    <n v="27713"/>
    <n v="2052415039"/>
    <n v="149"/>
    <n v="300000000"/>
    <x v="2"/>
  </r>
  <r>
    <x v="7"/>
    <x v="7"/>
    <n v="8.4380000000000006"/>
    <n v="27238"/>
    <n v="100853753"/>
    <n v="139"/>
    <n v="63000000"/>
    <x v="2"/>
  </r>
  <r>
    <x v="8"/>
    <x v="8"/>
    <n v="7.9059999999999997"/>
    <n v="26638"/>
    <n v="772776600"/>
    <n v="121"/>
    <n v="170000000"/>
    <x v="3"/>
  </r>
  <r>
    <x v="9"/>
    <x v="9"/>
    <n v="8.4879999999999995"/>
    <n v="25893"/>
    <n v="213900000"/>
    <n v="154"/>
    <n v="8500000"/>
    <x v="3"/>
  </r>
  <r>
    <x v="10"/>
    <x v="10"/>
    <n v="8.4770000000000003"/>
    <n v="25409"/>
    <n v="677387716"/>
    <n v="142"/>
    <n v="55000000"/>
    <x v="3"/>
  </r>
  <r>
    <x v="11"/>
    <x v="11"/>
    <n v="7.9160000000000004"/>
    <n v="25379"/>
    <n v="976475550"/>
    <n v="152"/>
    <n v="125000000"/>
    <x v="3"/>
  </r>
  <r>
    <x v="12"/>
    <x v="12"/>
    <n v="7.64"/>
    <n v="24874"/>
    <n v="585174222"/>
    <n v="126"/>
    <n v="140000000"/>
    <x v="4"/>
  </r>
  <r>
    <x v="13"/>
    <x v="13"/>
    <n v="8.1709999999999994"/>
    <n v="24672"/>
    <n v="425368238"/>
    <n v="165"/>
    <n v="100000000"/>
    <x v="4"/>
  </r>
  <r>
    <x v="14"/>
    <x v="14"/>
    <n v="8.702"/>
    <n v="24649"/>
    <n v="28341469"/>
    <n v="142"/>
    <n v="25000000"/>
    <x v="4"/>
  </r>
  <r>
    <x v="15"/>
    <x v="15"/>
    <n v="8.2629999999999999"/>
    <n v="23857"/>
    <n v="2800000000"/>
    <n v="181"/>
    <n v="356000000"/>
    <x v="4"/>
  </r>
  <r>
    <x v="16"/>
    <x v="16"/>
    <n v="8.2059999999999995"/>
    <n v="23815"/>
    <n v="463517383"/>
    <n v="136"/>
    <n v="63000000"/>
    <x v="5"/>
  </r>
  <r>
    <x v="17"/>
    <x v="17"/>
    <n v="7.9"/>
    <n v="23637"/>
    <n v="2264162353"/>
    <n v="194"/>
    <n v="200000000"/>
    <x v="5"/>
  </r>
  <r>
    <x v="18"/>
    <x v="18"/>
    <n v="8.1679999999999993"/>
    <n v="23425"/>
    <n v="1074458282"/>
    <n v="122"/>
    <n v="55000000"/>
    <x v="5"/>
  </r>
  <r>
    <x v="19"/>
    <x v="19"/>
    <n v="8.4019999999999992"/>
    <n v="23323"/>
    <n v="871368364"/>
    <n v="179"/>
    <n v="93000000"/>
    <x v="5"/>
  </r>
  <r>
    <x v="20"/>
    <x v="20"/>
    <n v="8.4740000000000002"/>
    <n v="22334"/>
    <n v="1118888979"/>
    <n v="201"/>
    <n v="94000000"/>
    <x v="6"/>
  </r>
  <r>
    <x v="21"/>
    <x v="21"/>
    <n v="8.1999999999999993"/>
    <n v="22318"/>
    <n v="294800000"/>
    <n v="138"/>
    <n v="80000000"/>
    <x v="6"/>
  </r>
  <r>
    <x v="22"/>
    <x v="22"/>
    <n v="8.0350000000000001"/>
    <n v="22222"/>
    <n v="392000000"/>
    <n v="180"/>
    <n v="100000000"/>
    <x v="3"/>
  </r>
  <r>
    <x v="23"/>
    <x v="23"/>
    <n v="7.2759999999999998"/>
    <n v="21754"/>
    <n v="1405403694"/>
    <n v="141"/>
    <n v="365000000"/>
    <x v="3"/>
  </r>
  <r>
    <x v="24"/>
    <x v="24"/>
    <n v="7.4"/>
    <n v="21541"/>
    <n v="1155046416"/>
    <n v="147"/>
    <n v="250000000"/>
    <x v="3"/>
  </r>
  <r>
    <x v="25"/>
    <x v="25"/>
    <n v="7.7770000000000001"/>
    <n v="21335"/>
    <n v="1081041287"/>
    <n v="165"/>
    <n v="250000000"/>
    <x v="7"/>
  </r>
  <r>
    <x v="26"/>
    <x v="26"/>
    <n v="6.9279999999999999"/>
    <n v="21064"/>
    <n v="1215577205"/>
    <n v="130"/>
    <n v="200000000"/>
    <x v="7"/>
  </r>
  <r>
    <x v="27"/>
    <x v="27"/>
    <n v="7.39"/>
    <n v="21053"/>
    <n v="1349926083"/>
    <n v="135"/>
    <n v="200000000"/>
    <x v="8"/>
  </r>
  <r>
    <x v="28"/>
    <x v="28"/>
    <n v="7.4269999999999996"/>
    <n v="20935"/>
    <n v="676343174"/>
    <n v="115"/>
    <n v="180000000"/>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15F6BAB-CDBE-4C7F-B61A-B924D73EF90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33" firstHeaderRow="1" firstDataRow="1" firstDataCol="1"/>
  <pivotFields count="8">
    <pivotField showAll="0"/>
    <pivotField axis="axisRow" showAll="0">
      <items count="30">
        <item x="3"/>
        <item x="23"/>
        <item x="15"/>
        <item x="6"/>
        <item x="27"/>
        <item x="24"/>
        <item x="5"/>
        <item x="13"/>
        <item x="28"/>
        <item x="7"/>
        <item x="10"/>
        <item x="8"/>
        <item x="11"/>
        <item x="0"/>
        <item x="1"/>
        <item x="12"/>
        <item x="26"/>
        <item x="18"/>
        <item x="9"/>
        <item x="21"/>
        <item x="4"/>
        <item x="2"/>
        <item x="25"/>
        <item x="19"/>
        <item x="20"/>
        <item x="16"/>
        <item x="14"/>
        <item x="22"/>
        <item x="17"/>
        <item t="default"/>
      </items>
    </pivotField>
    <pivotField dataField="1" showAll="0"/>
    <pivotField showAll="0"/>
    <pivotField showAll="0"/>
    <pivotField showAll="0"/>
    <pivotField showAll="0"/>
    <pivotField showAll="0">
      <items count="10">
        <item x="6"/>
        <item x="8"/>
        <item x="5"/>
        <item x="2"/>
        <item x="0"/>
        <item x="1"/>
        <item x="4"/>
        <item x="3"/>
        <item x="7"/>
        <item t="default"/>
      </items>
    </pivotField>
  </pivotFields>
  <rowFields count="1">
    <field x="1"/>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Items count="1">
    <i/>
  </colItems>
  <dataFields count="1">
    <dataField name="Sum of vote_average" fld="2"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CA3175-5C57-4F27-AFB4-8925A708B0B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3" firstHeaderRow="1" firstDataRow="1" firstDataCol="1"/>
  <pivotFields count="8">
    <pivotField showAll="0"/>
    <pivotField showAll="0">
      <items count="30">
        <item x="3"/>
        <item x="23"/>
        <item x="15"/>
        <item x="6"/>
        <item x="27"/>
        <item x="24"/>
        <item x="5"/>
        <item x="13"/>
        <item x="28"/>
        <item x="7"/>
        <item x="10"/>
        <item x="8"/>
        <item x="11"/>
        <item x="0"/>
        <item x="1"/>
        <item x="12"/>
        <item x="26"/>
        <item x="18"/>
        <item x="9"/>
        <item x="21"/>
        <item x="4"/>
        <item x="2"/>
        <item x="25"/>
        <item x="19"/>
        <item x="20"/>
        <item x="16"/>
        <item x="14"/>
        <item x="22"/>
        <item x="17"/>
        <item t="default"/>
      </items>
    </pivotField>
    <pivotField showAll="0"/>
    <pivotField showAll="0"/>
    <pivotField dataField="1" showAll="0"/>
    <pivotField showAll="0"/>
    <pivotField showAll="0"/>
    <pivotField axis="axisRow" showAll="0">
      <items count="10">
        <item x="6"/>
        <item x="8"/>
        <item x="5"/>
        <item x="2"/>
        <item x="0"/>
        <item x="1"/>
        <item x="4"/>
        <item x="3"/>
        <item x="7"/>
        <item t="default"/>
      </items>
    </pivotField>
  </pivotFields>
  <rowFields count="1">
    <field x="7"/>
  </rowFields>
  <rowItems count="10">
    <i>
      <x/>
    </i>
    <i>
      <x v="1"/>
    </i>
    <i>
      <x v="2"/>
    </i>
    <i>
      <x v="3"/>
    </i>
    <i>
      <x v="4"/>
    </i>
    <i>
      <x v="5"/>
    </i>
    <i>
      <x v="6"/>
    </i>
    <i>
      <x v="7"/>
    </i>
    <i>
      <x v="8"/>
    </i>
    <i t="grand">
      <x/>
    </i>
  </rowItems>
  <colItems count="1">
    <i/>
  </colItems>
  <dataFields count="1">
    <dataField name="Sum of revenue" fld="4"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698A0F-1863-4993-80C2-56E7CAE4CF3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33" firstHeaderRow="1" firstDataRow="1" firstDataCol="1"/>
  <pivotFields count="8">
    <pivotField axis="axisRow" showAll="0">
      <items count="30">
        <item x="10"/>
        <item x="19"/>
        <item x="20"/>
        <item x="2"/>
        <item x="14"/>
        <item x="7"/>
        <item x="17"/>
        <item x="16"/>
        <item x="11"/>
        <item x="9"/>
        <item x="12"/>
        <item x="21"/>
        <item x="3"/>
        <item x="4"/>
        <item x="0"/>
        <item x="25"/>
        <item x="13"/>
        <item x="26"/>
        <item x="23"/>
        <item x="22"/>
        <item x="8"/>
        <item x="1"/>
        <item x="24"/>
        <item x="28"/>
        <item x="27"/>
        <item x="5"/>
        <item x="15"/>
        <item x="6"/>
        <item x="18"/>
        <item t="default"/>
      </items>
    </pivotField>
    <pivotField showAll="0">
      <items count="30">
        <item x="3"/>
        <item x="23"/>
        <item x="15"/>
        <item x="6"/>
        <item x="27"/>
        <item x="24"/>
        <item x="5"/>
        <item x="13"/>
        <item x="28"/>
        <item x="7"/>
        <item x="10"/>
        <item x="8"/>
        <item x="11"/>
        <item x="0"/>
        <item x="1"/>
        <item x="12"/>
        <item x="26"/>
        <item x="18"/>
        <item x="9"/>
        <item x="21"/>
        <item x="4"/>
        <item x="2"/>
        <item x="25"/>
        <item x="19"/>
        <item x="20"/>
        <item x="16"/>
        <item x="14"/>
        <item x="22"/>
        <item x="17"/>
        <item t="default"/>
      </items>
    </pivotField>
    <pivotField showAll="0"/>
    <pivotField showAll="0"/>
    <pivotField showAll="0"/>
    <pivotField showAll="0"/>
    <pivotField dataField="1" showAll="0"/>
    <pivotField showAll="0">
      <items count="10">
        <item x="6"/>
        <item x="8"/>
        <item x="5"/>
        <item x="2"/>
        <item x="0"/>
        <item x="1"/>
        <item x="4"/>
        <item x="3"/>
        <item x="7"/>
        <item t="default"/>
      </items>
    </pivotField>
  </pivotFields>
  <rowFields count="1">
    <field x="0"/>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Items count="1">
    <i/>
  </colItems>
  <dataFields count="1">
    <dataField name="Sum of budget" fld="6"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7267069-9013-4CDE-866E-32386509AA7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33" firstHeaderRow="1" firstDataRow="1" firstDataCol="1"/>
  <pivotFields count="8">
    <pivotField showAll="0"/>
    <pivotField axis="axisRow" showAll="0">
      <items count="30">
        <item x="3"/>
        <item x="23"/>
        <item x="15"/>
        <item x="6"/>
        <item x="27"/>
        <item x="24"/>
        <item x="5"/>
        <item x="13"/>
        <item x="28"/>
        <item x="7"/>
        <item x="10"/>
        <item x="8"/>
        <item x="11"/>
        <item x="0"/>
        <item x="1"/>
        <item x="12"/>
        <item x="26"/>
        <item x="18"/>
        <item x="9"/>
        <item x="21"/>
        <item x="4"/>
        <item x="2"/>
        <item x="25"/>
        <item x="19"/>
        <item x="20"/>
        <item x="16"/>
        <item x="14"/>
        <item x="22"/>
        <item x="17"/>
        <item t="default"/>
      </items>
    </pivotField>
    <pivotField showAll="0"/>
    <pivotField showAll="0"/>
    <pivotField showAll="0"/>
    <pivotField dataField="1" showAll="0"/>
    <pivotField showAll="0"/>
    <pivotField showAll="0">
      <items count="10">
        <item x="6"/>
        <item x="8"/>
        <item x="5"/>
        <item x="2"/>
        <item x="0"/>
        <item x="1"/>
        <item x="4"/>
        <item x="3"/>
        <item x="7"/>
        <item t="default"/>
      </items>
    </pivotField>
  </pivotFields>
  <rowFields count="1">
    <field x="1"/>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Items count="1">
    <i/>
  </colItems>
  <dataFields count="1">
    <dataField name="Sum of runtime" fld="5"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tle" xr10:uid="{921C677B-4B32-4E6B-9604-42C44E3F02B1}" sourceName="title">
  <pivotTables>
    <pivotTable tabId="4" name="PivotTable1"/>
    <pivotTable tabId="5" name="PivotTable2"/>
    <pivotTable tabId="6" name="PivotTable3"/>
    <pivotTable tabId="7" name="PivotTable4"/>
  </pivotTables>
  <data>
    <tabular pivotCacheId="208481596">
      <items count="29">
        <i x="3" s="1"/>
        <i x="23" s="1"/>
        <i x="15" s="1"/>
        <i x="6" s="1"/>
        <i x="27" s="1"/>
        <i x="24" s="1"/>
        <i x="5" s="1"/>
        <i x="13" s="1"/>
        <i x="28" s="1"/>
        <i x="7" s="1"/>
        <i x="10" s="1"/>
        <i x="8" s="1"/>
        <i x="11" s="1"/>
        <i x="0" s="1"/>
        <i x="1" s="1"/>
        <i x="12" s="1"/>
        <i x="26" s="1"/>
        <i x="18" s="1"/>
        <i x="9" s="1"/>
        <i x="21" s="1"/>
        <i x="4" s="1"/>
        <i x="2" s="1"/>
        <i x="25" s="1"/>
        <i x="19" s="1"/>
        <i x="20" s="1"/>
        <i x="16" s="1"/>
        <i x="14" s="1"/>
        <i x="22" s="1"/>
        <i x="1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mdb_rating_out_of_10" xr10:uid="{DB02E327-2745-4E16-A56E-8E4C097DCE62}" sourceName="imdb_rating out of 10">
  <pivotTables>
    <pivotTable tabId="5" name="PivotTable2"/>
    <pivotTable tabId="4" name="PivotTable1"/>
    <pivotTable tabId="6" name="PivotTable3"/>
    <pivotTable tabId="7" name="PivotTable4"/>
  </pivotTables>
  <data>
    <tabular pivotCacheId="208481596">
      <items count="9">
        <i x="6" s="1"/>
        <i x="8" s="1"/>
        <i x="5" s="1"/>
        <i x="2" s="1"/>
        <i x="0" s="1"/>
        <i x="1" s="1"/>
        <i x="4" s="1"/>
        <i x="3"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tle" xr10:uid="{2F528C61-50A7-4197-9CF7-518BE984EF6F}" cache="Slicer_title" caption="title" columnCount="2" style="SlicerStyleLight5" rowHeight="234950"/>
  <slicer name="imdb_rating out of 10" xr10:uid="{64F1CCBB-616D-4726-93D0-1394D0E0AAE9}" cache="Slicer_imdb_rating_out_of_10" caption="imdb_rating out of 10"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000A9-7B73-4294-8452-57F097B4622F}">
  <dimension ref="A3:B33"/>
  <sheetViews>
    <sheetView workbookViewId="0">
      <selection activeCell="B12" sqref="B12"/>
    </sheetView>
  </sheetViews>
  <sheetFormatPr defaultRowHeight="14.4" x14ac:dyDescent="0.3"/>
  <cols>
    <col min="1" max="1" width="41.109375" bestFit="1" customWidth="1"/>
    <col min="2" max="2" width="19.109375" bestFit="1" customWidth="1"/>
  </cols>
  <sheetData>
    <row r="3" spans="1:2" x14ac:dyDescent="0.3">
      <c r="A3" s="1" t="s">
        <v>45</v>
      </c>
      <c r="B3" t="s">
        <v>47</v>
      </c>
    </row>
    <row r="4" spans="1:2" x14ac:dyDescent="0.3">
      <c r="A4" s="2" t="s">
        <v>11</v>
      </c>
      <c r="B4" s="5">
        <v>7.5730000000000004</v>
      </c>
    </row>
    <row r="5" spans="1:2" x14ac:dyDescent="0.3">
      <c r="A5" s="2" t="s">
        <v>31</v>
      </c>
      <c r="B5" s="5">
        <v>7.2759999999999998</v>
      </c>
    </row>
    <row r="6" spans="1:2" x14ac:dyDescent="0.3">
      <c r="A6" s="2" t="s">
        <v>23</v>
      </c>
      <c r="B6" s="5">
        <v>8.2629999999999999</v>
      </c>
    </row>
    <row r="7" spans="1:2" x14ac:dyDescent="0.3">
      <c r="A7" s="2" t="s">
        <v>14</v>
      </c>
      <c r="B7" s="5">
        <v>8.2550000000000008</v>
      </c>
    </row>
    <row r="8" spans="1:2" x14ac:dyDescent="0.3">
      <c r="A8" s="2" t="s">
        <v>35</v>
      </c>
      <c r="B8" s="5">
        <v>7.39</v>
      </c>
    </row>
    <row r="9" spans="1:2" x14ac:dyDescent="0.3">
      <c r="A9" s="2" t="s">
        <v>32</v>
      </c>
      <c r="B9" s="5">
        <v>7.4</v>
      </c>
    </row>
    <row r="10" spans="1:2" x14ac:dyDescent="0.3">
      <c r="A10" s="2" t="s">
        <v>13</v>
      </c>
      <c r="B10" s="5">
        <v>7.6059999999999999</v>
      </c>
    </row>
    <row r="11" spans="1:2" x14ac:dyDescent="0.3">
      <c r="A11" s="2" t="s">
        <v>21</v>
      </c>
      <c r="B11" s="5">
        <v>8.1709999999999994</v>
      </c>
    </row>
    <row r="12" spans="1:2" x14ac:dyDescent="0.3">
      <c r="A12" s="2" t="s">
        <v>36</v>
      </c>
      <c r="B12" s="5">
        <v>7.4269999999999996</v>
      </c>
    </row>
    <row r="13" spans="1:2" x14ac:dyDescent="0.3">
      <c r="A13" s="2" t="s">
        <v>15</v>
      </c>
      <c r="B13" s="5">
        <v>8.4380000000000006</v>
      </c>
    </row>
    <row r="14" spans="1:2" x14ac:dyDescent="0.3">
      <c r="A14" s="2" t="s">
        <v>18</v>
      </c>
      <c r="B14" s="5">
        <v>8.4770000000000003</v>
      </c>
    </row>
    <row r="15" spans="1:2" x14ac:dyDescent="0.3">
      <c r="A15" s="2" t="s">
        <v>16</v>
      </c>
      <c r="B15" s="5">
        <v>7.9059999999999997</v>
      </c>
    </row>
    <row r="16" spans="1:2" x14ac:dyDescent="0.3">
      <c r="A16" s="2" t="s">
        <v>19</v>
      </c>
      <c r="B16" s="5">
        <v>7.9160000000000004</v>
      </c>
    </row>
    <row r="17" spans="1:2" x14ac:dyDescent="0.3">
      <c r="A17" s="2" t="s">
        <v>8</v>
      </c>
      <c r="B17" s="5">
        <v>8.3640000000000008</v>
      </c>
    </row>
    <row r="18" spans="1:2" x14ac:dyDescent="0.3">
      <c r="A18" s="2" t="s">
        <v>9</v>
      </c>
      <c r="B18" s="5">
        <v>8.4169999999999998</v>
      </c>
    </row>
    <row r="19" spans="1:2" x14ac:dyDescent="0.3">
      <c r="A19" s="2" t="s">
        <v>20</v>
      </c>
      <c r="B19" s="5">
        <v>7.64</v>
      </c>
    </row>
    <row r="20" spans="1:2" x14ac:dyDescent="0.3">
      <c r="A20" s="2" t="s">
        <v>34</v>
      </c>
      <c r="B20" s="5">
        <v>6.9279999999999999</v>
      </c>
    </row>
    <row r="21" spans="1:2" x14ac:dyDescent="0.3">
      <c r="A21" s="2" t="s">
        <v>26</v>
      </c>
      <c r="B21" s="5">
        <v>8.1679999999999993</v>
      </c>
    </row>
    <row r="22" spans="1:2" x14ac:dyDescent="0.3">
      <c r="A22" s="2" t="s">
        <v>17</v>
      </c>
      <c r="B22" s="5">
        <v>8.4879999999999995</v>
      </c>
    </row>
    <row r="23" spans="1:2" x14ac:dyDescent="0.3">
      <c r="A23" s="2" t="s">
        <v>29</v>
      </c>
      <c r="B23" s="5">
        <v>8.1999999999999993</v>
      </c>
    </row>
    <row r="24" spans="1:2" x14ac:dyDescent="0.3">
      <c r="A24" s="2" t="s">
        <v>12</v>
      </c>
      <c r="B24" s="5">
        <v>7.71</v>
      </c>
    </row>
    <row r="25" spans="1:2" x14ac:dyDescent="0.3">
      <c r="A25" s="2" t="s">
        <v>10</v>
      </c>
      <c r="B25" s="5">
        <v>8.5120000000000005</v>
      </c>
    </row>
    <row r="26" spans="1:2" x14ac:dyDescent="0.3">
      <c r="A26" s="2" t="s">
        <v>33</v>
      </c>
      <c r="B26" s="5">
        <v>7.7770000000000001</v>
      </c>
    </row>
    <row r="27" spans="1:2" x14ac:dyDescent="0.3">
      <c r="A27" s="2" t="s">
        <v>27</v>
      </c>
      <c r="B27" s="5">
        <v>8.4019999999999992</v>
      </c>
    </row>
    <row r="28" spans="1:2" x14ac:dyDescent="0.3">
      <c r="A28" s="2" t="s">
        <v>28</v>
      </c>
      <c r="B28" s="5">
        <v>8.4740000000000002</v>
      </c>
    </row>
    <row r="29" spans="1:2" x14ac:dyDescent="0.3">
      <c r="A29" s="2" t="s">
        <v>24</v>
      </c>
      <c r="B29" s="5">
        <v>8.2059999999999995</v>
      </c>
    </row>
    <row r="30" spans="1:2" x14ac:dyDescent="0.3">
      <c r="A30" s="2" t="s">
        <v>22</v>
      </c>
      <c r="B30" s="5">
        <v>8.702</v>
      </c>
    </row>
    <row r="31" spans="1:2" x14ac:dyDescent="0.3">
      <c r="A31" s="2" t="s">
        <v>30</v>
      </c>
      <c r="B31" s="5">
        <v>8.0350000000000001</v>
      </c>
    </row>
    <row r="32" spans="1:2" x14ac:dyDescent="0.3">
      <c r="A32" s="2" t="s">
        <v>25</v>
      </c>
      <c r="B32" s="5">
        <v>7.9</v>
      </c>
    </row>
    <row r="33" spans="1:2" x14ac:dyDescent="0.3">
      <c r="A33" s="2" t="s">
        <v>46</v>
      </c>
      <c r="B33" s="5">
        <v>232.02099999999999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06CFF-D417-4320-ABB0-583ED2284143}">
  <dimension ref="A3:B13"/>
  <sheetViews>
    <sheetView workbookViewId="0">
      <selection activeCell="B9" sqref="B9"/>
    </sheetView>
  </sheetViews>
  <sheetFormatPr defaultRowHeight="14.4" x14ac:dyDescent="0.3"/>
  <cols>
    <col min="1" max="1" width="12.5546875" bestFit="1" customWidth="1"/>
    <col min="2" max="2" width="14.44140625" bestFit="1" customWidth="1"/>
  </cols>
  <sheetData>
    <row r="3" spans="1:2" x14ac:dyDescent="0.3">
      <c r="A3" s="1" t="s">
        <v>45</v>
      </c>
      <c r="B3" t="s">
        <v>48</v>
      </c>
    </row>
    <row r="4" spans="1:2" x14ac:dyDescent="0.3">
      <c r="A4" s="2">
        <v>1</v>
      </c>
      <c r="B4" s="5">
        <v>1413688979</v>
      </c>
    </row>
    <row r="5" spans="1:2" x14ac:dyDescent="0.3">
      <c r="A5" s="2">
        <v>2</v>
      </c>
      <c r="B5" s="5">
        <v>2026269257</v>
      </c>
    </row>
    <row r="6" spans="1:2" x14ac:dyDescent="0.3">
      <c r="A6" s="2">
        <v>3</v>
      </c>
      <c r="B6" s="5">
        <v>4673506382</v>
      </c>
    </row>
    <row r="7" spans="1:2" x14ac:dyDescent="0.3">
      <c r="A7" s="2">
        <v>4</v>
      </c>
      <c r="B7" s="5">
        <v>8383448777</v>
      </c>
    </row>
    <row r="8" spans="1:2" x14ac:dyDescent="0.3">
      <c r="A8" s="2">
        <v>5</v>
      </c>
      <c r="B8" s="5">
        <v>825532764</v>
      </c>
    </row>
    <row r="9" spans="1:2" x14ac:dyDescent="0.3">
      <c r="A9" s="2">
        <v>6</v>
      </c>
      <c r="B9" s="5">
        <v>701729206</v>
      </c>
    </row>
    <row r="10" spans="1:2" x14ac:dyDescent="0.3">
      <c r="A10" s="2">
        <v>7</v>
      </c>
      <c r="B10" s="5">
        <v>3838883929</v>
      </c>
    </row>
    <row r="11" spans="1:2" x14ac:dyDescent="0.3">
      <c r="A11" s="2">
        <v>8</v>
      </c>
      <c r="B11" s="5">
        <v>5592989976</v>
      </c>
    </row>
    <row r="12" spans="1:2" x14ac:dyDescent="0.3">
      <c r="A12" s="2">
        <v>10</v>
      </c>
      <c r="B12" s="5">
        <v>2296618492</v>
      </c>
    </row>
    <row r="13" spans="1:2" x14ac:dyDescent="0.3">
      <c r="A13" s="2" t="s">
        <v>46</v>
      </c>
      <c r="B13" s="5">
        <v>29752667762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6D521-56CB-49E0-8610-D28CBEBAB895}">
  <dimension ref="A3:B33"/>
  <sheetViews>
    <sheetView workbookViewId="0">
      <selection activeCell="B9" sqref="B9"/>
    </sheetView>
  </sheetViews>
  <sheetFormatPr defaultRowHeight="14.4" x14ac:dyDescent="0.3"/>
  <cols>
    <col min="1" max="1" width="12.5546875" bestFit="1" customWidth="1"/>
    <col min="2" max="2" width="13.5546875" bestFit="1" customWidth="1"/>
  </cols>
  <sheetData>
    <row r="3" spans="1:2" x14ac:dyDescent="0.3">
      <c r="A3" s="1" t="s">
        <v>45</v>
      </c>
      <c r="B3" t="s">
        <v>49</v>
      </c>
    </row>
    <row r="4" spans="1:2" x14ac:dyDescent="0.3">
      <c r="A4" s="2">
        <v>13</v>
      </c>
      <c r="B4" s="5">
        <v>55000000</v>
      </c>
    </row>
    <row r="5" spans="1:2" x14ac:dyDescent="0.3">
      <c r="A5" s="2">
        <v>120</v>
      </c>
      <c r="B5" s="5">
        <v>93000000</v>
      </c>
    </row>
    <row r="6" spans="1:2" x14ac:dyDescent="0.3">
      <c r="A6" s="2">
        <v>122</v>
      </c>
      <c r="B6" s="5">
        <v>94000000</v>
      </c>
    </row>
    <row r="7" spans="1:2" x14ac:dyDescent="0.3">
      <c r="A7" s="2">
        <v>155</v>
      </c>
      <c r="B7" s="5">
        <v>185000000</v>
      </c>
    </row>
    <row r="8" spans="1:2" x14ac:dyDescent="0.3">
      <c r="A8" s="2">
        <v>278</v>
      </c>
      <c r="B8" s="5">
        <v>25000000</v>
      </c>
    </row>
    <row r="9" spans="1:2" x14ac:dyDescent="0.3">
      <c r="A9" s="2">
        <v>550</v>
      </c>
      <c r="B9" s="5">
        <v>63000000</v>
      </c>
    </row>
    <row r="10" spans="1:2" x14ac:dyDescent="0.3">
      <c r="A10" s="2">
        <v>597</v>
      </c>
      <c r="B10" s="5">
        <v>200000000</v>
      </c>
    </row>
    <row r="11" spans="1:2" x14ac:dyDescent="0.3">
      <c r="A11" s="2">
        <v>603</v>
      </c>
      <c r="B11" s="5">
        <v>63000000</v>
      </c>
    </row>
    <row r="12" spans="1:2" x14ac:dyDescent="0.3">
      <c r="A12" s="2">
        <v>671</v>
      </c>
      <c r="B12" s="5">
        <v>125000000</v>
      </c>
    </row>
    <row r="13" spans="1:2" x14ac:dyDescent="0.3">
      <c r="A13" s="2">
        <v>680</v>
      </c>
      <c r="B13" s="5">
        <v>8500000</v>
      </c>
    </row>
    <row r="14" spans="1:2" x14ac:dyDescent="0.3">
      <c r="A14" s="2">
        <v>1726</v>
      </c>
      <c r="B14" s="5">
        <v>140000000</v>
      </c>
    </row>
    <row r="15" spans="1:2" x14ac:dyDescent="0.3">
      <c r="A15" s="2">
        <v>11324</v>
      </c>
      <c r="B15" s="5">
        <v>80000000</v>
      </c>
    </row>
    <row r="16" spans="1:2" x14ac:dyDescent="0.3">
      <c r="A16" s="2">
        <v>19995</v>
      </c>
      <c r="B16" s="5">
        <v>237000000</v>
      </c>
    </row>
    <row r="17" spans="1:2" x14ac:dyDescent="0.3">
      <c r="A17" s="2">
        <v>24428</v>
      </c>
      <c r="B17" s="5">
        <v>220000000</v>
      </c>
    </row>
    <row r="18" spans="1:2" x14ac:dyDescent="0.3">
      <c r="A18" s="2">
        <v>27205</v>
      </c>
      <c r="B18" s="5">
        <v>160000000</v>
      </c>
    </row>
    <row r="19" spans="1:2" x14ac:dyDescent="0.3">
      <c r="A19" s="2">
        <v>49026</v>
      </c>
      <c r="B19" s="5">
        <v>250000000</v>
      </c>
    </row>
    <row r="20" spans="1:2" x14ac:dyDescent="0.3">
      <c r="A20" s="2">
        <v>68718</v>
      </c>
      <c r="B20" s="5">
        <v>100000000</v>
      </c>
    </row>
    <row r="21" spans="1:2" x14ac:dyDescent="0.3">
      <c r="A21" s="2">
        <v>68721</v>
      </c>
      <c r="B21" s="5">
        <v>200000000</v>
      </c>
    </row>
    <row r="22" spans="1:2" x14ac:dyDescent="0.3">
      <c r="A22" s="2">
        <v>99861</v>
      </c>
      <c r="B22" s="5">
        <v>365000000</v>
      </c>
    </row>
    <row r="23" spans="1:2" x14ac:dyDescent="0.3">
      <c r="A23" s="2">
        <v>106646</v>
      </c>
      <c r="B23" s="5">
        <v>100000000</v>
      </c>
    </row>
    <row r="24" spans="1:2" x14ac:dyDescent="0.3">
      <c r="A24" s="2">
        <v>118340</v>
      </c>
      <c r="B24" s="5">
        <v>170000000</v>
      </c>
    </row>
    <row r="25" spans="1:2" x14ac:dyDescent="0.3">
      <c r="A25" s="2">
        <v>157336</v>
      </c>
      <c r="B25" s="5">
        <v>165000000</v>
      </c>
    </row>
    <row r="26" spans="1:2" x14ac:dyDescent="0.3">
      <c r="A26" s="2">
        <v>271110</v>
      </c>
      <c r="B26" s="5">
        <v>250000000</v>
      </c>
    </row>
    <row r="27" spans="1:2" x14ac:dyDescent="0.3">
      <c r="A27" s="2">
        <v>284052</v>
      </c>
      <c r="B27" s="5">
        <v>180000000</v>
      </c>
    </row>
    <row r="28" spans="1:2" x14ac:dyDescent="0.3">
      <c r="A28" s="2">
        <v>284054</v>
      </c>
      <c r="B28" s="5">
        <v>200000000</v>
      </c>
    </row>
    <row r="29" spans="1:2" x14ac:dyDescent="0.3">
      <c r="A29" s="2">
        <v>293660</v>
      </c>
      <c r="B29" s="5">
        <v>58000000</v>
      </c>
    </row>
    <row r="30" spans="1:2" x14ac:dyDescent="0.3">
      <c r="A30" s="2">
        <v>299534</v>
      </c>
      <c r="B30" s="5">
        <v>356000000</v>
      </c>
    </row>
    <row r="31" spans="1:2" x14ac:dyDescent="0.3">
      <c r="A31" s="2">
        <v>299536</v>
      </c>
      <c r="B31" s="5">
        <v>300000000</v>
      </c>
    </row>
    <row r="32" spans="1:2" x14ac:dyDescent="0.3">
      <c r="A32" s="2">
        <v>475557</v>
      </c>
      <c r="B32" s="5">
        <v>55000000</v>
      </c>
    </row>
    <row r="33" spans="1:2" x14ac:dyDescent="0.3">
      <c r="A33" s="2" t="s">
        <v>46</v>
      </c>
      <c r="B33" s="5">
        <v>4497500000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A6DF1-5779-473F-B25E-7D33DF18C135}">
  <dimension ref="A3:B33"/>
  <sheetViews>
    <sheetView workbookViewId="0">
      <selection activeCell="B10" sqref="B10"/>
    </sheetView>
  </sheetViews>
  <sheetFormatPr defaultRowHeight="14.4" x14ac:dyDescent="0.3"/>
  <cols>
    <col min="1" max="1" width="41.109375" bestFit="1" customWidth="1"/>
    <col min="2" max="2" width="14.21875" bestFit="1" customWidth="1"/>
  </cols>
  <sheetData>
    <row r="3" spans="1:2" x14ac:dyDescent="0.3">
      <c r="A3" s="1" t="s">
        <v>45</v>
      </c>
      <c r="B3" t="s">
        <v>50</v>
      </c>
    </row>
    <row r="4" spans="1:2" x14ac:dyDescent="0.3">
      <c r="A4" s="2" t="s">
        <v>11</v>
      </c>
      <c r="B4" s="5">
        <v>162</v>
      </c>
    </row>
    <row r="5" spans="1:2" x14ac:dyDescent="0.3">
      <c r="A5" s="2" t="s">
        <v>31</v>
      </c>
      <c r="B5" s="5">
        <v>141</v>
      </c>
    </row>
    <row r="6" spans="1:2" x14ac:dyDescent="0.3">
      <c r="A6" s="2" t="s">
        <v>23</v>
      </c>
      <c r="B6" s="5">
        <v>181</v>
      </c>
    </row>
    <row r="7" spans="1:2" x14ac:dyDescent="0.3">
      <c r="A7" s="2" t="s">
        <v>14</v>
      </c>
      <c r="B7" s="5">
        <v>149</v>
      </c>
    </row>
    <row r="8" spans="1:2" x14ac:dyDescent="0.3">
      <c r="A8" s="2" t="s">
        <v>35</v>
      </c>
      <c r="B8" s="5">
        <v>135</v>
      </c>
    </row>
    <row r="9" spans="1:2" x14ac:dyDescent="0.3">
      <c r="A9" s="2" t="s">
        <v>32</v>
      </c>
      <c r="B9" s="5">
        <v>147</v>
      </c>
    </row>
    <row r="10" spans="1:2" x14ac:dyDescent="0.3">
      <c r="A10" s="2" t="s">
        <v>13</v>
      </c>
      <c r="B10" s="5">
        <v>108</v>
      </c>
    </row>
    <row r="11" spans="1:2" x14ac:dyDescent="0.3">
      <c r="A11" s="2" t="s">
        <v>21</v>
      </c>
      <c r="B11" s="5">
        <v>165</v>
      </c>
    </row>
    <row r="12" spans="1:2" x14ac:dyDescent="0.3">
      <c r="A12" s="2" t="s">
        <v>36</v>
      </c>
      <c r="B12" s="5">
        <v>115</v>
      </c>
    </row>
    <row r="13" spans="1:2" x14ac:dyDescent="0.3">
      <c r="A13" s="2" t="s">
        <v>15</v>
      </c>
      <c r="B13" s="5">
        <v>139</v>
      </c>
    </row>
    <row r="14" spans="1:2" x14ac:dyDescent="0.3">
      <c r="A14" s="2" t="s">
        <v>18</v>
      </c>
      <c r="B14" s="5">
        <v>142</v>
      </c>
    </row>
    <row r="15" spans="1:2" x14ac:dyDescent="0.3">
      <c r="A15" s="2" t="s">
        <v>16</v>
      </c>
      <c r="B15" s="5">
        <v>121</v>
      </c>
    </row>
    <row r="16" spans="1:2" x14ac:dyDescent="0.3">
      <c r="A16" s="2" t="s">
        <v>19</v>
      </c>
      <c r="B16" s="5">
        <v>152</v>
      </c>
    </row>
    <row r="17" spans="1:2" x14ac:dyDescent="0.3">
      <c r="A17" s="2" t="s">
        <v>8</v>
      </c>
      <c r="B17" s="5">
        <v>148</v>
      </c>
    </row>
    <row r="18" spans="1:2" x14ac:dyDescent="0.3">
      <c r="A18" s="2" t="s">
        <v>9</v>
      </c>
      <c r="B18" s="5">
        <v>169</v>
      </c>
    </row>
    <row r="19" spans="1:2" x14ac:dyDescent="0.3">
      <c r="A19" s="2" t="s">
        <v>20</v>
      </c>
      <c r="B19" s="5">
        <v>126</v>
      </c>
    </row>
    <row r="20" spans="1:2" x14ac:dyDescent="0.3">
      <c r="A20" s="2" t="s">
        <v>34</v>
      </c>
      <c r="B20" s="5">
        <v>130</v>
      </c>
    </row>
    <row r="21" spans="1:2" x14ac:dyDescent="0.3">
      <c r="A21" s="2" t="s">
        <v>26</v>
      </c>
      <c r="B21" s="5">
        <v>122</v>
      </c>
    </row>
    <row r="22" spans="1:2" x14ac:dyDescent="0.3">
      <c r="A22" s="2" t="s">
        <v>17</v>
      </c>
      <c r="B22" s="5">
        <v>154</v>
      </c>
    </row>
    <row r="23" spans="1:2" x14ac:dyDescent="0.3">
      <c r="A23" s="2" t="s">
        <v>29</v>
      </c>
      <c r="B23" s="5">
        <v>138</v>
      </c>
    </row>
    <row r="24" spans="1:2" x14ac:dyDescent="0.3">
      <c r="A24" s="2" t="s">
        <v>12</v>
      </c>
      <c r="B24" s="5">
        <v>143</v>
      </c>
    </row>
    <row r="25" spans="1:2" x14ac:dyDescent="0.3">
      <c r="A25" s="2" t="s">
        <v>10</v>
      </c>
      <c r="B25" s="5">
        <v>152</v>
      </c>
    </row>
    <row r="26" spans="1:2" x14ac:dyDescent="0.3">
      <c r="A26" s="2" t="s">
        <v>33</v>
      </c>
      <c r="B26" s="5">
        <v>165</v>
      </c>
    </row>
    <row r="27" spans="1:2" x14ac:dyDescent="0.3">
      <c r="A27" s="2" t="s">
        <v>27</v>
      </c>
      <c r="B27" s="5">
        <v>179</v>
      </c>
    </row>
    <row r="28" spans="1:2" x14ac:dyDescent="0.3">
      <c r="A28" s="2" t="s">
        <v>28</v>
      </c>
      <c r="B28" s="5">
        <v>201</v>
      </c>
    </row>
    <row r="29" spans="1:2" x14ac:dyDescent="0.3">
      <c r="A29" s="2" t="s">
        <v>24</v>
      </c>
      <c r="B29" s="5">
        <v>136</v>
      </c>
    </row>
    <row r="30" spans="1:2" x14ac:dyDescent="0.3">
      <c r="A30" s="2" t="s">
        <v>22</v>
      </c>
      <c r="B30" s="5">
        <v>142</v>
      </c>
    </row>
    <row r="31" spans="1:2" x14ac:dyDescent="0.3">
      <c r="A31" s="2" t="s">
        <v>30</v>
      </c>
      <c r="B31" s="5">
        <v>180</v>
      </c>
    </row>
    <row r="32" spans="1:2" x14ac:dyDescent="0.3">
      <c r="A32" s="2" t="s">
        <v>25</v>
      </c>
      <c r="B32" s="5">
        <v>194</v>
      </c>
    </row>
    <row r="33" spans="1:2" x14ac:dyDescent="0.3">
      <c r="A33" s="2" t="s">
        <v>46</v>
      </c>
      <c r="B33" s="5">
        <v>4336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FF38B-FB39-42E0-8309-A3585E084212}">
  <dimension ref="A1:J30"/>
  <sheetViews>
    <sheetView workbookViewId="0">
      <selection activeCell="D28" sqref="D28"/>
    </sheetView>
  </sheetViews>
  <sheetFormatPr defaultRowHeight="14.4" x14ac:dyDescent="0.3"/>
  <cols>
    <col min="2" max="2" width="47.21875" customWidth="1"/>
    <col min="3" max="3" width="15.77734375" customWidth="1"/>
    <col min="5" max="5" width="26.33203125" customWidth="1"/>
    <col min="7" max="7" width="22.44140625" customWidth="1"/>
    <col min="8" max="8" width="19.6640625" customWidth="1"/>
    <col min="10" max="10" width="11" bestFit="1" customWidth="1"/>
  </cols>
  <sheetData>
    <row r="1" spans="1:10" ht="22.2" x14ac:dyDescent="0.5">
      <c r="A1" s="3" t="s">
        <v>0</v>
      </c>
      <c r="B1" s="3" t="s">
        <v>1</v>
      </c>
      <c r="C1" s="3" t="s">
        <v>2</v>
      </c>
      <c r="D1" s="3" t="s">
        <v>3</v>
      </c>
      <c r="E1" s="3" t="s">
        <v>4</v>
      </c>
      <c r="F1" s="3" t="s">
        <v>5</v>
      </c>
      <c r="G1" s="3" t="s">
        <v>6</v>
      </c>
      <c r="H1" s="3" t="s">
        <v>7</v>
      </c>
    </row>
    <row r="2" spans="1:10" x14ac:dyDescent="0.3">
      <c r="A2">
        <v>27205</v>
      </c>
      <c r="B2" t="s">
        <v>8</v>
      </c>
      <c r="C2">
        <v>8.3640000000000008</v>
      </c>
      <c r="D2">
        <v>34495</v>
      </c>
      <c r="E2">
        <v>825532764</v>
      </c>
      <c r="F2">
        <v>148</v>
      </c>
      <c r="G2">
        <v>160000000</v>
      </c>
      <c r="H2">
        <v>5</v>
      </c>
    </row>
    <row r="3" spans="1:10" x14ac:dyDescent="0.3">
      <c r="A3">
        <v>157336</v>
      </c>
      <c r="B3" t="s">
        <v>9</v>
      </c>
      <c r="C3">
        <v>8.4169999999999998</v>
      </c>
      <c r="D3">
        <v>32571</v>
      </c>
      <c r="E3">
        <v>701729206</v>
      </c>
      <c r="F3">
        <v>169</v>
      </c>
      <c r="G3">
        <v>165000000</v>
      </c>
      <c r="H3">
        <v>6</v>
      </c>
    </row>
    <row r="4" spans="1:10" x14ac:dyDescent="0.3">
      <c r="A4">
        <v>155</v>
      </c>
      <c r="B4" t="s">
        <v>10</v>
      </c>
      <c r="C4">
        <v>8.5120000000000005</v>
      </c>
      <c r="D4">
        <v>30619</v>
      </c>
      <c r="E4">
        <v>1004558444</v>
      </c>
      <c r="F4">
        <v>152</v>
      </c>
      <c r="G4">
        <v>185000000</v>
      </c>
      <c r="H4">
        <v>4</v>
      </c>
    </row>
    <row r="5" spans="1:10" x14ac:dyDescent="0.3">
      <c r="A5">
        <v>19995</v>
      </c>
      <c r="B5" t="s">
        <v>11</v>
      </c>
      <c r="C5">
        <v>7.5730000000000004</v>
      </c>
      <c r="D5">
        <v>29815</v>
      </c>
      <c r="E5">
        <v>2923706026</v>
      </c>
      <c r="F5">
        <v>162</v>
      </c>
      <c r="G5">
        <v>237000000</v>
      </c>
      <c r="H5">
        <v>4</v>
      </c>
    </row>
    <row r="6" spans="1:10" x14ac:dyDescent="0.3">
      <c r="A6">
        <v>24428</v>
      </c>
      <c r="B6" t="s">
        <v>12</v>
      </c>
      <c r="C6">
        <v>7.71</v>
      </c>
      <c r="D6">
        <v>29166</v>
      </c>
      <c r="E6">
        <v>1518815515</v>
      </c>
      <c r="F6">
        <v>143</v>
      </c>
      <c r="G6">
        <v>220000000</v>
      </c>
      <c r="H6">
        <v>4</v>
      </c>
      <c r="J6" t="s">
        <v>42</v>
      </c>
    </row>
    <row r="7" spans="1:10" x14ac:dyDescent="0.3">
      <c r="A7">
        <v>293660</v>
      </c>
      <c r="B7" t="s">
        <v>13</v>
      </c>
      <c r="C7">
        <v>7.6059999999999999</v>
      </c>
      <c r="D7">
        <v>28894</v>
      </c>
      <c r="E7">
        <v>783100000</v>
      </c>
      <c r="F7">
        <v>108</v>
      </c>
      <c r="G7">
        <v>58000000</v>
      </c>
      <c r="H7">
        <v>4</v>
      </c>
      <c r="J7">
        <f>AVERAGE(D2:D30)</f>
        <v>25194.413793103449</v>
      </c>
    </row>
    <row r="8" spans="1:10" x14ac:dyDescent="0.3">
      <c r="A8">
        <v>299536</v>
      </c>
      <c r="B8" t="s">
        <v>14</v>
      </c>
      <c r="C8">
        <v>8.2550000000000008</v>
      </c>
      <c r="D8">
        <v>27713</v>
      </c>
      <c r="E8">
        <v>2052415039</v>
      </c>
      <c r="F8">
        <v>149</v>
      </c>
      <c r="G8">
        <v>300000000</v>
      </c>
      <c r="H8">
        <v>4</v>
      </c>
      <c r="J8" t="s">
        <v>43</v>
      </c>
    </row>
    <row r="9" spans="1:10" x14ac:dyDescent="0.3">
      <c r="A9">
        <v>550</v>
      </c>
      <c r="B9" t="s">
        <v>15</v>
      </c>
      <c r="C9">
        <v>8.4380000000000006</v>
      </c>
      <c r="D9">
        <v>27238</v>
      </c>
      <c r="E9">
        <v>100853753</v>
      </c>
      <c r="F9">
        <v>139</v>
      </c>
      <c r="G9">
        <v>63000000</v>
      </c>
      <c r="H9">
        <v>4</v>
      </c>
      <c r="J9">
        <f>SUM(C2:C30)</f>
        <v>232.02099999999996</v>
      </c>
    </row>
    <row r="10" spans="1:10" x14ac:dyDescent="0.3">
      <c r="A10">
        <v>118340</v>
      </c>
      <c r="B10" t="s">
        <v>16</v>
      </c>
      <c r="C10">
        <v>7.9059999999999997</v>
      </c>
      <c r="D10">
        <v>26638</v>
      </c>
      <c r="E10">
        <v>772776600</v>
      </c>
      <c r="F10">
        <v>121</v>
      </c>
      <c r="G10">
        <v>170000000</v>
      </c>
      <c r="H10">
        <v>8</v>
      </c>
      <c r="J10" t="s">
        <v>44</v>
      </c>
    </row>
    <row r="11" spans="1:10" x14ac:dyDescent="0.3">
      <c r="A11">
        <v>680</v>
      </c>
      <c r="B11" t="s">
        <v>17</v>
      </c>
      <c r="C11">
        <v>8.4879999999999995</v>
      </c>
      <c r="D11">
        <v>25893</v>
      </c>
      <c r="E11">
        <v>213900000</v>
      </c>
      <c r="F11">
        <v>154</v>
      </c>
      <c r="G11">
        <v>8500000</v>
      </c>
      <c r="H11">
        <v>8</v>
      </c>
      <c r="J11">
        <f>SUM(G2:G30)</f>
        <v>4497500000</v>
      </c>
    </row>
    <row r="12" spans="1:10" x14ac:dyDescent="0.3">
      <c r="A12">
        <v>13</v>
      </c>
      <c r="B12" t="s">
        <v>18</v>
      </c>
      <c r="C12">
        <v>8.4770000000000003</v>
      </c>
      <c r="D12">
        <v>25409</v>
      </c>
      <c r="E12">
        <v>677387716</v>
      </c>
      <c r="F12">
        <v>142</v>
      </c>
      <c r="G12">
        <v>55000000</v>
      </c>
      <c r="H12">
        <v>8</v>
      </c>
    </row>
    <row r="13" spans="1:10" x14ac:dyDescent="0.3">
      <c r="A13">
        <v>671</v>
      </c>
      <c r="B13" t="s">
        <v>19</v>
      </c>
      <c r="C13">
        <v>7.9160000000000004</v>
      </c>
      <c r="D13">
        <v>25379</v>
      </c>
      <c r="E13">
        <v>976475550</v>
      </c>
      <c r="F13">
        <v>152</v>
      </c>
      <c r="G13">
        <v>125000000</v>
      </c>
      <c r="H13">
        <v>8</v>
      </c>
    </row>
    <row r="14" spans="1:10" x14ac:dyDescent="0.3">
      <c r="A14">
        <v>1726</v>
      </c>
      <c r="B14" t="s">
        <v>20</v>
      </c>
      <c r="C14">
        <v>7.64</v>
      </c>
      <c r="D14">
        <v>24874</v>
      </c>
      <c r="E14">
        <v>585174222</v>
      </c>
      <c r="F14">
        <v>126</v>
      </c>
      <c r="G14">
        <v>140000000</v>
      </c>
      <c r="H14">
        <v>7</v>
      </c>
    </row>
    <row r="15" spans="1:10" x14ac:dyDescent="0.3">
      <c r="A15">
        <v>68718</v>
      </c>
      <c r="B15" t="s">
        <v>21</v>
      </c>
      <c r="C15">
        <v>8.1709999999999994</v>
      </c>
      <c r="D15">
        <v>24672</v>
      </c>
      <c r="E15">
        <v>425368238</v>
      </c>
      <c r="F15">
        <v>165</v>
      </c>
      <c r="G15">
        <v>100000000</v>
      </c>
      <c r="H15">
        <v>7</v>
      </c>
    </row>
    <row r="16" spans="1:10" x14ac:dyDescent="0.3">
      <c r="A16">
        <v>278</v>
      </c>
      <c r="B16" t="s">
        <v>22</v>
      </c>
      <c r="C16">
        <v>8.702</v>
      </c>
      <c r="D16">
        <v>24649</v>
      </c>
      <c r="E16">
        <v>28341469</v>
      </c>
      <c r="F16">
        <v>142</v>
      </c>
      <c r="G16">
        <v>25000000</v>
      </c>
      <c r="H16">
        <v>7</v>
      </c>
    </row>
    <row r="17" spans="1:8" x14ac:dyDescent="0.3">
      <c r="A17">
        <v>299534</v>
      </c>
      <c r="B17" t="s">
        <v>23</v>
      </c>
      <c r="C17">
        <v>8.2629999999999999</v>
      </c>
      <c r="D17">
        <v>23857</v>
      </c>
      <c r="E17">
        <v>2800000000</v>
      </c>
      <c r="F17">
        <v>181</v>
      </c>
      <c r="G17">
        <v>356000000</v>
      </c>
      <c r="H17">
        <v>7</v>
      </c>
    </row>
    <row r="18" spans="1:8" x14ac:dyDescent="0.3">
      <c r="A18">
        <v>603</v>
      </c>
      <c r="B18" t="s">
        <v>24</v>
      </c>
      <c r="C18">
        <v>8.2059999999999995</v>
      </c>
      <c r="D18">
        <v>23815</v>
      </c>
      <c r="E18">
        <v>463517383</v>
      </c>
      <c r="F18">
        <v>136</v>
      </c>
      <c r="G18">
        <v>63000000</v>
      </c>
      <c r="H18">
        <v>3</v>
      </c>
    </row>
    <row r="19" spans="1:8" x14ac:dyDescent="0.3">
      <c r="A19">
        <v>597</v>
      </c>
      <c r="B19" t="s">
        <v>25</v>
      </c>
      <c r="C19">
        <v>7.9</v>
      </c>
      <c r="D19">
        <v>23637</v>
      </c>
      <c r="E19">
        <v>2264162353</v>
      </c>
      <c r="F19">
        <v>194</v>
      </c>
      <c r="G19">
        <v>200000000</v>
      </c>
      <c r="H19">
        <v>3</v>
      </c>
    </row>
    <row r="20" spans="1:8" x14ac:dyDescent="0.3">
      <c r="A20">
        <v>475557</v>
      </c>
      <c r="B20" t="s">
        <v>26</v>
      </c>
      <c r="C20">
        <v>8.1679999999999993</v>
      </c>
      <c r="D20">
        <v>23425</v>
      </c>
      <c r="E20">
        <v>1074458282</v>
      </c>
      <c r="F20">
        <v>122</v>
      </c>
      <c r="G20">
        <v>55000000</v>
      </c>
      <c r="H20">
        <v>3</v>
      </c>
    </row>
    <row r="21" spans="1:8" x14ac:dyDescent="0.3">
      <c r="A21">
        <v>120</v>
      </c>
      <c r="B21" t="s">
        <v>27</v>
      </c>
      <c r="C21">
        <v>8.4019999999999992</v>
      </c>
      <c r="D21">
        <v>23323</v>
      </c>
      <c r="E21">
        <v>871368364</v>
      </c>
      <c r="F21">
        <v>179</v>
      </c>
      <c r="G21">
        <v>93000000</v>
      </c>
      <c r="H21">
        <v>3</v>
      </c>
    </row>
    <row r="22" spans="1:8" x14ac:dyDescent="0.3">
      <c r="A22">
        <v>122</v>
      </c>
      <c r="B22" t="s">
        <v>28</v>
      </c>
      <c r="C22">
        <v>8.4740000000000002</v>
      </c>
      <c r="D22">
        <v>22334</v>
      </c>
      <c r="E22">
        <v>1118888979</v>
      </c>
      <c r="F22">
        <v>201</v>
      </c>
      <c r="G22">
        <v>94000000</v>
      </c>
      <c r="H22">
        <v>1</v>
      </c>
    </row>
    <row r="23" spans="1:8" x14ac:dyDescent="0.3">
      <c r="A23">
        <v>11324</v>
      </c>
      <c r="B23" t="s">
        <v>29</v>
      </c>
      <c r="C23">
        <v>8.1999999999999993</v>
      </c>
      <c r="D23">
        <v>22318</v>
      </c>
      <c r="E23">
        <v>294800000</v>
      </c>
      <c r="F23">
        <v>138</v>
      </c>
      <c r="G23">
        <v>80000000</v>
      </c>
      <c r="H23">
        <v>1</v>
      </c>
    </row>
    <row r="24" spans="1:8" x14ac:dyDescent="0.3">
      <c r="A24">
        <v>106646</v>
      </c>
      <c r="B24" t="s">
        <v>30</v>
      </c>
      <c r="C24">
        <v>8.0350000000000001</v>
      </c>
      <c r="D24">
        <v>22222</v>
      </c>
      <c r="E24">
        <v>392000000</v>
      </c>
      <c r="F24">
        <v>180</v>
      </c>
      <c r="G24">
        <v>100000000</v>
      </c>
      <c r="H24">
        <v>8</v>
      </c>
    </row>
    <row r="25" spans="1:8" x14ac:dyDescent="0.3">
      <c r="A25">
        <v>99861</v>
      </c>
      <c r="B25" t="s">
        <v>31</v>
      </c>
      <c r="C25">
        <v>7.2759999999999998</v>
      </c>
      <c r="D25">
        <v>21754</v>
      </c>
      <c r="E25">
        <v>1405403694</v>
      </c>
      <c r="F25">
        <v>141</v>
      </c>
      <c r="G25">
        <v>365000000</v>
      </c>
      <c r="H25">
        <v>8</v>
      </c>
    </row>
    <row r="26" spans="1:8" x14ac:dyDescent="0.3">
      <c r="A26">
        <v>271110</v>
      </c>
      <c r="B26" t="s">
        <v>32</v>
      </c>
      <c r="C26">
        <v>7.4</v>
      </c>
      <c r="D26">
        <v>21541</v>
      </c>
      <c r="E26">
        <v>1155046416</v>
      </c>
      <c r="F26">
        <v>147</v>
      </c>
      <c r="G26">
        <v>250000000</v>
      </c>
      <c r="H26">
        <v>8</v>
      </c>
    </row>
    <row r="27" spans="1:8" x14ac:dyDescent="0.3">
      <c r="A27">
        <v>49026</v>
      </c>
      <c r="B27" t="s">
        <v>33</v>
      </c>
      <c r="C27">
        <v>7.7770000000000001</v>
      </c>
      <c r="D27">
        <v>21335</v>
      </c>
      <c r="E27">
        <v>1081041287</v>
      </c>
      <c r="F27">
        <v>165</v>
      </c>
      <c r="G27">
        <v>250000000</v>
      </c>
      <c r="H27">
        <v>10</v>
      </c>
    </row>
    <row r="28" spans="1:8" x14ac:dyDescent="0.3">
      <c r="A28">
        <v>68721</v>
      </c>
      <c r="B28" t="s">
        <v>34</v>
      </c>
      <c r="C28">
        <v>6.9279999999999999</v>
      </c>
      <c r="D28">
        <v>21064</v>
      </c>
      <c r="E28">
        <v>1215577205</v>
      </c>
      <c r="F28">
        <v>130</v>
      </c>
      <c r="G28">
        <v>200000000</v>
      </c>
      <c r="H28">
        <v>10</v>
      </c>
    </row>
    <row r="29" spans="1:8" x14ac:dyDescent="0.3">
      <c r="A29">
        <v>284054</v>
      </c>
      <c r="B29" t="s">
        <v>35</v>
      </c>
      <c r="C29">
        <v>7.39</v>
      </c>
      <c r="D29">
        <v>21053</v>
      </c>
      <c r="E29">
        <v>1349926083</v>
      </c>
      <c r="F29">
        <v>135</v>
      </c>
      <c r="G29">
        <v>200000000</v>
      </c>
      <c r="H29">
        <v>2</v>
      </c>
    </row>
    <row r="30" spans="1:8" x14ac:dyDescent="0.3">
      <c r="A30">
        <v>284052</v>
      </c>
      <c r="B30" t="s">
        <v>36</v>
      </c>
      <c r="C30">
        <v>7.4269999999999996</v>
      </c>
      <c r="D30">
        <v>20935</v>
      </c>
      <c r="E30">
        <v>676343174</v>
      </c>
      <c r="F30">
        <v>115</v>
      </c>
      <c r="G30">
        <v>180000000</v>
      </c>
      <c r="H30">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6D44-54BB-4B3C-B507-E36E591490DC}">
  <dimension ref="A1:K10"/>
  <sheetViews>
    <sheetView workbookViewId="0">
      <selection activeCell="H10" sqref="H10"/>
    </sheetView>
  </sheetViews>
  <sheetFormatPr defaultRowHeight="14.4" x14ac:dyDescent="0.3"/>
  <cols>
    <col min="8" max="8" width="30.6640625" customWidth="1"/>
  </cols>
  <sheetData>
    <row r="1" spans="1:11" x14ac:dyDescent="0.3">
      <c r="A1" t="s">
        <v>37</v>
      </c>
    </row>
    <row r="2" spans="1:11" x14ac:dyDescent="0.3">
      <c r="A2" t="s">
        <v>38</v>
      </c>
    </row>
    <row r="3" spans="1:11" x14ac:dyDescent="0.3">
      <c r="A3" t="s">
        <v>39</v>
      </c>
    </row>
    <row r="4" spans="1:11" x14ac:dyDescent="0.3">
      <c r="A4" t="s">
        <v>40</v>
      </c>
    </row>
    <row r="5" spans="1:11" x14ac:dyDescent="0.3">
      <c r="A5" t="s">
        <v>41</v>
      </c>
      <c r="H5" t="s">
        <v>42</v>
      </c>
    </row>
    <row r="6" spans="1:11" x14ac:dyDescent="0.3">
      <c r="H6" s="4">
        <v>25194.413793103398</v>
      </c>
    </row>
    <row r="7" spans="1:11" x14ac:dyDescent="0.3">
      <c r="H7" t="s">
        <v>43</v>
      </c>
    </row>
    <row r="8" spans="1:11" x14ac:dyDescent="0.3">
      <c r="H8">
        <v>232.02099999999999</v>
      </c>
      <c r="K8">
        <v>25194.413793103398</v>
      </c>
    </row>
    <row r="9" spans="1:11" x14ac:dyDescent="0.3">
      <c r="H9" t="s">
        <v>44</v>
      </c>
    </row>
    <row r="10" spans="1:11" x14ac:dyDescent="0.3">
      <c r="H10" s="4">
        <v>4497500000</v>
      </c>
      <c r="K10">
        <v>232.02099999999999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D7727-BC5E-4DC1-B100-EAD02D7C751D}">
  <dimension ref="A1"/>
  <sheetViews>
    <sheetView showGridLines="0" tabSelected="1" topLeftCell="A3" zoomScale="75" zoomScaleNormal="75" workbookViewId="0">
      <selection activeCell="AD10" sqref="AD10"/>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Sheet4</vt:lpstr>
      <vt:lpstr>Sheet5</vt:lpstr>
      <vt:lpstr>Sheet6</vt:lpstr>
      <vt:lpstr>Sheet7</vt:lpstr>
      <vt:lpstr>Datasheet</vt:lpstr>
      <vt:lpstr>Questions </vt:lpstr>
      <vt:lpstr>Dashboards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HP</dc:creator>
  <cp:lastModifiedBy>HP HP</cp:lastModifiedBy>
  <dcterms:created xsi:type="dcterms:W3CDTF">2024-10-02T10:13:21Z</dcterms:created>
  <dcterms:modified xsi:type="dcterms:W3CDTF">2024-10-03T03:58:34Z</dcterms:modified>
</cp:coreProperties>
</file>