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8496"/>
  </bookViews>
  <sheets>
    <sheet name="CLSROOM" sheetId="1" r:id="rId1"/>
    <sheet name="Staff" sheetId="2" r:id="rId2"/>
    <sheet name="LAB" sheetId="4" r:id="rId3"/>
    <sheet name="Summary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H46" i="4"/>
  <c r="I46" i="4"/>
  <c r="J30" i="4"/>
  <c r="J15" i="4"/>
  <c r="D46" i="4"/>
  <c r="L18" i="4"/>
  <c r="L29" i="4"/>
  <c r="L28" i="4"/>
  <c r="L27" i="4"/>
  <c r="L26" i="4"/>
  <c r="L25" i="4"/>
  <c r="L24" i="4"/>
  <c r="L23" i="4"/>
  <c r="L22" i="4"/>
  <c r="L21" i="4"/>
  <c r="L20" i="4"/>
  <c r="L19" i="4"/>
  <c r="J3" i="4"/>
  <c r="G32" i="2"/>
  <c r="H32" i="2"/>
  <c r="C32" i="2"/>
  <c r="B32" i="2"/>
  <c r="S15" i="2"/>
  <c r="S4" i="2"/>
  <c r="S5" i="2"/>
  <c r="S6" i="2"/>
  <c r="S7" i="2"/>
  <c r="S8" i="2"/>
  <c r="S9" i="2"/>
  <c r="S10" i="2"/>
  <c r="S11" i="2"/>
  <c r="S12" i="2"/>
  <c r="S13" i="2"/>
  <c r="S14" i="2"/>
  <c r="S3" i="2"/>
  <c r="Q15" i="2"/>
  <c r="H15" i="2"/>
  <c r="L30" i="4" l="1"/>
  <c r="N30" i="1"/>
  <c r="M30" i="1"/>
  <c r="J4" i="1"/>
  <c r="J5" i="1"/>
  <c r="J6" i="1"/>
  <c r="J7" i="1"/>
  <c r="J8" i="1"/>
  <c r="J9" i="1"/>
  <c r="J10" i="1"/>
  <c r="J11" i="1"/>
  <c r="J12" i="1"/>
  <c r="J13" i="1"/>
  <c r="J14" i="1"/>
  <c r="J3" i="1"/>
  <c r="J15" i="1" l="1"/>
  <c r="S15" i="1"/>
  <c r="H15" i="1"/>
</calcChain>
</file>

<file path=xl/sharedStrings.xml><?xml version="1.0" encoding="utf-8"?>
<sst xmlns="http://schemas.openxmlformats.org/spreadsheetml/2006/main" count="221" uniqueCount="114">
  <si>
    <t>Lights (kWh)</t>
  </si>
  <si>
    <t>Exhaust Fans (kWh)</t>
  </si>
  <si>
    <t>Projectors (kWh)</t>
  </si>
  <si>
    <t>CCTV (kWh)</t>
  </si>
  <si>
    <t>Dryers (kWh)</t>
  </si>
  <si>
    <t>AC (kWh)</t>
  </si>
  <si>
    <t>Fan (kWh)</t>
  </si>
  <si>
    <t>Original Total (kWh)</t>
  </si>
  <si>
    <t>Solar Contribution (kWh)</t>
  </si>
  <si>
    <t>Adjusted Total (kWh)</t>
  </si>
  <si>
    <t>Month</t>
  </si>
  <si>
    <t>Consumption (kWh)</t>
  </si>
  <si>
    <t>Total Bill (₹)</t>
  </si>
  <si>
    <t>Jan</t>
  </si>
  <si>
    <t>Feb</t>
  </si>
  <si>
    <t>1,15,306.5</t>
  </si>
  <si>
    <t>Mar</t>
  </si>
  <si>
    <t>Apr</t>
  </si>
  <si>
    <t>May</t>
  </si>
  <si>
    <t>Jun</t>
  </si>
  <si>
    <t>Jul</t>
  </si>
  <si>
    <t>Aug</t>
  </si>
  <si>
    <t>1,16,002.9</t>
  </si>
  <si>
    <t>Sep</t>
  </si>
  <si>
    <t>Oct</t>
  </si>
  <si>
    <t>Nov</t>
  </si>
  <si>
    <t>Dec</t>
  </si>
  <si>
    <t>Total</t>
  </si>
  <si>
    <t>7,22,498.1</t>
  </si>
  <si>
    <t>with  Solar</t>
  </si>
  <si>
    <t xml:space="preserve">Without solar </t>
  </si>
  <si>
    <t xml:space="preserve">Without  solar/cost </t>
  </si>
  <si>
    <t xml:space="preserve">With solar/cost </t>
  </si>
  <si>
    <t xml:space="preserve">Total Bill </t>
  </si>
  <si>
    <t>1,03,001.02</t>
  </si>
  <si>
    <t>MONTH</t>
  </si>
  <si>
    <t>LIGHTS_Kwh</t>
  </si>
  <si>
    <t>FANS_Kwh</t>
  </si>
  <si>
    <t>CCTV_Kwh</t>
  </si>
  <si>
    <t>AC_Kwh</t>
  </si>
  <si>
    <t>MONITOR_Kwh</t>
  </si>
  <si>
    <t>EQUIPMENT_Kwh</t>
  </si>
  <si>
    <t>TOTAL CONSUMPTION_Kwh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</si>
  <si>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</si>
  <si>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</si>
  <si>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</si>
  <si>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</si>
  <si>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</si>
  <si>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</si>
  <si>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</si>
  <si>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</si>
  <si>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</si>
  <si>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</si>
  <si>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</si>
  <si>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</si>
  <si>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Consumption (kWh)</t>
  </si>
  <si>
    <t>Solar Generation (kWh)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</si>
  <si>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</si>
  <si>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</si>
  <si>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</si>
  <si>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</si>
  <si>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</si>
  <si>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</si>
  <si>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</si>
  <si>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</si>
  <si>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</si>
  <si>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</si>
  <si>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</si>
  <si>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without solar</t>
  </si>
  <si>
    <t>Electricity Cost ()</t>
  </si>
  <si>
    <t>with solar</t>
  </si>
  <si>
    <t>LIGHTS_kWh</t>
  </si>
  <si>
    <t>FANS_kWh</t>
  </si>
  <si>
    <t>EXHAUST_kWh</t>
  </si>
  <si>
    <t>PROJECTOR_kWh</t>
  </si>
  <si>
    <t>CCTV_kWh</t>
  </si>
  <si>
    <t>AC_KWH</t>
  </si>
  <si>
    <t>MONITOR_kWh</t>
  </si>
  <si>
    <t>MACHINES_kWh</t>
  </si>
  <si>
    <t>PRINTERS_KWH</t>
  </si>
  <si>
    <t>TOTAL CONSUMPTION_KWH</t>
  </si>
  <si>
    <t>Without solar</t>
  </si>
  <si>
    <t>₹25,740.06</t>
  </si>
  <si>
    <t>₹61,160.81</t>
  </si>
  <si>
    <t>₹62,298.70</t>
  </si>
  <si>
    <t>₹23,515.41</t>
  </si>
  <si>
    <t>₹19,607.74</t>
  </si>
  <si>
    <t>₹10,279.83</t>
  </si>
  <si>
    <t>₹59,014.27</t>
  </si>
  <si>
    <t>₹30,386.72</t>
  </si>
  <si>
    <t>₹10,230.03</t>
  </si>
  <si>
    <t>₹6,324.81</t>
  </si>
  <si>
    <t>4,28,733.46</t>
  </si>
  <si>
    <t>Witht solar</t>
  </si>
  <si>
    <t xml:space="preserve">Total Unit </t>
  </si>
  <si>
    <t>kWh</t>
  </si>
  <si>
    <t xml:space="preserve">Miscellaneous </t>
  </si>
  <si>
    <t xml:space="preserve">Total cost </t>
  </si>
  <si>
    <t>INR</t>
  </si>
  <si>
    <t>Parameter</t>
  </si>
  <si>
    <t>Value</t>
  </si>
  <si>
    <t>Initial Consumption (kWh)</t>
  </si>
  <si>
    <t>163,526.849 kWh</t>
  </si>
  <si>
    <t>Reduced Consumption (kWh)</t>
  </si>
  <si>
    <t>Initial Electricity Cost (₹)</t>
  </si>
  <si>
    <t>₹1,382,592.46</t>
  </si>
  <si>
    <t>Reduced Electricity Cost (₹)</t>
  </si>
  <si>
    <t>Total Savings (kWh)</t>
  </si>
  <si>
    <t>Total Savings (₹)</t>
  </si>
  <si>
    <t>`</t>
  </si>
  <si>
    <t>107,800.536 kWh</t>
  </si>
  <si>
    <t>₹8,54,699.44</t>
  </si>
  <si>
    <t>55,726.313kWh</t>
  </si>
  <si>
    <t>₹5,27,896.02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</si>
</sst>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s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6" xfId="0" applyFont="1" applyBorder="1" applyAlignment="1"/>
    <xf numFmtId="0" fontId="3" fillId="0" borderId="7" xfId="0" applyFont="1" applyBorder="1" applyAlignment="1"/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4" fontId="3" fillId="0" borderId="0" xfId="0" applyNumberFormat="1" applyFont="1" applyFill="1" applyAlignment="1">
      <alignment vertical="center" wrapText="1"/>
    </xf>
    <xf numFmtId="4" fontId="3" fillId="0" borderId="1" xfId="0" applyNumberFormat="1" applyFont="1" applyFill="1" applyBorder="1" applyAlignment="1">
      <alignment horizontal="center"/>
    </xf>
    <xf numFmtId="9" fontId="3" fillId="0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71" zoomScaleNormal="61" workbookViewId="0">
      <selection activeCell="A5" sqref="A5"/>
    </sheetView>
  </sheetViews>
  <sheetFormatPr defaultRowHeight="15.6"/>
  <cols>
    <col min="1" max="1" width="10.44140625" style="8" bestFit="1" customWidth="1"/>
    <col min="2" max="3" width="10" style="8" bestFit="1" customWidth="1"/>
    <col min="4" max="5" width="9.33203125" style="8" bestFit="1" customWidth="1"/>
    <col min="6" max="6" width="9.5546875" style="8" bestFit="1" customWidth="1"/>
    <col min="7" max="7" width="11.44140625" style="8" bestFit="1" customWidth="1"/>
    <col min="8" max="8" width="12.88671875" style="8" bestFit="1" customWidth="1"/>
    <col min="9" max="9" width="10.44140625" style="8" bestFit="1" customWidth="1"/>
    <col min="10" max="10" width="11.44140625" style="8" customWidth="1"/>
    <col min="11" max="11" width="8.88671875" style="8"/>
    <col min="12" max="12" width="10.44140625" style="8" bestFit="1" customWidth="1"/>
    <col min="13" max="13" width="10.5546875" style="8" bestFit="1" customWidth="1"/>
    <col min="14" max="14" width="13" style="8" customWidth="1"/>
    <col min="15" max="16" width="9.21875" style="8" bestFit="1" customWidth="1"/>
    <col min="17" max="17" width="9.5546875" style="8" bestFit="1" customWidth="1"/>
    <col min="18" max="18" width="10.44140625" style="8" bestFit="1" customWidth="1"/>
    <col min="19" max="19" width="11.21875" style="8" bestFit="1" customWidth="1"/>
    <col min="20" max="24" width="8.88671875" style="8"/>
    <col min="25" max="25" width="8.88671875" style="8" customWidth="1"/>
    <col min="26" max="16384" width="8.88671875" style="8"/>
  </cols>
  <sheetData>
    <row r="1" spans="1:19" ht="16.2" thickBot="1">
      <c r="A1" s="43" t="s">
        <v>29</v>
      </c>
      <c r="B1" s="44"/>
      <c r="C1" s="44"/>
      <c r="D1" s="45"/>
      <c r="E1" s="45"/>
      <c r="F1" s="45"/>
      <c r="G1" s="45"/>
      <c r="H1" s="45"/>
      <c r="I1" s="45"/>
      <c r="J1" s="46"/>
      <c r="L1" s="43" t="s">
        <v>30</v>
      </c>
      <c r="M1" s="44"/>
      <c r="N1" s="44"/>
      <c r="O1" s="44"/>
      <c r="P1" s="44"/>
      <c r="Q1" s="44"/>
      <c r="R1" s="44"/>
      <c r="S1" s="47"/>
    </row>
    <row r="2" spans="1:19" ht="62.4">
      <c r="A2" s="9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L2" s="9" t="s">
        <v>0</v>
      </c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</row>
    <row r="3" spans="1:19">
      <c r="A3" s="10">
        <v>1849.68</v>
      </c>
      <c r="B3" s="10">
        <v>257.18400000000003</v>
      </c>
      <c r="C3" s="10">
        <v>439.29599999999999</v>
      </c>
      <c r="D3" s="10">
        <v>80.256</v>
      </c>
      <c r="E3" s="10">
        <v>422.4</v>
      </c>
      <c r="F3" s="10">
        <v>0</v>
      </c>
      <c r="G3" s="10">
        <v>0</v>
      </c>
      <c r="H3" s="15">
        <v>3048.8159999999998</v>
      </c>
      <c r="I3" s="15">
        <v>552.44100000000003</v>
      </c>
      <c r="J3" s="15">
        <f>(H3-I3)</f>
        <v>2496.375</v>
      </c>
      <c r="L3" s="10">
        <v>1849.68</v>
      </c>
      <c r="M3" s="10">
        <v>257.18400000000003</v>
      </c>
      <c r="N3" s="10">
        <v>439.29599999999999</v>
      </c>
      <c r="O3" s="10">
        <v>80.256</v>
      </c>
      <c r="P3" s="10">
        <v>422.4</v>
      </c>
      <c r="Q3" s="10">
        <v>0</v>
      </c>
      <c r="R3" s="10">
        <v>0</v>
      </c>
      <c r="S3" s="10">
        <v>3048.8159999999998</v>
      </c>
    </row>
    <row r="4" spans="1:19">
      <c r="A4" s="10">
        <v>2312.1</v>
      </c>
      <c r="B4" s="10">
        <v>321.48</v>
      </c>
      <c r="C4" s="10">
        <v>548.91999999999996</v>
      </c>
      <c r="D4" s="10">
        <v>100.32</v>
      </c>
      <c r="E4" s="10">
        <v>528</v>
      </c>
      <c r="F4" s="10">
        <v>0</v>
      </c>
      <c r="G4" s="10">
        <v>8196.6</v>
      </c>
      <c r="H4" s="15">
        <v>12007.42</v>
      </c>
      <c r="I4" s="15">
        <v>1600.3710000000001</v>
      </c>
      <c r="J4" s="15">
        <f t="shared" ref="J4:J14" si="0">(H4-I4)</f>
        <v>10407.048999999999</v>
      </c>
      <c r="L4" s="10">
        <v>2312.1</v>
      </c>
      <c r="M4" s="10">
        <v>321.48</v>
      </c>
      <c r="N4" s="10">
        <v>548.91999999999996</v>
      </c>
      <c r="O4" s="10">
        <v>100.32</v>
      </c>
      <c r="P4" s="10">
        <v>528</v>
      </c>
      <c r="Q4" s="10">
        <v>0</v>
      </c>
      <c r="R4" s="10">
        <v>8196.6</v>
      </c>
      <c r="S4" s="10">
        <v>12007.42</v>
      </c>
    </row>
    <row r="5" spans="1:19">
      <c r="A5" s="10">
        <v>1849.68</v>
      </c>
      <c r="B5" s="10">
        <v>321.48</v>
      </c>
      <c r="C5" s="10">
        <v>548.91999999999996</v>
      </c>
      <c r="D5" s="10">
        <v>100.32</v>
      </c>
      <c r="E5" s="10">
        <v>528</v>
      </c>
      <c r="F5" s="10">
        <v>0</v>
      </c>
      <c r="G5" s="10">
        <v>8196.6</v>
      </c>
      <c r="H5" s="15">
        <v>12007.42</v>
      </c>
      <c r="I5" s="15">
        <v>1600.3710000000001</v>
      </c>
      <c r="J5" s="15">
        <f t="shared" si="0"/>
        <v>10407.048999999999</v>
      </c>
      <c r="L5" s="10">
        <v>1849.68</v>
      </c>
      <c r="M5" s="10">
        <v>321.48</v>
      </c>
      <c r="N5" s="10">
        <v>548.91999999999996</v>
      </c>
      <c r="O5" s="10">
        <v>100.32</v>
      </c>
      <c r="P5" s="10">
        <v>528</v>
      </c>
      <c r="Q5" s="10">
        <v>0</v>
      </c>
      <c r="R5" s="10">
        <v>8196.6</v>
      </c>
      <c r="S5" s="10">
        <v>12007.42</v>
      </c>
    </row>
    <row r="6" spans="1:19">
      <c r="A6" s="10">
        <v>924.84</v>
      </c>
      <c r="B6" s="10">
        <v>128.59200000000001</v>
      </c>
      <c r="C6" s="10">
        <v>0</v>
      </c>
      <c r="D6" s="10">
        <v>40.128</v>
      </c>
      <c r="E6" s="10">
        <v>211.2</v>
      </c>
      <c r="F6" s="10">
        <v>283.93599999999998</v>
      </c>
      <c r="G6" s="10">
        <v>3278.64</v>
      </c>
      <c r="H6" s="15">
        <v>4867.34</v>
      </c>
      <c r="I6" s="15">
        <v>443.36700000000002</v>
      </c>
      <c r="J6" s="15">
        <f t="shared" si="0"/>
        <v>4423.973</v>
      </c>
      <c r="L6" s="10">
        <v>924.84</v>
      </c>
      <c r="M6" s="10">
        <v>128.59200000000001</v>
      </c>
      <c r="N6" s="10">
        <v>0</v>
      </c>
      <c r="O6" s="10">
        <v>40.128</v>
      </c>
      <c r="P6" s="10">
        <v>211.2</v>
      </c>
      <c r="Q6" s="10">
        <v>283.93599999999998</v>
      </c>
      <c r="R6" s="10">
        <v>3278.64</v>
      </c>
      <c r="S6" s="10">
        <v>4867.34</v>
      </c>
    </row>
    <row r="7" spans="1:19">
      <c r="A7" s="10">
        <v>346.815</v>
      </c>
      <c r="B7" s="10">
        <v>48.222000000000001</v>
      </c>
      <c r="C7" s="10">
        <v>439.29599999999999</v>
      </c>
      <c r="D7" s="10">
        <v>15.048</v>
      </c>
      <c r="E7" s="10">
        <v>79.2</v>
      </c>
      <c r="F7" s="10">
        <v>106.476</v>
      </c>
      <c r="G7" s="10">
        <v>1229.49</v>
      </c>
      <c r="H7" s="15">
        <v>1825.251</v>
      </c>
      <c r="I7" s="15">
        <v>391.26299999999998</v>
      </c>
      <c r="J7" s="15">
        <f t="shared" si="0"/>
        <v>1433.9880000000001</v>
      </c>
      <c r="L7" s="10">
        <v>346.815</v>
      </c>
      <c r="M7" s="10">
        <v>48.222000000000001</v>
      </c>
      <c r="N7" s="10">
        <v>439.29599999999999</v>
      </c>
      <c r="O7" s="10">
        <v>15.048</v>
      </c>
      <c r="P7" s="10">
        <v>79.2</v>
      </c>
      <c r="Q7" s="10">
        <v>106.476</v>
      </c>
      <c r="R7" s="10">
        <v>1229.49</v>
      </c>
      <c r="S7" s="10">
        <v>1825.251</v>
      </c>
    </row>
    <row r="8" spans="1:19">
      <c r="A8" s="10">
        <v>285.452</v>
      </c>
      <c r="B8" s="10">
        <v>40.177999999999997</v>
      </c>
      <c r="C8" s="10">
        <v>360.16</v>
      </c>
      <c r="D8" s="10">
        <v>14.564</v>
      </c>
      <c r="E8" s="10">
        <v>64.16</v>
      </c>
      <c r="F8" s="10">
        <v>84.36</v>
      </c>
      <c r="G8" s="10">
        <v>984.4</v>
      </c>
      <c r="H8" s="15">
        <v>1833.2719999999999</v>
      </c>
      <c r="I8" s="15">
        <v>391.66399999999999</v>
      </c>
      <c r="J8" s="15">
        <f t="shared" si="0"/>
        <v>1441.6079999999999</v>
      </c>
      <c r="L8" s="10">
        <v>285.452</v>
      </c>
      <c r="M8" s="10">
        <v>40.177999999999997</v>
      </c>
      <c r="N8" s="10">
        <v>360.16</v>
      </c>
      <c r="O8" s="10">
        <v>14.564</v>
      </c>
      <c r="P8" s="10">
        <v>64.16</v>
      </c>
      <c r="Q8" s="10">
        <v>84.36</v>
      </c>
      <c r="R8" s="10">
        <v>984.4</v>
      </c>
      <c r="S8" s="10">
        <v>1833.2719999999999</v>
      </c>
    </row>
    <row r="9" spans="1:19">
      <c r="A9" s="10">
        <v>1757.1959999999999</v>
      </c>
      <c r="B9" s="10">
        <v>244.32499999999999</v>
      </c>
      <c r="C9" s="10">
        <v>417.33100000000002</v>
      </c>
      <c r="D9" s="10">
        <v>76.242999999999995</v>
      </c>
      <c r="E9" s="10">
        <v>401.28</v>
      </c>
      <c r="F9" s="10">
        <v>539.47799999999995</v>
      </c>
      <c r="G9" s="10">
        <v>6229.4160000000002</v>
      </c>
      <c r="H9" s="15">
        <v>9665.27</v>
      </c>
      <c r="I9" s="15">
        <v>1883.2639999999999</v>
      </c>
      <c r="J9" s="15">
        <f t="shared" si="0"/>
        <v>7782.0060000000003</v>
      </c>
      <c r="L9" s="10">
        <v>1757.1959999999999</v>
      </c>
      <c r="M9" s="10">
        <v>244.32499999999999</v>
      </c>
      <c r="N9" s="10">
        <v>417.33100000000002</v>
      </c>
      <c r="O9" s="10">
        <v>76.242999999999995</v>
      </c>
      <c r="P9" s="10">
        <v>401.28</v>
      </c>
      <c r="Q9" s="10">
        <v>539.47799999999995</v>
      </c>
      <c r="R9" s="10">
        <v>6229.4160000000002</v>
      </c>
      <c r="S9" s="10">
        <v>9665.27</v>
      </c>
    </row>
    <row r="10" spans="1:19">
      <c r="A10" s="10">
        <v>2196.4949999999999</v>
      </c>
      <c r="B10" s="10">
        <v>305.40600000000001</v>
      </c>
      <c r="C10" s="10">
        <v>521.66399999999999</v>
      </c>
      <c r="D10" s="10">
        <v>95.304000000000002</v>
      </c>
      <c r="E10" s="10">
        <v>501.6</v>
      </c>
      <c r="F10" s="10">
        <v>674.34799999999996</v>
      </c>
      <c r="G10" s="10">
        <v>7786.77</v>
      </c>
      <c r="H10" s="15">
        <v>12081.587</v>
      </c>
      <c r="I10" s="15">
        <v>3604.0790000000002</v>
      </c>
      <c r="J10" s="15">
        <f t="shared" si="0"/>
        <v>8477.5079999999998</v>
      </c>
      <c r="L10" s="10">
        <v>2196.4949999999999</v>
      </c>
      <c r="M10" s="10">
        <v>305.40600000000001</v>
      </c>
      <c r="N10" s="10">
        <v>521.66399999999999</v>
      </c>
      <c r="O10" s="10">
        <v>95.304000000000002</v>
      </c>
      <c r="P10" s="10">
        <v>501.6</v>
      </c>
      <c r="Q10" s="10">
        <v>674.34799999999996</v>
      </c>
      <c r="R10" s="10">
        <v>7786.77</v>
      </c>
      <c r="S10" s="10">
        <v>12081.587</v>
      </c>
    </row>
    <row r="11" spans="1:19">
      <c r="A11" s="10">
        <v>1734.075</v>
      </c>
      <c r="B11" s="10">
        <v>241.11</v>
      </c>
      <c r="C11" s="10">
        <v>411.84</v>
      </c>
      <c r="D11" s="10">
        <v>75.239999999999995</v>
      </c>
      <c r="E11" s="10">
        <v>396</v>
      </c>
      <c r="F11" s="10">
        <v>532.38</v>
      </c>
      <c r="G11" s="10">
        <v>6147.45</v>
      </c>
      <c r="H11" s="15">
        <v>9538.0949999999993</v>
      </c>
      <c r="I11" s="15">
        <v>2476.9050000000002</v>
      </c>
      <c r="J11" s="15">
        <f t="shared" si="0"/>
        <v>7061.1899999999987</v>
      </c>
      <c r="L11" s="10">
        <v>1734.075</v>
      </c>
      <c r="M11" s="10">
        <v>241.11</v>
      </c>
      <c r="N11" s="10">
        <v>411.84</v>
      </c>
      <c r="O11" s="10">
        <v>75.239999999999995</v>
      </c>
      <c r="P11" s="10">
        <v>396</v>
      </c>
      <c r="Q11" s="10">
        <v>532.38</v>
      </c>
      <c r="R11" s="10">
        <v>6147.45</v>
      </c>
      <c r="S11" s="10">
        <v>9538.0949999999993</v>
      </c>
    </row>
    <row r="12" spans="1:19">
      <c r="A12" s="10">
        <v>578.02499999999998</v>
      </c>
      <c r="B12" s="10">
        <v>80.37</v>
      </c>
      <c r="C12" s="10">
        <v>137.28</v>
      </c>
      <c r="D12" s="10">
        <v>25.08</v>
      </c>
      <c r="E12" s="10">
        <v>132</v>
      </c>
      <c r="F12" s="10">
        <v>0</v>
      </c>
      <c r="G12" s="10">
        <v>2049.15</v>
      </c>
      <c r="H12" s="15">
        <v>3001.9050000000002</v>
      </c>
      <c r="I12" s="15">
        <v>950.09500000000003</v>
      </c>
      <c r="J12" s="15">
        <f t="shared" si="0"/>
        <v>2051.8100000000004</v>
      </c>
      <c r="L12" s="10">
        <v>578.02499999999998</v>
      </c>
      <c r="M12" s="10">
        <v>80.37</v>
      </c>
      <c r="N12" s="10">
        <v>137.28</v>
      </c>
      <c r="O12" s="10">
        <v>25.08</v>
      </c>
      <c r="P12" s="10">
        <v>132</v>
      </c>
      <c r="Q12" s="10">
        <v>0</v>
      </c>
      <c r="R12" s="10">
        <v>2049.15</v>
      </c>
      <c r="S12" s="10">
        <v>3001.9050000000002</v>
      </c>
    </row>
    <row r="13" spans="1:19">
      <c r="A13" s="10">
        <v>2312.1</v>
      </c>
      <c r="B13" s="10">
        <v>321.48</v>
      </c>
      <c r="C13" s="10">
        <v>548.91999999999996</v>
      </c>
      <c r="D13" s="10">
        <v>100.32</v>
      </c>
      <c r="E13" s="10">
        <v>528</v>
      </c>
      <c r="F13" s="10">
        <v>0</v>
      </c>
      <c r="G13" s="10">
        <v>0</v>
      </c>
      <c r="H13" s="15">
        <v>3810.82</v>
      </c>
      <c r="I13" s="15">
        <v>1190.5409999999999</v>
      </c>
      <c r="J13" s="15">
        <f t="shared" si="0"/>
        <v>2620.2790000000005</v>
      </c>
      <c r="L13" s="10">
        <v>2312.1</v>
      </c>
      <c r="M13" s="10">
        <v>321.48</v>
      </c>
      <c r="N13" s="10">
        <v>548.91999999999996</v>
      </c>
      <c r="O13" s="10">
        <v>100.32</v>
      </c>
      <c r="P13" s="10">
        <v>528</v>
      </c>
      <c r="Q13" s="10">
        <v>0</v>
      </c>
      <c r="R13" s="10">
        <v>0</v>
      </c>
      <c r="S13" s="10">
        <v>3810.82</v>
      </c>
    </row>
    <row r="14" spans="1:19">
      <c r="A14" s="10">
        <v>462.42</v>
      </c>
      <c r="B14" s="10">
        <v>64.296000000000006</v>
      </c>
      <c r="C14" s="10">
        <v>0</v>
      </c>
      <c r="D14" s="10">
        <v>20.064</v>
      </c>
      <c r="E14" s="10">
        <v>105.6</v>
      </c>
      <c r="F14" s="10">
        <v>0</v>
      </c>
      <c r="G14" s="10">
        <v>0</v>
      </c>
      <c r="H14" s="15">
        <v>652.38</v>
      </c>
      <c r="I14" s="15">
        <v>232.619</v>
      </c>
      <c r="J14" s="15">
        <f t="shared" si="0"/>
        <v>419.76099999999997</v>
      </c>
      <c r="L14" s="10">
        <v>462.42</v>
      </c>
      <c r="M14" s="10">
        <v>64.296000000000006</v>
      </c>
      <c r="N14" s="10">
        <v>0</v>
      </c>
      <c r="O14" s="10">
        <v>20.064</v>
      </c>
      <c r="P14" s="10">
        <v>105.6</v>
      </c>
      <c r="Q14" s="10">
        <v>0</v>
      </c>
      <c r="R14" s="10">
        <v>0</v>
      </c>
      <c r="S14" s="10">
        <v>652.38</v>
      </c>
    </row>
    <row r="15" spans="1:19" ht="16.2" thickBot="1">
      <c r="H15" s="8">
        <f>SUM(H3:H14)</f>
        <v>74339.576000000015</v>
      </c>
      <c r="J15" s="8">
        <f>SUM(J3:J14)</f>
        <v>59022.595999999998</v>
      </c>
      <c r="S15" s="8">
        <f>SUM(S3:S14)</f>
        <v>74339.576000000015</v>
      </c>
    </row>
    <row r="16" spans="1:19" ht="16.2" thickBot="1">
      <c r="A16" s="48" t="s">
        <v>31</v>
      </c>
      <c r="B16" s="49"/>
      <c r="C16" s="50"/>
      <c r="L16" s="48" t="s">
        <v>32</v>
      </c>
      <c r="M16" s="49"/>
      <c r="N16" s="50"/>
      <c r="O16" s="12"/>
      <c r="P16" s="12"/>
      <c r="Q16" s="12"/>
      <c r="R16" s="12"/>
      <c r="S16" s="13"/>
    </row>
    <row r="17" spans="1:14" ht="46.8">
      <c r="A17" s="9" t="s">
        <v>10</v>
      </c>
      <c r="B17" s="9" t="s">
        <v>11</v>
      </c>
      <c r="C17" s="9" t="s">
        <v>33</v>
      </c>
      <c r="L17" s="9" t="s">
        <v>10</v>
      </c>
      <c r="M17" s="9" t="s">
        <v>9</v>
      </c>
      <c r="N17" s="9" t="s">
        <v>33</v>
      </c>
    </row>
    <row r="18" spans="1:14">
      <c r="A18" s="10" t="s">
        <v>13</v>
      </c>
      <c r="B18" s="14">
        <v>3048.82</v>
      </c>
      <c r="C18" s="14">
        <v>29796.3</v>
      </c>
      <c r="L18" s="10" t="s">
        <v>13</v>
      </c>
      <c r="M18" s="14">
        <v>2496.38</v>
      </c>
      <c r="N18" s="14">
        <v>24206.75</v>
      </c>
    </row>
    <row r="19" spans="1:14" ht="31.2">
      <c r="A19" s="10" t="s">
        <v>14</v>
      </c>
      <c r="B19" s="14">
        <v>12007.42</v>
      </c>
      <c r="C19" s="10" t="s">
        <v>15</v>
      </c>
      <c r="L19" s="10" t="s">
        <v>14</v>
      </c>
      <c r="M19" s="14">
        <v>10407.049999999999</v>
      </c>
      <c r="N19" s="10" t="s">
        <v>34</v>
      </c>
    </row>
    <row r="20" spans="1:14" ht="31.2">
      <c r="A20" s="10" t="s">
        <v>16</v>
      </c>
      <c r="B20" s="14">
        <v>12007.42</v>
      </c>
      <c r="C20" s="10" t="s">
        <v>15</v>
      </c>
      <c r="L20" s="10" t="s">
        <v>16</v>
      </c>
      <c r="M20" s="14">
        <v>10407.049999999999</v>
      </c>
      <c r="N20" s="10" t="s">
        <v>34</v>
      </c>
    </row>
    <row r="21" spans="1:14">
      <c r="A21" s="10" t="s">
        <v>17</v>
      </c>
      <c r="B21" s="14">
        <v>4867.34</v>
      </c>
      <c r="C21" s="14">
        <v>47111.6</v>
      </c>
      <c r="L21" s="10" t="s">
        <v>17</v>
      </c>
      <c r="M21" s="14">
        <v>4423.97</v>
      </c>
      <c r="N21" s="14">
        <v>43406.59</v>
      </c>
    </row>
    <row r="22" spans="1:14">
      <c r="A22" s="10" t="s">
        <v>18</v>
      </c>
      <c r="B22" s="14">
        <v>1825.25</v>
      </c>
      <c r="C22" s="14">
        <v>17991.3</v>
      </c>
      <c r="L22" s="10" t="s">
        <v>18</v>
      </c>
      <c r="M22" s="14">
        <v>1433.99</v>
      </c>
      <c r="N22" s="14">
        <v>13624.84</v>
      </c>
    </row>
    <row r="23" spans="1:14">
      <c r="A23" s="10" t="s">
        <v>19</v>
      </c>
      <c r="B23" s="14">
        <v>1833.27</v>
      </c>
      <c r="C23" s="14">
        <v>18071.2</v>
      </c>
      <c r="L23" s="10" t="s">
        <v>19</v>
      </c>
      <c r="M23" s="14">
        <v>1441.61</v>
      </c>
      <c r="N23" s="14">
        <v>13700.74</v>
      </c>
    </row>
    <row r="24" spans="1:14">
      <c r="A24" s="10" t="s">
        <v>20</v>
      </c>
      <c r="B24" s="14">
        <v>9665.27</v>
      </c>
      <c r="C24" s="14">
        <v>92920.6</v>
      </c>
      <c r="L24" s="10" t="s">
        <v>20</v>
      </c>
      <c r="M24" s="14">
        <v>7782.01</v>
      </c>
      <c r="N24" s="14">
        <v>76854.28</v>
      </c>
    </row>
    <row r="25" spans="1:14" ht="31.2">
      <c r="A25" s="10" t="s">
        <v>21</v>
      </c>
      <c r="B25" s="14">
        <v>12081.59</v>
      </c>
      <c r="C25" s="10" t="s">
        <v>22</v>
      </c>
      <c r="L25" s="10" t="s">
        <v>21</v>
      </c>
      <c r="M25" s="14">
        <v>8477.51</v>
      </c>
      <c r="N25" s="14">
        <v>83781.83</v>
      </c>
    </row>
    <row r="26" spans="1:14">
      <c r="A26" s="10" t="s">
        <v>23</v>
      </c>
      <c r="B26" s="14">
        <v>9538.1</v>
      </c>
      <c r="C26" s="14">
        <v>91712.3</v>
      </c>
      <c r="L26" s="10" t="s">
        <v>23</v>
      </c>
      <c r="M26" s="14">
        <v>7061.19</v>
      </c>
      <c r="N26" s="14">
        <v>69674.59</v>
      </c>
    </row>
    <row r="27" spans="1:14">
      <c r="A27" s="10" t="s">
        <v>24</v>
      </c>
      <c r="B27" s="14">
        <v>3001.91</v>
      </c>
      <c r="C27" s="14">
        <v>29341.200000000001</v>
      </c>
      <c r="L27" s="10" t="s">
        <v>24</v>
      </c>
      <c r="M27" s="14">
        <v>2051.81</v>
      </c>
      <c r="N27" s="14">
        <v>19778.66</v>
      </c>
    </row>
    <row r="28" spans="1:14">
      <c r="A28" s="10" t="s">
        <v>25</v>
      </c>
      <c r="B28" s="14">
        <v>3810.82</v>
      </c>
      <c r="C28" s="14">
        <v>37036.5</v>
      </c>
      <c r="L28" s="10" t="s">
        <v>25</v>
      </c>
      <c r="M28" s="14">
        <v>2620.2800000000002</v>
      </c>
      <c r="N28" s="14">
        <v>25440.9</v>
      </c>
    </row>
    <row r="29" spans="1:14">
      <c r="A29" s="10" t="s">
        <v>26</v>
      </c>
      <c r="B29" s="10">
        <v>652.38</v>
      </c>
      <c r="C29" s="14">
        <v>6602.2</v>
      </c>
      <c r="E29" s="8" t="s">
        <v>109</v>
      </c>
      <c r="L29" s="10" t="s">
        <v>26</v>
      </c>
      <c r="M29" s="10">
        <v>419.76</v>
      </c>
      <c r="N29" s="14">
        <v>3522.64</v>
      </c>
    </row>
    <row r="30" spans="1:14" ht="31.2">
      <c r="A30" s="10" t="s">
        <v>27</v>
      </c>
      <c r="B30" s="14">
        <v>74339.59</v>
      </c>
      <c r="C30" s="10" t="s">
        <v>28</v>
      </c>
      <c r="L30" s="10" t="s">
        <v>27</v>
      </c>
      <c r="M30" s="15">
        <f>SUM(M18:M29)</f>
        <v>59022.610000000008</v>
      </c>
      <c r="N30" s="14">
        <f>SUM(N18:N29)</f>
        <v>373991.82</v>
      </c>
    </row>
  </sheetData>
  <mergeCells count="4">
    <mergeCell ref="A1:J1"/>
    <mergeCell ref="L1:S1"/>
    <mergeCell ref="A16:C16"/>
    <mergeCell ref="L16:N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1" zoomScale="60" zoomScaleNormal="53" workbookViewId="0">
      <selection activeCell="R1" sqref="R1:S14"/>
    </sheetView>
  </sheetViews>
  <sheetFormatPr defaultRowHeight="15.6"/>
  <cols>
    <col min="1" max="1" width="17.6640625" style="18" customWidth="1"/>
    <col min="2" max="2" width="26.44140625" style="18" customWidth="1"/>
    <col min="3" max="3" width="17.5546875" style="18" customWidth="1"/>
    <col min="4" max="4" width="15.21875" style="18" customWidth="1"/>
    <col min="5" max="5" width="14.5546875" style="18" customWidth="1"/>
    <col min="6" max="6" width="18.6640625" style="18" customWidth="1"/>
    <col min="7" max="7" width="17.88671875" style="18" customWidth="1"/>
    <col min="8" max="8" width="28.77734375" style="18" customWidth="1"/>
    <col min="9" max="14" width="8.88671875" style="18"/>
    <col min="15" max="15" width="16.21875" style="18" customWidth="1"/>
    <col min="16" max="16" width="18.88671875" style="18" customWidth="1"/>
    <col min="17" max="17" width="20.109375" style="18" customWidth="1"/>
    <col min="18" max="18" width="11.77734375" style="18" customWidth="1"/>
    <col min="19" max="19" width="12.77734375" style="18" customWidth="1"/>
    <col min="20" max="16384" width="8.88671875" style="18"/>
  </cols>
  <sheetData>
    <row r="1" spans="1:19" ht="46.8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J1" s="17" t="s">
        <v>35</v>
      </c>
      <c r="K1" s="17" t="s">
        <v>36</v>
      </c>
      <c r="L1" s="17" t="s">
        <v>37</v>
      </c>
      <c r="M1" s="17" t="s">
        <v>38</v>
      </c>
      <c r="N1" s="17" t="s">
        <v>39</v>
      </c>
      <c r="O1" s="17" t="s">
        <v>40</v>
      </c>
      <c r="P1" s="17" t="s">
        <v>41</v>
      </c>
      <c r="Q1" s="19" t="s">
        <v>55</v>
      </c>
      <c r="R1" s="19" t="s">
        <v>56</v>
      </c>
      <c r="S1" s="19" t="s">
        <v>9</v>
      </c>
    </row>
    <row r="2" spans="1:19">
      <c r="A2" s="17"/>
      <c r="B2" s="17"/>
      <c r="C2" s="17"/>
      <c r="D2" s="17"/>
      <c r="E2" s="17"/>
      <c r="F2" s="17"/>
      <c r="G2" s="17"/>
      <c r="H2" s="17"/>
      <c r="J2" s="17"/>
      <c r="K2" s="17"/>
      <c r="L2" s="17"/>
      <c r="M2" s="17"/>
      <c r="N2" s="17"/>
      <c r="O2" s="17"/>
      <c r="P2" s="17"/>
      <c r="Q2" s="20"/>
      <c r="R2" s="20"/>
      <c r="S2" s="21"/>
    </row>
    <row r="3" spans="1:19">
      <c r="A3" s="17" t="s">
        <v>43</v>
      </c>
      <c r="B3" s="17">
        <v>266.95999999999998</v>
      </c>
      <c r="C3" s="17">
        <v>750.24</v>
      </c>
      <c r="D3" s="17">
        <v>7.97</v>
      </c>
      <c r="E3" s="17">
        <v>694.72</v>
      </c>
      <c r="F3" s="17">
        <v>230.88</v>
      </c>
      <c r="G3" s="17">
        <v>643.04</v>
      </c>
      <c r="H3" s="17">
        <v>2593.81</v>
      </c>
      <c r="J3" s="17" t="s">
        <v>43</v>
      </c>
      <c r="K3" s="17">
        <v>266.95999999999998</v>
      </c>
      <c r="L3" s="17">
        <v>750.24</v>
      </c>
      <c r="M3" s="17">
        <v>7.97</v>
      </c>
      <c r="N3" s="17">
        <v>694.72</v>
      </c>
      <c r="O3" s="17">
        <v>230.88</v>
      </c>
      <c r="P3" s="17">
        <v>643.04</v>
      </c>
      <c r="Q3" s="19">
        <v>2593.81</v>
      </c>
      <c r="R3" s="19">
        <v>933.77</v>
      </c>
      <c r="S3" s="21">
        <f>(Q3-R3)</f>
        <v>1660.04</v>
      </c>
    </row>
    <row r="4" spans="1:19">
      <c r="A4" s="17" t="s">
        <v>44</v>
      </c>
      <c r="B4" s="17">
        <v>333.7</v>
      </c>
      <c r="C4" s="17">
        <v>937.8</v>
      </c>
      <c r="D4" s="17">
        <v>9.9700000000000006</v>
      </c>
      <c r="E4" s="17">
        <v>868.4</v>
      </c>
      <c r="F4" s="17">
        <v>288.60000000000002</v>
      </c>
      <c r="G4" s="17">
        <v>803.8</v>
      </c>
      <c r="H4" s="17">
        <v>3242.27</v>
      </c>
      <c r="J4" s="17" t="s">
        <v>44</v>
      </c>
      <c r="K4" s="17">
        <v>333.7</v>
      </c>
      <c r="L4" s="17">
        <v>937.8</v>
      </c>
      <c r="M4" s="17">
        <v>9.9700000000000006</v>
      </c>
      <c r="N4" s="17">
        <v>868.4</v>
      </c>
      <c r="O4" s="17">
        <v>288.60000000000002</v>
      </c>
      <c r="P4" s="17">
        <v>803.8</v>
      </c>
      <c r="Q4" s="19">
        <v>3242.27</v>
      </c>
      <c r="R4" s="19">
        <v>972.68</v>
      </c>
      <c r="S4" s="21">
        <f t="shared" ref="S4:S14" si="0">(Q4-R4)</f>
        <v>2269.59</v>
      </c>
    </row>
    <row r="5" spans="1:19">
      <c r="A5" s="17" t="s">
        <v>45</v>
      </c>
      <c r="B5" s="17">
        <v>333.7</v>
      </c>
      <c r="C5" s="17">
        <v>937.8</v>
      </c>
      <c r="D5" s="17">
        <v>9.9700000000000006</v>
      </c>
      <c r="E5" s="17">
        <v>868.4</v>
      </c>
      <c r="F5" s="17">
        <v>288.60000000000002</v>
      </c>
      <c r="G5" s="17">
        <v>803.8</v>
      </c>
      <c r="H5" s="17">
        <v>3242.27</v>
      </c>
      <c r="J5" s="17" t="s">
        <v>45</v>
      </c>
      <c r="K5" s="17">
        <v>333.7</v>
      </c>
      <c r="L5" s="17">
        <v>937.8</v>
      </c>
      <c r="M5" s="17">
        <v>9.9700000000000006</v>
      </c>
      <c r="N5" s="17">
        <v>868.4</v>
      </c>
      <c r="O5" s="17">
        <v>288.60000000000002</v>
      </c>
      <c r="P5" s="17">
        <v>803.8</v>
      </c>
      <c r="Q5" s="19">
        <v>3242.27</v>
      </c>
      <c r="R5" s="19">
        <v>907.83</v>
      </c>
      <c r="S5" s="21">
        <f t="shared" si="0"/>
        <v>2334.44</v>
      </c>
    </row>
    <row r="6" spans="1:19">
      <c r="A6" s="17" t="s">
        <v>46</v>
      </c>
      <c r="B6" s="17">
        <v>133.47999999999999</v>
      </c>
      <c r="C6" s="17">
        <v>375.12</v>
      </c>
      <c r="D6" s="17">
        <v>3.988</v>
      </c>
      <c r="E6" s="17">
        <v>347.36</v>
      </c>
      <c r="F6" s="17">
        <v>115.44</v>
      </c>
      <c r="G6" s="17">
        <v>321.5</v>
      </c>
      <c r="H6" s="17">
        <v>1296.8879999999999</v>
      </c>
      <c r="J6" s="17" t="s">
        <v>46</v>
      </c>
      <c r="K6" s="17">
        <v>133.47999999999999</v>
      </c>
      <c r="L6" s="17">
        <v>375.12</v>
      </c>
      <c r="M6" s="17">
        <v>3.988</v>
      </c>
      <c r="N6" s="17">
        <v>347.36</v>
      </c>
      <c r="O6" s="17">
        <v>115.44</v>
      </c>
      <c r="P6" s="17">
        <v>321.5</v>
      </c>
      <c r="Q6" s="19">
        <v>1296.8900000000001</v>
      </c>
      <c r="R6" s="19">
        <v>389.07</v>
      </c>
      <c r="S6" s="21">
        <f t="shared" si="0"/>
        <v>907.82000000000016</v>
      </c>
    </row>
    <row r="7" spans="1:19">
      <c r="A7" s="17" t="s">
        <v>47</v>
      </c>
      <c r="B7" s="17">
        <v>50.055</v>
      </c>
      <c r="C7" s="17">
        <v>140.66999999999999</v>
      </c>
      <c r="D7" s="17">
        <v>1.4955000000000001</v>
      </c>
      <c r="E7" s="17">
        <v>130.26</v>
      </c>
      <c r="F7" s="17">
        <v>43.29</v>
      </c>
      <c r="G7" s="17">
        <v>120.57</v>
      </c>
      <c r="H7" s="17">
        <v>486.34050000000002</v>
      </c>
      <c r="J7" s="17" t="s">
        <v>47</v>
      </c>
      <c r="K7" s="17">
        <v>50.055</v>
      </c>
      <c r="L7" s="17">
        <v>140.66999999999999</v>
      </c>
      <c r="M7" s="17">
        <v>1.4955000000000001</v>
      </c>
      <c r="N7" s="17">
        <v>130.26</v>
      </c>
      <c r="O7" s="17">
        <v>43.29</v>
      </c>
      <c r="P7" s="17">
        <v>120.57</v>
      </c>
      <c r="Q7" s="19">
        <v>486.34</v>
      </c>
      <c r="R7" s="19">
        <v>389.07</v>
      </c>
      <c r="S7" s="21">
        <f t="shared" si="0"/>
        <v>97.269999999999982</v>
      </c>
    </row>
    <row r="8" spans="1:19">
      <c r="A8" s="17" t="s">
        <v>48</v>
      </c>
      <c r="B8" s="17">
        <v>50.05</v>
      </c>
      <c r="C8" s="17">
        <v>120.55</v>
      </c>
      <c r="D8" s="17">
        <v>1.502</v>
      </c>
      <c r="E8" s="17">
        <v>110.28</v>
      </c>
      <c r="F8" s="17">
        <v>45.22</v>
      </c>
      <c r="G8" s="17">
        <v>110.52</v>
      </c>
      <c r="H8" s="17">
        <v>438.16199999999998</v>
      </c>
      <c r="J8" s="17" t="s">
        <v>48</v>
      </c>
      <c r="K8" s="17">
        <v>50.05</v>
      </c>
      <c r="L8" s="17">
        <v>120.55</v>
      </c>
      <c r="M8" s="17">
        <v>1.502</v>
      </c>
      <c r="N8" s="17">
        <v>110.28</v>
      </c>
      <c r="O8" s="17">
        <v>45.22</v>
      </c>
      <c r="P8" s="17">
        <v>110.52</v>
      </c>
      <c r="Q8" s="19">
        <v>438.16</v>
      </c>
      <c r="R8" s="19">
        <v>341.62</v>
      </c>
      <c r="S8" s="21">
        <f t="shared" si="0"/>
        <v>96.54000000000002</v>
      </c>
    </row>
    <row r="9" spans="1:19">
      <c r="A9" s="17" t="s">
        <v>49</v>
      </c>
      <c r="B9" s="17">
        <v>317.01499999999999</v>
      </c>
      <c r="C9" s="17">
        <v>890.91</v>
      </c>
      <c r="D9" s="17">
        <v>9.4700000000000006</v>
      </c>
      <c r="E9" s="17">
        <v>824.98</v>
      </c>
      <c r="F9" s="17">
        <v>274.17</v>
      </c>
      <c r="G9" s="17">
        <v>763.6</v>
      </c>
      <c r="H9" s="17">
        <v>2794.3449999999998</v>
      </c>
      <c r="J9" s="17" t="s">
        <v>49</v>
      </c>
      <c r="K9" s="17">
        <v>317.01499999999999</v>
      </c>
      <c r="L9" s="17">
        <v>890.91</v>
      </c>
      <c r="M9" s="17">
        <v>9.4700000000000006</v>
      </c>
      <c r="N9" s="17">
        <v>824.98</v>
      </c>
      <c r="O9" s="17">
        <v>274.17</v>
      </c>
      <c r="P9" s="17">
        <v>763.6</v>
      </c>
      <c r="Q9" s="19">
        <v>2794.35</v>
      </c>
      <c r="R9" s="19">
        <v>978.02</v>
      </c>
      <c r="S9" s="21">
        <f t="shared" si="0"/>
        <v>1816.33</v>
      </c>
    </row>
    <row r="10" spans="1:19">
      <c r="A10" s="17" t="s">
        <v>50</v>
      </c>
      <c r="B10" s="17">
        <v>317.01499999999999</v>
      </c>
      <c r="C10" s="17">
        <v>890.91</v>
      </c>
      <c r="D10" s="17">
        <v>9.4700000000000006</v>
      </c>
      <c r="E10" s="17">
        <v>824.98</v>
      </c>
      <c r="F10" s="17">
        <v>274.17</v>
      </c>
      <c r="G10" s="17">
        <v>763.6</v>
      </c>
      <c r="H10" s="17">
        <v>2794.3449999999998</v>
      </c>
      <c r="J10" s="17" t="s">
        <v>50</v>
      </c>
      <c r="K10" s="17">
        <v>317.01499999999999</v>
      </c>
      <c r="L10" s="17">
        <v>890.91</v>
      </c>
      <c r="M10" s="17">
        <v>9.4700000000000006</v>
      </c>
      <c r="N10" s="17">
        <v>824.98</v>
      </c>
      <c r="O10" s="17">
        <v>274.17</v>
      </c>
      <c r="P10" s="17">
        <v>763.6</v>
      </c>
      <c r="Q10" s="19">
        <v>2794.35</v>
      </c>
      <c r="R10" s="19">
        <v>922.14</v>
      </c>
      <c r="S10" s="21">
        <f t="shared" si="0"/>
        <v>1872.21</v>
      </c>
    </row>
    <row r="11" spans="1:19">
      <c r="A11" s="17" t="s">
        <v>51</v>
      </c>
      <c r="B11" s="17">
        <v>250.01499999999999</v>
      </c>
      <c r="C11" s="17">
        <v>703.35</v>
      </c>
      <c r="D11" s="17">
        <v>7.47</v>
      </c>
      <c r="E11" s="17">
        <v>651.29999999999995</v>
      </c>
      <c r="F11" s="17">
        <v>216.45</v>
      </c>
      <c r="G11" s="17">
        <v>602.79999999999995</v>
      </c>
      <c r="H11" s="17">
        <v>2431.3850000000002</v>
      </c>
      <c r="J11" s="17" t="s">
        <v>51</v>
      </c>
      <c r="K11" s="17">
        <v>250.01499999999999</v>
      </c>
      <c r="L11" s="17">
        <v>703.35</v>
      </c>
      <c r="M11" s="17">
        <v>7.47</v>
      </c>
      <c r="N11" s="17">
        <v>651.29999999999995</v>
      </c>
      <c r="O11" s="17">
        <v>216.45</v>
      </c>
      <c r="P11" s="17">
        <v>602.79999999999995</v>
      </c>
      <c r="Q11" s="19">
        <v>2431.39</v>
      </c>
      <c r="R11" s="19">
        <v>850.99</v>
      </c>
      <c r="S11" s="21">
        <f t="shared" si="0"/>
        <v>1580.3999999999999</v>
      </c>
    </row>
    <row r="12" spans="1:19">
      <c r="A12" s="17" t="s">
        <v>52</v>
      </c>
      <c r="B12" s="17">
        <v>83.424999999999997</v>
      </c>
      <c r="C12" s="17">
        <v>234.45</v>
      </c>
      <c r="D12" s="17">
        <v>2.4900000000000002</v>
      </c>
      <c r="E12" s="17">
        <v>217.1</v>
      </c>
      <c r="F12" s="17">
        <v>72.150000000000006</v>
      </c>
      <c r="G12" s="17">
        <v>200.95</v>
      </c>
      <c r="H12" s="17">
        <v>810.56500000000005</v>
      </c>
      <c r="J12" s="17" t="s">
        <v>52</v>
      </c>
      <c r="K12" s="17">
        <v>83.424999999999997</v>
      </c>
      <c r="L12" s="17">
        <v>234.45</v>
      </c>
      <c r="M12" s="17">
        <v>2.4900000000000002</v>
      </c>
      <c r="N12" s="17">
        <v>217.1</v>
      </c>
      <c r="O12" s="17">
        <v>72.150000000000006</v>
      </c>
      <c r="P12" s="17">
        <v>200.95</v>
      </c>
      <c r="Q12" s="19">
        <v>810.57</v>
      </c>
      <c r="R12" s="19">
        <v>405.28</v>
      </c>
      <c r="S12" s="21">
        <f t="shared" si="0"/>
        <v>405.29000000000008</v>
      </c>
    </row>
    <row r="13" spans="1:19">
      <c r="A13" s="17" t="s">
        <v>53</v>
      </c>
      <c r="B13" s="17">
        <v>333.7</v>
      </c>
      <c r="C13" s="17">
        <v>937.8</v>
      </c>
      <c r="D13" s="17">
        <v>9.9700000000000006</v>
      </c>
      <c r="E13" s="17">
        <v>868.4</v>
      </c>
      <c r="F13" s="17">
        <v>288.60000000000002</v>
      </c>
      <c r="G13" s="17">
        <v>803.8</v>
      </c>
      <c r="H13" s="17">
        <v>3242.27</v>
      </c>
      <c r="J13" s="17" t="s">
        <v>53</v>
      </c>
      <c r="K13" s="17">
        <v>333.7</v>
      </c>
      <c r="L13" s="17">
        <v>937.8</v>
      </c>
      <c r="M13" s="17">
        <v>9.9700000000000006</v>
      </c>
      <c r="N13" s="17">
        <v>868.4</v>
      </c>
      <c r="O13" s="17">
        <v>288.60000000000002</v>
      </c>
      <c r="P13" s="17">
        <v>803.8</v>
      </c>
      <c r="Q13" s="19">
        <v>3242.27</v>
      </c>
      <c r="R13" s="19">
        <v>940.26</v>
      </c>
      <c r="S13" s="21">
        <f t="shared" si="0"/>
        <v>2302.0100000000002</v>
      </c>
    </row>
    <row r="14" spans="1:19">
      <c r="A14" s="17" t="s">
        <v>54</v>
      </c>
      <c r="B14" s="17">
        <v>66.739999999999995</v>
      </c>
      <c r="C14" s="17">
        <v>187.56</v>
      </c>
      <c r="D14" s="17">
        <v>1.99</v>
      </c>
      <c r="E14" s="17">
        <v>173.68</v>
      </c>
      <c r="F14" s="17">
        <v>57.72</v>
      </c>
      <c r="G14" s="17">
        <v>160.76</v>
      </c>
      <c r="H14" s="17">
        <v>648.47</v>
      </c>
      <c r="J14" s="17" t="s">
        <v>54</v>
      </c>
      <c r="K14" s="17">
        <v>66.739999999999995</v>
      </c>
      <c r="L14" s="17">
        <v>187.56</v>
      </c>
      <c r="M14" s="17">
        <v>1.99</v>
      </c>
      <c r="N14" s="17">
        <v>173.68</v>
      </c>
      <c r="O14" s="17">
        <v>57.72</v>
      </c>
      <c r="P14" s="17">
        <v>160.76</v>
      </c>
      <c r="Q14" s="19">
        <v>648.47</v>
      </c>
      <c r="R14" s="19">
        <v>389.07</v>
      </c>
      <c r="S14" s="21">
        <f t="shared" si="0"/>
        <v>259.40000000000003</v>
      </c>
    </row>
    <row r="15" spans="1:19">
      <c r="A15" s="22"/>
      <c r="B15" s="22"/>
      <c r="C15" s="22"/>
      <c r="D15" s="22"/>
      <c r="E15" s="22"/>
      <c r="F15" s="22"/>
      <c r="G15" s="22"/>
      <c r="H15" s="23">
        <f>SUM(H3:H14)</f>
        <v>24021.120500000005</v>
      </c>
      <c r="J15" s="22"/>
      <c r="K15" s="22"/>
      <c r="L15" s="22"/>
      <c r="M15" s="22"/>
      <c r="N15" s="22"/>
      <c r="O15" s="22"/>
      <c r="P15" s="22"/>
      <c r="Q15" s="23">
        <f>SUM(Q3:Q14)</f>
        <v>24021.14</v>
      </c>
      <c r="S15" s="18">
        <f>SUM(S3:S14)</f>
        <v>15601.339999999998</v>
      </c>
    </row>
    <row r="17" spans="1:19" ht="16.2" thickBot="1"/>
    <row r="18" spans="1:19" ht="16.2" thickBot="1">
      <c r="A18" s="51" t="s">
        <v>68</v>
      </c>
      <c r="B18" s="52"/>
      <c r="C18" s="53"/>
      <c r="F18" s="54" t="s">
        <v>70</v>
      </c>
      <c r="G18" s="54"/>
      <c r="H18" s="54"/>
    </row>
    <row r="19" spans="1:19" ht="46.8">
      <c r="A19" s="24" t="s">
        <v>10</v>
      </c>
      <c r="B19" s="24" t="s">
        <v>55</v>
      </c>
      <c r="C19" s="24" t="s">
        <v>69</v>
      </c>
      <c r="F19" s="19" t="s">
        <v>10</v>
      </c>
      <c r="G19" s="19" t="s">
        <v>55</v>
      </c>
      <c r="H19" s="19" t="s">
        <v>69</v>
      </c>
    </row>
    <row r="20" spans="1:19">
      <c r="A20" s="19" t="s">
        <v>57</v>
      </c>
      <c r="B20" s="19">
        <v>2593.81</v>
      </c>
      <c r="C20" s="25">
        <v>25177.25</v>
      </c>
      <c r="F20" s="19" t="s">
        <v>57</v>
      </c>
      <c r="G20" s="26">
        <v>1660.04</v>
      </c>
      <c r="H20" s="25">
        <v>15404.62</v>
      </c>
    </row>
    <row r="21" spans="1:19">
      <c r="A21" s="19" t="s">
        <v>58</v>
      </c>
      <c r="B21" s="19">
        <v>3242.27</v>
      </c>
      <c r="C21" s="25">
        <v>31636.240000000002</v>
      </c>
      <c r="F21" s="19" t="s">
        <v>58</v>
      </c>
      <c r="G21" s="26">
        <v>2269.59</v>
      </c>
      <c r="H21" s="25">
        <v>21170.44</v>
      </c>
      <c r="M21" s="27"/>
      <c r="N21" s="27"/>
      <c r="O21" s="27"/>
      <c r="P21" s="27"/>
      <c r="Q21" s="27"/>
      <c r="R21" s="27"/>
      <c r="S21" s="27"/>
    </row>
    <row r="22" spans="1:19">
      <c r="A22" s="19" t="s">
        <v>59</v>
      </c>
      <c r="B22" s="19">
        <v>3242.27</v>
      </c>
      <c r="C22" s="25">
        <v>31636.240000000002</v>
      </c>
      <c r="F22" s="19" t="s">
        <v>59</v>
      </c>
      <c r="G22" s="26">
        <v>2334.44</v>
      </c>
      <c r="H22" s="25">
        <v>21794.67</v>
      </c>
      <c r="K22" s="27"/>
      <c r="L22" s="27"/>
      <c r="M22" s="28"/>
      <c r="N22" s="28"/>
      <c r="O22" s="29"/>
      <c r="P22" s="28"/>
      <c r="Q22" s="28"/>
      <c r="R22" s="28"/>
      <c r="S22" s="29"/>
    </row>
    <row r="23" spans="1:19">
      <c r="A23" s="19" t="s">
        <v>60</v>
      </c>
      <c r="B23" s="19">
        <v>1296.8900000000001</v>
      </c>
      <c r="C23" s="25">
        <v>12259.26</v>
      </c>
      <c r="F23" s="19" t="s">
        <v>60</v>
      </c>
      <c r="G23" s="26">
        <v>907.82</v>
      </c>
      <c r="H23" s="25">
        <v>8032.01</v>
      </c>
      <c r="K23" s="28"/>
      <c r="L23" s="28"/>
      <c r="M23" s="28"/>
      <c r="N23" s="28"/>
      <c r="O23" s="29"/>
      <c r="P23" s="28"/>
      <c r="Q23" s="28"/>
      <c r="R23" s="28"/>
      <c r="S23" s="29"/>
    </row>
    <row r="24" spans="1:19">
      <c r="A24" s="19" t="s">
        <v>18</v>
      </c>
      <c r="B24" s="19">
        <v>486.34</v>
      </c>
      <c r="C24" s="25">
        <v>4185.8</v>
      </c>
      <c r="F24" s="19" t="s">
        <v>18</v>
      </c>
      <c r="G24" s="26">
        <v>97.27</v>
      </c>
      <c r="H24" s="19">
        <v>722.9</v>
      </c>
      <c r="K24" s="28"/>
      <c r="L24" s="28"/>
      <c r="M24" s="28"/>
      <c r="N24" s="28"/>
      <c r="O24" s="29"/>
      <c r="P24" s="28"/>
      <c r="Q24" s="28"/>
      <c r="R24" s="29"/>
      <c r="S24" s="29"/>
    </row>
    <row r="25" spans="1:19">
      <c r="A25" s="19" t="s">
        <v>61</v>
      </c>
      <c r="B25" s="19">
        <v>438.16</v>
      </c>
      <c r="C25" s="25">
        <v>3705.92</v>
      </c>
      <c r="F25" s="19" t="s">
        <v>61</v>
      </c>
      <c r="G25" s="26">
        <v>96.54</v>
      </c>
      <c r="H25" s="19">
        <v>716.41</v>
      </c>
      <c r="K25" s="28"/>
      <c r="L25" s="28"/>
      <c r="M25" s="28"/>
      <c r="N25" s="28"/>
      <c r="O25" s="29"/>
      <c r="P25" s="28"/>
      <c r="Q25" s="28"/>
      <c r="R25" s="28"/>
      <c r="S25" s="29"/>
    </row>
    <row r="26" spans="1:19">
      <c r="A26" s="19" t="s">
        <v>62</v>
      </c>
      <c r="B26" s="19">
        <v>2794.35</v>
      </c>
      <c r="C26" s="25">
        <v>27174.68</v>
      </c>
      <c r="F26" s="19" t="s">
        <v>62</v>
      </c>
      <c r="G26" s="26">
        <v>1816.33</v>
      </c>
      <c r="H26" s="25">
        <v>16722.36</v>
      </c>
      <c r="K26" s="28"/>
      <c r="L26" s="28"/>
      <c r="M26" s="28"/>
      <c r="N26" s="28"/>
      <c r="O26" s="28"/>
      <c r="P26" s="28"/>
      <c r="Q26" s="28"/>
      <c r="R26" s="28"/>
      <c r="S26" s="28"/>
    </row>
    <row r="27" spans="1:19">
      <c r="A27" s="19" t="s">
        <v>63</v>
      </c>
      <c r="B27" s="19">
        <v>2794.35</v>
      </c>
      <c r="C27" s="25">
        <v>27174.68</v>
      </c>
      <c r="F27" s="19" t="s">
        <v>63</v>
      </c>
      <c r="G27" s="26">
        <v>1872.21</v>
      </c>
      <c r="H27" s="25">
        <v>17205.12</v>
      </c>
      <c r="K27" s="28"/>
      <c r="L27" s="28"/>
      <c r="M27" s="28"/>
      <c r="N27" s="28"/>
      <c r="O27" s="28"/>
      <c r="P27" s="28"/>
      <c r="Q27" s="28"/>
      <c r="R27" s="28"/>
      <c r="S27" s="28"/>
    </row>
    <row r="28" spans="1:19">
      <c r="A28" s="19" t="s">
        <v>64</v>
      </c>
      <c r="B28" s="19">
        <v>2431.39</v>
      </c>
      <c r="C28" s="25">
        <v>23559.42</v>
      </c>
      <c r="F28" s="19" t="s">
        <v>64</v>
      </c>
      <c r="G28" s="26">
        <v>1580.4</v>
      </c>
      <c r="H28" s="25">
        <v>14623.44</v>
      </c>
      <c r="K28" s="28"/>
      <c r="L28" s="28"/>
      <c r="M28" s="28"/>
      <c r="N28" s="28"/>
      <c r="O28" s="29"/>
      <c r="P28" s="28"/>
      <c r="Q28" s="28"/>
      <c r="R28" s="28"/>
      <c r="S28" s="29"/>
    </row>
    <row r="29" spans="1:19">
      <c r="A29" s="19" t="s">
        <v>65</v>
      </c>
      <c r="B29" s="19">
        <v>810.57</v>
      </c>
      <c r="C29" s="25">
        <v>7415.24</v>
      </c>
      <c r="F29" s="19" t="s">
        <v>65</v>
      </c>
      <c r="G29" s="26">
        <v>405.29</v>
      </c>
      <c r="H29" s="25">
        <v>3625.85</v>
      </c>
      <c r="K29" s="28"/>
      <c r="L29" s="28"/>
      <c r="M29" s="28"/>
      <c r="N29" s="28"/>
      <c r="O29" s="29"/>
      <c r="P29" s="28"/>
      <c r="Q29" s="28"/>
      <c r="R29" s="28"/>
      <c r="S29" s="29"/>
    </row>
    <row r="30" spans="1:19">
      <c r="A30" s="19" t="s">
        <v>66</v>
      </c>
      <c r="B30" s="19">
        <v>3242.27</v>
      </c>
      <c r="C30" s="25">
        <v>31636.240000000002</v>
      </c>
      <c r="F30" s="19" t="s">
        <v>66</v>
      </c>
      <c r="G30" s="26">
        <v>2302.0100000000002</v>
      </c>
      <c r="H30" s="25">
        <v>21525.14</v>
      </c>
      <c r="K30" s="28"/>
      <c r="L30" s="28"/>
      <c r="M30" s="28"/>
      <c r="N30" s="28"/>
      <c r="O30" s="29"/>
      <c r="P30" s="28"/>
      <c r="Q30" s="28"/>
      <c r="R30" s="28"/>
      <c r="S30" s="29"/>
    </row>
    <row r="31" spans="1:19">
      <c r="A31" s="19" t="s">
        <v>67</v>
      </c>
      <c r="B31" s="19">
        <v>648.47</v>
      </c>
      <c r="C31" s="25">
        <v>5800.69</v>
      </c>
      <c r="F31" s="19" t="s">
        <v>67</v>
      </c>
      <c r="G31" s="26">
        <v>259.39999999999998</v>
      </c>
      <c r="H31" s="25">
        <v>2314.67</v>
      </c>
      <c r="K31" s="28"/>
      <c r="L31" s="28"/>
      <c r="M31" s="28"/>
      <c r="N31" s="28"/>
      <c r="O31" s="29"/>
      <c r="P31" s="28"/>
      <c r="Q31" s="28"/>
      <c r="R31" s="28"/>
      <c r="S31" s="29"/>
    </row>
    <row r="32" spans="1:19">
      <c r="A32" s="17"/>
      <c r="B32" s="17">
        <f>SUM(B20:B31)</f>
        <v>24021.14</v>
      </c>
      <c r="C32" s="30">
        <f>SUM(C20:C31)</f>
        <v>231361.65999999997</v>
      </c>
      <c r="F32" s="17"/>
      <c r="G32" s="17">
        <f>SUM(G20:G31)</f>
        <v>15601.339999999998</v>
      </c>
      <c r="H32" s="30">
        <f>SUM(H20:H31)</f>
        <v>143857.63</v>
      </c>
      <c r="K32" s="28"/>
      <c r="L32" s="28"/>
      <c r="M32" s="28"/>
      <c r="N32" s="28"/>
      <c r="O32" s="29"/>
      <c r="P32" s="28"/>
      <c r="Q32" s="28"/>
      <c r="R32" s="28"/>
      <c r="S32" s="29"/>
    </row>
    <row r="33" spans="11:19">
      <c r="K33" s="28"/>
      <c r="L33" s="28"/>
      <c r="M33" s="28"/>
      <c r="N33" s="28"/>
      <c r="O33" s="29"/>
      <c r="P33" s="28"/>
      <c r="Q33" s="28"/>
      <c r="R33" s="28"/>
      <c r="S33" s="29"/>
    </row>
    <row r="34" spans="11:19">
      <c r="K34" s="28"/>
      <c r="L34" s="28"/>
      <c r="M34" s="31"/>
      <c r="N34" s="28"/>
    </row>
  </sheetData>
  <mergeCells count="2">
    <mergeCell ref="A18:C18"/>
    <mergeCell ref="F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19" zoomScale="73" workbookViewId="0">
      <selection activeCell="G18" sqref="G18"/>
    </sheetView>
  </sheetViews>
  <sheetFormatPr defaultRowHeight="13.8"/>
  <cols>
    <col min="1" max="1" width="16.77734375" style="32" customWidth="1"/>
    <col min="2" max="2" width="16.109375" style="32" customWidth="1"/>
    <col min="3" max="3" width="20.88671875" style="32" customWidth="1"/>
    <col min="4" max="4" width="18.44140625" style="32" customWidth="1"/>
    <col min="5" max="5" width="16.88671875" style="32" customWidth="1"/>
    <col min="6" max="6" width="16.5546875" style="32" customWidth="1"/>
    <col min="7" max="8" width="18.21875" style="32" customWidth="1"/>
    <col min="9" max="9" width="19" style="32" customWidth="1"/>
    <col min="10" max="10" width="34.21875" style="32" customWidth="1"/>
    <col min="11" max="20" width="8.88671875" style="32"/>
    <col min="21" max="21" width="15.88671875" style="32" customWidth="1"/>
    <col min="22" max="16384" width="8.88671875" style="32"/>
  </cols>
  <sheetData>
    <row r="1" spans="1:12">
      <c r="A1" s="33" t="s">
        <v>71</v>
      </c>
      <c r="B1" s="33" t="s">
        <v>72</v>
      </c>
      <c r="C1" s="33" t="s">
        <v>73</v>
      </c>
      <c r="D1" s="33" t="s">
        <v>74</v>
      </c>
      <c r="E1" s="33" t="s">
        <v>75</v>
      </c>
      <c r="F1" s="33" t="s">
        <v>76</v>
      </c>
      <c r="G1" s="33" t="s">
        <v>77</v>
      </c>
      <c r="H1" s="33" t="s">
        <v>78</v>
      </c>
      <c r="I1" s="33" t="s">
        <v>79</v>
      </c>
      <c r="J1" s="33" t="s">
        <v>80</v>
      </c>
    </row>
    <row r="2" spans="1:1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2">
      <c r="A3" s="16">
        <v>467.4</v>
      </c>
      <c r="B3" s="16">
        <v>0</v>
      </c>
      <c r="C3" s="16">
        <v>35.64</v>
      </c>
      <c r="D3" s="16">
        <v>39.753999999999998</v>
      </c>
      <c r="E3" s="16">
        <v>11.56</v>
      </c>
      <c r="F3" s="16">
        <v>0</v>
      </c>
      <c r="G3" s="16">
        <v>798.24</v>
      </c>
      <c r="H3" s="16">
        <v>1277.3</v>
      </c>
      <c r="I3" s="16">
        <v>20.420000000000002</v>
      </c>
      <c r="J3" s="16">
        <f>SUM(A3:I3)</f>
        <v>2650.3140000000003</v>
      </c>
    </row>
    <row r="4" spans="1:12">
      <c r="A4" s="16">
        <v>743.8</v>
      </c>
      <c r="B4" s="16">
        <v>2308.1999999999998</v>
      </c>
      <c r="C4" s="16">
        <v>35.64</v>
      </c>
      <c r="D4" s="16">
        <v>87.516000000000005</v>
      </c>
      <c r="E4" s="16">
        <v>20.66</v>
      </c>
      <c r="F4" s="16">
        <v>0</v>
      </c>
      <c r="G4" s="16">
        <v>798.24</v>
      </c>
      <c r="H4" s="16">
        <v>2136.3000000000002</v>
      </c>
      <c r="I4" s="16">
        <v>76.08</v>
      </c>
      <c r="J4" s="16">
        <v>6206.4359999999997</v>
      </c>
    </row>
    <row r="5" spans="1:12">
      <c r="A5" s="16">
        <v>743.8</v>
      </c>
      <c r="B5" s="16">
        <v>2308.1999999999998</v>
      </c>
      <c r="C5" s="16">
        <v>35.64</v>
      </c>
      <c r="D5" s="16">
        <v>87.516000000000005</v>
      </c>
      <c r="E5" s="16">
        <v>20.66</v>
      </c>
      <c r="F5" s="16">
        <v>114.24</v>
      </c>
      <c r="G5" s="16">
        <v>798.24</v>
      </c>
      <c r="H5" s="16">
        <v>2136.3000000000002</v>
      </c>
      <c r="I5" s="16">
        <v>76.08</v>
      </c>
      <c r="J5" s="16">
        <v>6320.6760000000004</v>
      </c>
    </row>
    <row r="6" spans="1:12">
      <c r="A6" s="16">
        <v>275.05</v>
      </c>
      <c r="B6" s="16">
        <v>841.2</v>
      </c>
      <c r="C6" s="16">
        <v>35.64</v>
      </c>
      <c r="D6" s="16">
        <v>29.744</v>
      </c>
      <c r="E6" s="16">
        <v>7.4</v>
      </c>
      <c r="F6" s="16">
        <v>114.24</v>
      </c>
      <c r="G6" s="16">
        <v>289.68</v>
      </c>
      <c r="H6" s="16">
        <v>808.65269999999998</v>
      </c>
      <c r="I6" s="16">
        <v>25.36</v>
      </c>
      <c r="J6" s="16">
        <v>2426.9670000000001</v>
      </c>
    </row>
    <row r="7" spans="1:12">
      <c r="A7" s="16">
        <v>250.01</v>
      </c>
      <c r="B7" s="16">
        <v>750.4</v>
      </c>
      <c r="C7" s="16">
        <v>35.64</v>
      </c>
      <c r="D7" s="16">
        <v>20.66</v>
      </c>
      <c r="E7" s="16">
        <v>7.4</v>
      </c>
      <c r="F7" s="16">
        <v>114.24</v>
      </c>
      <c r="G7" s="16">
        <v>200.42</v>
      </c>
      <c r="H7" s="16">
        <v>640.22</v>
      </c>
      <c r="I7" s="16">
        <v>15.66</v>
      </c>
      <c r="J7" s="16">
        <v>2034.65</v>
      </c>
    </row>
    <row r="8" spans="1:12">
      <c r="A8" s="16">
        <v>136.52000000000001</v>
      </c>
      <c r="B8" s="16">
        <v>420.1</v>
      </c>
      <c r="C8" s="16">
        <v>35.64</v>
      </c>
      <c r="D8" s="16">
        <v>14.32</v>
      </c>
      <c r="E8" s="16">
        <v>3.7</v>
      </c>
      <c r="F8" s="16">
        <v>65.12</v>
      </c>
      <c r="G8" s="16">
        <v>105.2</v>
      </c>
      <c r="H8" s="16">
        <v>305.42</v>
      </c>
      <c r="I8" s="16">
        <v>12.14</v>
      </c>
      <c r="J8" s="16">
        <v>1098.1600000000001</v>
      </c>
    </row>
    <row r="9" spans="1:12">
      <c r="A9" s="16">
        <v>693.97</v>
      </c>
      <c r="B9" s="16">
        <v>2148.375</v>
      </c>
      <c r="C9" s="16">
        <v>35.64</v>
      </c>
      <c r="D9" s="16">
        <v>80.509</v>
      </c>
      <c r="E9" s="16">
        <v>19.195</v>
      </c>
      <c r="F9" s="16">
        <v>114.24</v>
      </c>
      <c r="G9" s="16">
        <v>743.52</v>
      </c>
      <c r="H9" s="16">
        <v>2085.7399999999998</v>
      </c>
      <c r="I9" s="16">
        <v>69.739999999999995</v>
      </c>
      <c r="J9" s="16">
        <v>5990.93</v>
      </c>
    </row>
    <row r="10" spans="1:12">
      <c r="A10" s="16">
        <v>693.97</v>
      </c>
      <c r="B10" s="16">
        <v>2148.375</v>
      </c>
      <c r="C10" s="16">
        <v>35.64</v>
      </c>
      <c r="D10" s="16">
        <v>80.509</v>
      </c>
      <c r="E10" s="16">
        <v>19.195</v>
      </c>
      <c r="F10" s="16">
        <v>114.24</v>
      </c>
      <c r="G10" s="16">
        <v>743.52</v>
      </c>
      <c r="H10" s="16">
        <v>2085.7399999999998</v>
      </c>
      <c r="I10" s="16">
        <v>69.739999999999995</v>
      </c>
      <c r="J10" s="16">
        <v>5990.93</v>
      </c>
    </row>
    <row r="11" spans="1:12">
      <c r="A11" s="16">
        <v>392.45</v>
      </c>
      <c r="B11" s="16">
        <v>1123.05</v>
      </c>
      <c r="C11" s="16">
        <v>35.64</v>
      </c>
      <c r="D11" s="16">
        <v>26.169</v>
      </c>
      <c r="E11" s="16">
        <v>9.0150000000000006</v>
      </c>
      <c r="F11" s="16">
        <v>114.24</v>
      </c>
      <c r="G11" s="16">
        <v>376.56</v>
      </c>
      <c r="H11" s="16">
        <v>1020.679</v>
      </c>
      <c r="I11" s="16">
        <v>19.02</v>
      </c>
      <c r="J11" s="16">
        <v>3116.8229999999999</v>
      </c>
    </row>
    <row r="12" spans="1:12">
      <c r="A12" s="16">
        <v>136.52000000000001</v>
      </c>
      <c r="B12" s="16">
        <v>420.1</v>
      </c>
      <c r="C12" s="16">
        <v>35.64</v>
      </c>
      <c r="D12" s="16">
        <v>14.32</v>
      </c>
      <c r="E12" s="16">
        <v>3.7</v>
      </c>
      <c r="F12" s="16">
        <v>65.12</v>
      </c>
      <c r="G12" s="16">
        <v>105.2</v>
      </c>
      <c r="H12" s="16">
        <v>300.42</v>
      </c>
      <c r="I12" s="16">
        <v>12.14</v>
      </c>
      <c r="J12" s="16">
        <v>1093.1600000000001</v>
      </c>
    </row>
    <row r="13" spans="1:12">
      <c r="A13" s="16">
        <v>743.8</v>
      </c>
      <c r="B13" s="16">
        <v>2308.1999999999998</v>
      </c>
      <c r="C13" s="16">
        <v>35.64</v>
      </c>
      <c r="D13" s="16">
        <v>87.516000000000005</v>
      </c>
      <c r="E13" s="16">
        <v>20.66</v>
      </c>
      <c r="F13" s="16">
        <v>0</v>
      </c>
      <c r="G13" s="16">
        <v>798.24</v>
      </c>
      <c r="H13" s="16">
        <v>2136.3000000000002</v>
      </c>
      <c r="I13" s="16">
        <v>76.08</v>
      </c>
      <c r="J13" s="16">
        <v>6206.4359999999997</v>
      </c>
    </row>
    <row r="14" spans="1:12">
      <c r="A14" s="16">
        <v>100.4</v>
      </c>
      <c r="B14" s="16">
        <v>350.2</v>
      </c>
      <c r="C14" s="16">
        <v>20.32</v>
      </c>
      <c r="D14" s="16">
        <v>10.210000000000001</v>
      </c>
      <c r="E14" s="16">
        <v>2.6</v>
      </c>
      <c r="F14" s="16">
        <v>0</v>
      </c>
      <c r="G14" s="16">
        <v>90.23</v>
      </c>
      <c r="H14" s="16">
        <v>120.35</v>
      </c>
      <c r="I14" s="16">
        <v>6.78</v>
      </c>
      <c r="J14" s="16">
        <v>701.09</v>
      </c>
    </row>
    <row r="15" spans="1:12">
      <c r="J15" s="32">
        <f>SUM(J3:J14)</f>
        <v>43836.572</v>
      </c>
    </row>
    <row r="16" spans="1:12" ht="62.4">
      <c r="C16" s="33" t="s">
        <v>73</v>
      </c>
      <c r="D16" s="33" t="s">
        <v>74</v>
      </c>
      <c r="E16" s="33" t="s">
        <v>75</v>
      </c>
      <c r="F16" s="33" t="s">
        <v>76</v>
      </c>
      <c r="G16" s="33" t="s">
        <v>77</v>
      </c>
      <c r="H16" s="33" t="s">
        <v>78</v>
      </c>
      <c r="I16" s="33" t="s">
        <v>79</v>
      </c>
      <c r="J16" s="33" t="s">
        <v>80</v>
      </c>
      <c r="K16" s="19" t="s">
        <v>56</v>
      </c>
      <c r="L16" s="19" t="s">
        <v>9</v>
      </c>
    </row>
    <row r="17" spans="3:12" ht="15.6">
      <c r="C17" s="16"/>
      <c r="D17" s="16"/>
      <c r="E17" s="16"/>
      <c r="F17" s="16"/>
      <c r="G17" s="16"/>
      <c r="H17" s="16"/>
      <c r="I17" s="16"/>
      <c r="J17" s="16"/>
      <c r="K17" s="34"/>
      <c r="L17" s="40"/>
    </row>
    <row r="18" spans="3:12" ht="15.6">
      <c r="C18" s="16">
        <v>35.64</v>
      </c>
      <c r="D18" s="16">
        <v>39.753999999999998</v>
      </c>
      <c r="E18" s="16">
        <v>11.56</v>
      </c>
      <c r="F18" s="16">
        <v>0</v>
      </c>
      <c r="G18" s="16">
        <v>798.24</v>
      </c>
      <c r="H18" s="16">
        <v>1277.3</v>
      </c>
      <c r="I18" s="16">
        <v>20.420000000000002</v>
      </c>
      <c r="J18" s="7">
        <v>2650.31</v>
      </c>
      <c r="K18" s="1">
        <v>940</v>
      </c>
      <c r="L18" s="40">
        <f>(J18-K18)</f>
        <v>1710.31</v>
      </c>
    </row>
    <row r="19" spans="3:12" ht="15.6">
      <c r="C19" s="16">
        <v>35.64</v>
      </c>
      <c r="D19" s="16">
        <v>87.516000000000005</v>
      </c>
      <c r="E19" s="16">
        <v>20.66</v>
      </c>
      <c r="F19" s="16">
        <v>0</v>
      </c>
      <c r="G19" s="16">
        <v>798.24</v>
      </c>
      <c r="H19" s="16">
        <v>2136.3000000000002</v>
      </c>
      <c r="I19" s="16">
        <v>76.08</v>
      </c>
      <c r="J19" s="7">
        <v>6206.44</v>
      </c>
      <c r="K19" s="1">
        <v>1050</v>
      </c>
      <c r="L19" s="40">
        <f t="shared" ref="L19:L29" si="0">(J19-K19)</f>
        <v>5156.4399999999996</v>
      </c>
    </row>
    <row r="20" spans="3:12" ht="15.6">
      <c r="C20" s="16">
        <v>35.64</v>
      </c>
      <c r="D20" s="16">
        <v>87.516000000000005</v>
      </c>
      <c r="E20" s="16">
        <v>20.66</v>
      </c>
      <c r="F20" s="16">
        <v>114.24</v>
      </c>
      <c r="G20" s="16">
        <v>798.24</v>
      </c>
      <c r="H20" s="16">
        <v>2136.3000000000002</v>
      </c>
      <c r="I20" s="16">
        <v>76.08</v>
      </c>
      <c r="J20" s="7">
        <v>6320.68</v>
      </c>
      <c r="K20" s="1">
        <v>1050</v>
      </c>
      <c r="L20" s="40">
        <f t="shared" si="0"/>
        <v>5270.68</v>
      </c>
    </row>
    <row r="21" spans="3:12" ht="15.6">
      <c r="C21" s="16">
        <v>35.64</v>
      </c>
      <c r="D21" s="16">
        <v>29.744</v>
      </c>
      <c r="E21" s="16">
        <v>7.4</v>
      </c>
      <c r="F21" s="16">
        <v>114.24</v>
      </c>
      <c r="G21" s="16">
        <v>289.68</v>
      </c>
      <c r="H21" s="16">
        <v>808.65269999999998</v>
      </c>
      <c r="I21" s="16">
        <v>25.36</v>
      </c>
      <c r="J21" s="7">
        <v>2426.9699999999998</v>
      </c>
      <c r="K21" s="1">
        <v>890</v>
      </c>
      <c r="L21" s="40">
        <f t="shared" si="0"/>
        <v>1536.9699999999998</v>
      </c>
    </row>
    <row r="22" spans="3:12" ht="15.6">
      <c r="C22" s="16">
        <v>35.64</v>
      </c>
      <c r="D22" s="16">
        <v>20.66</v>
      </c>
      <c r="E22" s="16">
        <v>7.4</v>
      </c>
      <c r="F22" s="16">
        <v>114.24</v>
      </c>
      <c r="G22" s="16">
        <v>200.42</v>
      </c>
      <c r="H22" s="16">
        <v>640.22</v>
      </c>
      <c r="I22" s="16">
        <v>15.66</v>
      </c>
      <c r="J22" s="7">
        <v>2034.65</v>
      </c>
      <c r="K22" s="1">
        <v>870</v>
      </c>
      <c r="L22" s="40">
        <f t="shared" si="0"/>
        <v>1164.6500000000001</v>
      </c>
    </row>
    <row r="23" spans="3:12" ht="15.6">
      <c r="C23" s="16">
        <v>35.64</v>
      </c>
      <c r="D23" s="16">
        <v>14.32</v>
      </c>
      <c r="E23" s="16">
        <v>3.7</v>
      </c>
      <c r="F23" s="16">
        <v>65.12</v>
      </c>
      <c r="G23" s="16">
        <v>105.2</v>
      </c>
      <c r="H23" s="16">
        <v>305.42</v>
      </c>
      <c r="I23" s="16">
        <v>12.14</v>
      </c>
      <c r="J23" s="7">
        <v>1098.1600000000001</v>
      </c>
      <c r="K23" s="1">
        <v>760</v>
      </c>
      <c r="L23" s="40">
        <f t="shared" si="0"/>
        <v>338.16000000000008</v>
      </c>
    </row>
    <row r="24" spans="3:12" ht="15.6">
      <c r="C24" s="16">
        <v>35.64</v>
      </c>
      <c r="D24" s="16">
        <v>80.509</v>
      </c>
      <c r="E24" s="16">
        <v>19.195</v>
      </c>
      <c r="F24" s="16">
        <v>114.24</v>
      </c>
      <c r="G24" s="16">
        <v>743.52</v>
      </c>
      <c r="H24" s="16">
        <v>2085.7399999999998</v>
      </c>
      <c r="I24" s="16">
        <v>69.739999999999995</v>
      </c>
      <c r="J24" s="7">
        <v>5990.93</v>
      </c>
      <c r="K24" s="1">
        <v>1020</v>
      </c>
      <c r="L24" s="40">
        <f t="shared" si="0"/>
        <v>4970.93</v>
      </c>
    </row>
    <row r="25" spans="3:12" ht="15.6">
      <c r="C25" s="16">
        <v>35.64</v>
      </c>
      <c r="D25" s="16">
        <v>80.509</v>
      </c>
      <c r="E25" s="16">
        <v>19.195</v>
      </c>
      <c r="F25" s="16">
        <v>114.24</v>
      </c>
      <c r="G25" s="16">
        <v>743.52</v>
      </c>
      <c r="H25" s="16">
        <v>2085.7399999999998</v>
      </c>
      <c r="I25" s="16">
        <v>69.739999999999995</v>
      </c>
      <c r="J25" s="7">
        <v>5990.93</v>
      </c>
      <c r="K25" s="1">
        <v>1010</v>
      </c>
      <c r="L25" s="40">
        <f t="shared" si="0"/>
        <v>4980.93</v>
      </c>
    </row>
    <row r="26" spans="3:12" ht="15.6">
      <c r="C26" s="16">
        <v>35.64</v>
      </c>
      <c r="D26" s="16">
        <v>26.169</v>
      </c>
      <c r="E26" s="16">
        <v>9.0150000000000006</v>
      </c>
      <c r="F26" s="16">
        <v>114.24</v>
      </c>
      <c r="G26" s="16">
        <v>376.56</v>
      </c>
      <c r="H26" s="16">
        <v>1020.679</v>
      </c>
      <c r="I26" s="16">
        <v>19.02</v>
      </c>
      <c r="J26" s="7">
        <v>3116.82</v>
      </c>
      <c r="K26" s="1">
        <v>960</v>
      </c>
      <c r="L26" s="40">
        <f t="shared" si="0"/>
        <v>2156.8200000000002</v>
      </c>
    </row>
    <row r="27" spans="3:12" ht="15.6">
      <c r="C27" s="16">
        <v>35.64</v>
      </c>
      <c r="D27" s="16">
        <v>14.32</v>
      </c>
      <c r="E27" s="16">
        <v>3.7</v>
      </c>
      <c r="F27" s="16">
        <v>65.12</v>
      </c>
      <c r="G27" s="16">
        <v>105.2</v>
      </c>
      <c r="H27" s="16">
        <v>300.42</v>
      </c>
      <c r="I27" s="16">
        <v>12.14</v>
      </c>
      <c r="J27" s="7">
        <v>1093.1600000000001</v>
      </c>
      <c r="K27" s="1">
        <v>750</v>
      </c>
      <c r="L27" s="40">
        <f t="shared" si="0"/>
        <v>343.16000000000008</v>
      </c>
    </row>
    <row r="28" spans="3:12" ht="15.6">
      <c r="C28" s="16">
        <v>35.64</v>
      </c>
      <c r="D28" s="16">
        <v>87.516000000000005</v>
      </c>
      <c r="E28" s="16">
        <v>20.66</v>
      </c>
      <c r="F28" s="16">
        <v>0</v>
      </c>
      <c r="G28" s="16">
        <v>798.24</v>
      </c>
      <c r="H28" s="16">
        <v>2136.3000000000002</v>
      </c>
      <c r="I28" s="16">
        <v>76.08</v>
      </c>
      <c r="J28" s="7">
        <v>6206.44</v>
      </c>
      <c r="K28" s="1">
        <v>1050</v>
      </c>
      <c r="L28" s="40">
        <f t="shared" si="0"/>
        <v>5156.4399999999996</v>
      </c>
    </row>
    <row r="29" spans="3:12" ht="15.6">
      <c r="C29" s="16">
        <v>20.32</v>
      </c>
      <c r="D29" s="16">
        <v>10.210000000000001</v>
      </c>
      <c r="E29" s="16">
        <v>2.6</v>
      </c>
      <c r="F29" s="16">
        <v>0</v>
      </c>
      <c r="G29" s="16">
        <v>90.23</v>
      </c>
      <c r="H29" s="16">
        <v>120.35</v>
      </c>
      <c r="I29" s="16">
        <v>6.78</v>
      </c>
      <c r="J29" s="1">
        <v>701.09</v>
      </c>
      <c r="K29" s="1">
        <v>310</v>
      </c>
      <c r="L29" s="40">
        <f t="shared" si="0"/>
        <v>391.09000000000003</v>
      </c>
    </row>
    <row r="30" spans="3:12" ht="15.6">
      <c r="C30" s="16"/>
      <c r="D30" s="16"/>
      <c r="E30" s="16"/>
      <c r="F30" s="16"/>
      <c r="G30" s="16"/>
      <c r="H30" s="16"/>
      <c r="I30" s="16"/>
      <c r="J30" s="16">
        <f>SUM(J18:J29)</f>
        <v>43836.580000000009</v>
      </c>
      <c r="K30" s="16"/>
      <c r="L30" s="40">
        <f>SUM(L18:L29)</f>
        <v>33176.579999999994</v>
      </c>
    </row>
    <row r="31" spans="3:12" ht="14.4" thickBot="1"/>
    <row r="32" spans="3:12" ht="14.4" thickBot="1">
      <c r="C32" s="55" t="s">
        <v>81</v>
      </c>
      <c r="D32" s="56"/>
      <c r="E32" s="57"/>
      <c r="G32" s="58" t="s">
        <v>93</v>
      </c>
      <c r="H32" s="59"/>
      <c r="I32" s="60"/>
    </row>
    <row r="33" spans="3:21" ht="37.200000000000003" customHeight="1">
      <c r="C33" s="35" t="s">
        <v>10</v>
      </c>
      <c r="D33" s="35" t="s">
        <v>11</v>
      </c>
      <c r="E33" s="35" t="s">
        <v>12</v>
      </c>
      <c r="G33" s="38" t="s">
        <v>10</v>
      </c>
      <c r="H33" s="38" t="s">
        <v>11</v>
      </c>
      <c r="I33" s="38" t="s">
        <v>12</v>
      </c>
      <c r="O33" s="2"/>
      <c r="P33" s="2"/>
      <c r="Q33" s="2"/>
      <c r="R33" s="2"/>
      <c r="S33" s="2"/>
      <c r="T33" s="2"/>
      <c r="U33" s="2"/>
    </row>
    <row r="34" spans="3:21" ht="15.6">
      <c r="C34" s="1" t="s">
        <v>13</v>
      </c>
      <c r="D34" s="7">
        <v>2650.31</v>
      </c>
      <c r="E34" s="1" t="s">
        <v>82</v>
      </c>
      <c r="G34" s="1" t="s">
        <v>13</v>
      </c>
      <c r="H34" s="39">
        <v>1710.31</v>
      </c>
      <c r="I34" s="7">
        <v>17415.32</v>
      </c>
      <c r="O34" s="4"/>
      <c r="P34" s="5"/>
      <c r="Q34" s="5"/>
      <c r="R34" s="4"/>
      <c r="S34" s="4"/>
      <c r="T34" s="5"/>
      <c r="U34" s="6"/>
    </row>
    <row r="35" spans="3:21" ht="15.6">
      <c r="C35" s="1" t="s">
        <v>14</v>
      </c>
      <c r="D35" s="7">
        <v>6206.44</v>
      </c>
      <c r="E35" s="1" t="s">
        <v>83</v>
      </c>
      <c r="G35" s="1" t="s">
        <v>14</v>
      </c>
      <c r="H35" s="39">
        <v>5156.4399999999996</v>
      </c>
      <c r="I35" s="7">
        <v>52400.87</v>
      </c>
      <c r="O35" s="4"/>
      <c r="P35" s="5"/>
      <c r="Q35" s="5"/>
      <c r="R35" s="5"/>
      <c r="S35" s="4"/>
      <c r="T35" s="5"/>
      <c r="U35" s="6"/>
    </row>
    <row r="36" spans="3:21" ht="15.6">
      <c r="C36" s="1" t="s">
        <v>16</v>
      </c>
      <c r="D36" s="7">
        <v>6320.68</v>
      </c>
      <c r="E36" s="1" t="s">
        <v>84</v>
      </c>
      <c r="G36" s="1" t="s">
        <v>16</v>
      </c>
      <c r="H36" s="39">
        <v>5270.68</v>
      </c>
      <c r="I36" s="7">
        <v>53563.24</v>
      </c>
      <c r="O36" s="4"/>
      <c r="P36" s="5"/>
      <c r="Q36" s="5"/>
      <c r="R36" s="5"/>
      <c r="S36" s="4"/>
      <c r="T36" s="5"/>
      <c r="U36" s="6"/>
    </row>
    <row r="37" spans="3:21" ht="15.6">
      <c r="C37" s="1" t="s">
        <v>17</v>
      </c>
      <c r="D37" s="7">
        <v>2426.9699999999998</v>
      </c>
      <c r="E37" s="1" t="s">
        <v>85</v>
      </c>
      <c r="G37" s="1" t="s">
        <v>17</v>
      </c>
      <c r="H37" s="39">
        <v>1536.97</v>
      </c>
      <c r="I37" s="7">
        <v>15463.28</v>
      </c>
      <c r="O37" s="4"/>
      <c r="P37" s="5"/>
      <c r="Q37" s="5"/>
      <c r="R37" s="4"/>
      <c r="S37" s="4"/>
      <c r="T37" s="5"/>
      <c r="U37" s="6"/>
    </row>
    <row r="38" spans="3:21" ht="15.6">
      <c r="C38" s="1" t="s">
        <v>18</v>
      </c>
      <c r="D38" s="7">
        <v>2034.65</v>
      </c>
      <c r="E38" s="1" t="s">
        <v>86</v>
      </c>
      <c r="G38" s="1" t="s">
        <v>18</v>
      </c>
      <c r="H38" s="39">
        <v>1164.6500000000001</v>
      </c>
      <c r="I38" s="7">
        <v>11709.83</v>
      </c>
      <c r="O38" s="4"/>
      <c r="P38" s="5"/>
      <c r="Q38" s="5"/>
      <c r="R38" s="4"/>
      <c r="S38" s="4"/>
      <c r="T38" s="4"/>
      <c r="U38" s="6"/>
    </row>
    <row r="39" spans="3:21" ht="15.6">
      <c r="C39" s="1" t="s">
        <v>19</v>
      </c>
      <c r="D39" s="7">
        <v>1098.1600000000001</v>
      </c>
      <c r="E39" s="1" t="s">
        <v>87</v>
      </c>
      <c r="G39" s="1" t="s">
        <v>19</v>
      </c>
      <c r="H39" s="39">
        <v>338.16</v>
      </c>
      <c r="I39" s="7">
        <v>3415.28</v>
      </c>
      <c r="O39" s="4"/>
      <c r="P39" s="5"/>
      <c r="Q39" s="5"/>
      <c r="R39" s="4"/>
      <c r="S39" s="4"/>
      <c r="T39" s="4"/>
      <c r="U39" s="6"/>
    </row>
    <row r="40" spans="3:21" ht="15.6">
      <c r="C40" s="1" t="s">
        <v>20</v>
      </c>
      <c r="D40" s="7">
        <v>5990.93</v>
      </c>
      <c r="E40" s="1" t="s">
        <v>88</v>
      </c>
      <c r="G40" s="1" t="s">
        <v>20</v>
      </c>
      <c r="H40" s="39">
        <v>4970.93</v>
      </c>
      <c r="I40" s="7">
        <v>50532.19</v>
      </c>
      <c r="O40" s="4"/>
      <c r="P40" s="5"/>
      <c r="Q40" s="5"/>
      <c r="R40" s="5"/>
      <c r="S40" s="4"/>
      <c r="T40" s="5"/>
      <c r="U40" s="6"/>
    </row>
    <row r="41" spans="3:21" ht="15.6">
      <c r="C41" s="1" t="s">
        <v>21</v>
      </c>
      <c r="D41" s="7">
        <v>5990.93</v>
      </c>
      <c r="E41" s="1" t="s">
        <v>88</v>
      </c>
      <c r="G41" s="1" t="s">
        <v>21</v>
      </c>
      <c r="H41" s="39">
        <v>4980.93</v>
      </c>
      <c r="I41" s="7">
        <v>50684.18</v>
      </c>
      <c r="O41" s="4"/>
      <c r="P41" s="5"/>
      <c r="Q41" s="5"/>
      <c r="R41" s="5"/>
      <c r="S41" s="4"/>
      <c r="T41" s="5"/>
      <c r="U41" s="6"/>
    </row>
    <row r="42" spans="3:21" ht="15.6">
      <c r="C42" s="1" t="s">
        <v>23</v>
      </c>
      <c r="D42" s="7">
        <v>3116.82</v>
      </c>
      <c r="E42" s="1" t="s">
        <v>89</v>
      </c>
      <c r="G42" s="1" t="s">
        <v>23</v>
      </c>
      <c r="H42" s="39">
        <v>2156.8200000000002</v>
      </c>
      <c r="I42" s="7">
        <v>21926.07</v>
      </c>
      <c r="O42" s="4"/>
      <c r="P42" s="5"/>
      <c r="Q42" s="5"/>
      <c r="R42" s="4"/>
      <c r="S42" s="4"/>
      <c r="T42" s="5"/>
      <c r="U42" s="6"/>
    </row>
    <row r="43" spans="3:21" ht="15.6">
      <c r="C43" s="1" t="s">
        <v>24</v>
      </c>
      <c r="D43" s="7">
        <v>1093.1600000000001</v>
      </c>
      <c r="E43" s="1" t="s">
        <v>90</v>
      </c>
      <c r="G43" s="1" t="s">
        <v>24</v>
      </c>
      <c r="H43" s="39">
        <v>343.16</v>
      </c>
      <c r="I43" s="7">
        <v>3430.51</v>
      </c>
      <c r="O43" s="4"/>
      <c r="P43" s="5"/>
      <c r="Q43" s="5"/>
      <c r="R43" s="4"/>
      <c r="S43" s="4"/>
      <c r="T43" s="4"/>
      <c r="U43" s="6"/>
    </row>
    <row r="44" spans="3:21" ht="15.6">
      <c r="C44" s="1" t="s">
        <v>25</v>
      </c>
      <c r="D44" s="7">
        <v>6206.44</v>
      </c>
      <c r="E44" s="1" t="s">
        <v>83</v>
      </c>
      <c r="G44" s="1" t="s">
        <v>25</v>
      </c>
      <c r="H44" s="39">
        <v>5156.4399999999996</v>
      </c>
      <c r="I44" s="7">
        <v>52400.87</v>
      </c>
      <c r="O44" s="4"/>
      <c r="P44" s="5"/>
      <c r="Q44" s="5"/>
      <c r="R44" s="5"/>
      <c r="S44" s="4"/>
      <c r="T44" s="5"/>
      <c r="U44" s="6"/>
    </row>
    <row r="45" spans="3:21" ht="15.6">
      <c r="C45" s="1" t="s">
        <v>26</v>
      </c>
      <c r="D45" s="1">
        <v>701.09</v>
      </c>
      <c r="E45" s="1" t="s">
        <v>91</v>
      </c>
      <c r="G45" s="1" t="s">
        <v>26</v>
      </c>
      <c r="H45" s="39">
        <v>391.09</v>
      </c>
      <c r="I45" s="7">
        <v>3908.35</v>
      </c>
      <c r="O45" s="4"/>
      <c r="P45" s="4"/>
      <c r="Q45" s="5"/>
      <c r="R45" s="4"/>
      <c r="S45" s="4"/>
      <c r="T45" s="4"/>
      <c r="U45" s="6"/>
    </row>
    <row r="46" spans="3:21">
      <c r="C46" s="36"/>
      <c r="D46" s="36">
        <f>SUM(D34:D45)</f>
        <v>43836.580000000009</v>
      </c>
      <c r="E46" s="37" t="s">
        <v>92</v>
      </c>
      <c r="G46" s="36"/>
      <c r="H46" s="36">
        <f>SUM(H34:H45)</f>
        <v>33176.579999999994</v>
      </c>
      <c r="I46" s="37">
        <f>SUM(I34:I45)</f>
        <v>336849.98999999993</v>
      </c>
    </row>
    <row r="54" spans="10:12">
      <c r="J54" s="2"/>
      <c r="K54" s="2"/>
      <c r="L54" s="2"/>
    </row>
    <row r="55" spans="10:12">
      <c r="J55" s="4"/>
      <c r="K55" s="5"/>
      <c r="L55" s="4"/>
    </row>
    <row r="56" spans="10:12">
      <c r="J56" s="4"/>
      <c r="K56" s="5"/>
      <c r="L56" s="4"/>
    </row>
    <row r="57" spans="10:12">
      <c r="J57" s="4"/>
      <c r="K57" s="5"/>
      <c r="L57" s="4"/>
    </row>
    <row r="58" spans="10:12">
      <c r="J58" s="4"/>
      <c r="K58" s="5"/>
      <c r="L58" s="4"/>
    </row>
    <row r="59" spans="10:12">
      <c r="J59" s="4"/>
      <c r="K59" s="5"/>
      <c r="L59" s="4"/>
    </row>
    <row r="60" spans="10:12">
      <c r="J60" s="4"/>
      <c r="K60" s="4"/>
      <c r="L60" s="4"/>
    </row>
    <row r="61" spans="10:12">
      <c r="J61" s="4"/>
      <c r="K61" s="5"/>
      <c r="L61" s="4"/>
    </row>
    <row r="62" spans="10:12">
      <c r="J62" s="4"/>
      <c r="K62" s="5"/>
      <c r="L62" s="4"/>
    </row>
    <row r="63" spans="10:12">
      <c r="J63" s="4"/>
      <c r="K63" s="5"/>
      <c r="L63" s="4"/>
    </row>
    <row r="64" spans="10:12">
      <c r="J64" s="4"/>
      <c r="K64" s="4"/>
      <c r="L64" s="4"/>
    </row>
    <row r="65" spans="10:12">
      <c r="J65" s="4"/>
      <c r="K65" s="5"/>
      <c r="L65" s="4"/>
    </row>
    <row r="66" spans="10:12">
      <c r="J66" s="4"/>
      <c r="K66" s="4"/>
      <c r="L66" s="4"/>
    </row>
  </sheetData>
  <mergeCells count="2">
    <mergeCell ref="C32:E32"/>
    <mergeCell ref="G32:I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6" sqref="E16:E18"/>
    </sheetView>
  </sheetViews>
  <sheetFormatPr defaultRowHeight="14.4"/>
  <cols>
    <col min="1" max="1" width="16.44140625" customWidth="1"/>
    <col min="2" max="2" width="18" customWidth="1"/>
  </cols>
  <sheetData>
    <row r="1" spans="1:3">
      <c r="A1" s="1" t="s">
        <v>94</v>
      </c>
      <c r="B1" s="3">
        <v>142197.26</v>
      </c>
      <c r="C1" s="41" t="s">
        <v>95</v>
      </c>
    </row>
    <row r="2" spans="1:3">
      <c r="A2" s="1" t="s">
        <v>96</v>
      </c>
      <c r="B2" s="41">
        <v>21329.589</v>
      </c>
      <c r="C2" s="41" t="s">
        <v>95</v>
      </c>
    </row>
    <row r="3" spans="1:3">
      <c r="A3" s="41"/>
      <c r="B3" s="41">
        <f>SUM(B1:B2)</f>
        <v>163526.84900000002</v>
      </c>
      <c r="C3" s="41" t="s">
        <v>95</v>
      </c>
    </row>
    <row r="4" spans="1:3">
      <c r="A4" s="33" t="s">
        <v>97</v>
      </c>
      <c r="B4" s="42">
        <v>1382592.46</v>
      </c>
      <c r="C4" s="33" t="s">
        <v>98</v>
      </c>
    </row>
    <row r="6" spans="1:3">
      <c r="A6" s="61"/>
      <c r="B6" s="61"/>
    </row>
    <row r="7" spans="1:3">
      <c r="A7" s="3" t="s">
        <v>99</v>
      </c>
      <c r="B7" s="3" t="s">
        <v>100</v>
      </c>
    </row>
    <row r="8" spans="1:3" ht="41.4">
      <c r="A8" s="3" t="s">
        <v>101</v>
      </c>
      <c r="B8" s="3" t="s">
        <v>102</v>
      </c>
    </row>
    <row r="9" spans="1:3" ht="41.4">
      <c r="A9" s="3" t="s">
        <v>103</v>
      </c>
      <c r="B9" s="3" t="s">
        <v>110</v>
      </c>
    </row>
    <row r="10" spans="1:3" ht="27.6">
      <c r="A10" s="3" t="s">
        <v>104</v>
      </c>
      <c r="B10" s="3" t="s">
        <v>105</v>
      </c>
    </row>
    <row r="11" spans="1:3" ht="41.4">
      <c r="A11" s="3" t="s">
        <v>106</v>
      </c>
      <c r="B11" s="3" t="s">
        <v>111</v>
      </c>
    </row>
    <row r="12" spans="1:3" ht="27.6">
      <c r="A12" s="3" t="s">
        <v>107</v>
      </c>
      <c r="B12" s="3" t="s">
        <v>112</v>
      </c>
    </row>
    <row r="13" spans="1:3">
      <c r="A13" s="3" t="s">
        <v>108</v>
      </c>
      <c r="B13" s="3" t="s">
        <v>113</v>
      </c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CLSROOM</vt:lpstr>
      <vt:lpstr>Staff</vt:lpstr>
      <vt:lpstr>LAB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Snehasish Chattaraj</cp:lastModifiedBy>
  <dcterms:created xsi:type="dcterms:W3CDTF">2025-05-18T16:29:00Z</dcterms:created>
  <dcterms:modified xsi:type="dcterms:W3CDTF">2025-08-07T15:43:06Z</dcterms:modified>
</cp:coreProperties>
</file>