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9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0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QL\HR Analytics Data Project Swetha K\"/>
    </mc:Choice>
  </mc:AlternateContent>
  <xr:revisionPtr revIDLastSave="0" documentId="13_ncr:1_{FAD4D0ED-CB1F-4BE0-BD57-F39214DACB1A}" xr6:coauthVersionLast="47" xr6:coauthVersionMax="47" xr10:uidLastSave="{00000000-0000-0000-0000-000000000000}"/>
  <bookViews>
    <workbookView xWindow="-108" yWindow="-108" windowWidth="23256" windowHeight="12456" firstSheet="10" activeTab="13" xr2:uid="{D72B9AB0-425B-4FAF-B823-E9B80708B936}"/>
  </bookViews>
  <sheets>
    <sheet name="HR_Analytics_Dataset" sheetId="1" r:id="rId1"/>
    <sheet name="Data Overview &amp; Summary Statist" sheetId="2" r:id="rId2"/>
    <sheet name="Average Monthly Income" sheetId="7" r:id="rId3"/>
    <sheet name="Employee Count vs Department" sheetId="8" r:id="rId4"/>
    <sheet name="Attrition Count" sheetId="4" r:id="rId5"/>
    <sheet name="Average Age of Employees" sheetId="9" r:id="rId6"/>
    <sheet name="Employee Count Vs Overtime" sheetId="10" r:id="rId7"/>
    <sheet name="Education Field Distribution" sheetId="12" r:id="rId8"/>
    <sheet name="Avg Years At Company" sheetId="14" r:id="rId9"/>
    <sheet name="Attrition vs Marital Status" sheetId="15" r:id="rId10"/>
    <sheet name="Avg Job Satisfaction " sheetId="5" r:id="rId11"/>
    <sheet name="Income Gap" sheetId="16" r:id="rId12"/>
    <sheet name="Attrition " sheetId="17" r:id="rId13"/>
    <sheet name="Sheet14" sheetId="20" r:id="rId14"/>
  </sheets>
  <calcPr calcId="191029"/>
  <pivotCaches>
    <pivotCache cacheId="8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0" l="1"/>
  <c r="B5" i="20"/>
  <c r="B2" i="2"/>
  <c r="B5" i="2"/>
  <c r="B12" i="2"/>
  <c r="B9" i="2"/>
  <c r="B8" i="2"/>
  <c r="B15" i="2"/>
</calcChain>
</file>

<file path=xl/sharedStrings.xml><?xml version="1.0" encoding="utf-8"?>
<sst xmlns="http://schemas.openxmlformats.org/spreadsheetml/2006/main" count="1740" uniqueCount="86">
  <si>
    <t>EmployeeID</t>
  </si>
  <si>
    <t>Age</t>
  </si>
  <si>
    <t>Gender</t>
  </si>
  <si>
    <t>Department</t>
  </si>
  <si>
    <t>JobRole</t>
  </si>
  <si>
    <t>Education</t>
  </si>
  <si>
    <t>EducationField</t>
  </si>
  <si>
    <t>MonthlyIncome</t>
  </si>
  <si>
    <t>TotalWorkingYears</t>
  </si>
  <si>
    <t>YearsAtCompany</t>
  </si>
  <si>
    <t>YearsInCurrentRole</t>
  </si>
  <si>
    <t>JobLevel</t>
  </si>
  <si>
    <t>JobSatisfaction</t>
  </si>
  <si>
    <t>EnvironmentSatisfaction</t>
  </si>
  <si>
    <t>PerformanceRating</t>
  </si>
  <si>
    <t>Attrition</t>
  </si>
  <si>
    <t>MaritalStatus</t>
  </si>
  <si>
    <t>OverTime</t>
  </si>
  <si>
    <t>DistanceFromHome</t>
  </si>
  <si>
    <t>TrainingTimesLastYear</t>
  </si>
  <si>
    <t>BusinessTravel</t>
  </si>
  <si>
    <t>Male</t>
  </si>
  <si>
    <t>IT</t>
  </si>
  <si>
    <t>Manager</t>
  </si>
  <si>
    <t>Technical Degree</t>
  </si>
  <si>
    <t>No</t>
  </si>
  <si>
    <t>Single</t>
  </si>
  <si>
    <t>Travel_Rarely</t>
  </si>
  <si>
    <t>Yes</t>
  </si>
  <si>
    <t>Divorced</t>
  </si>
  <si>
    <t>Travel_Frequently</t>
  </si>
  <si>
    <t>Finance</t>
  </si>
  <si>
    <t>Executive</t>
  </si>
  <si>
    <t>Human Resources</t>
  </si>
  <si>
    <t>Operations</t>
  </si>
  <si>
    <t>Medical</t>
  </si>
  <si>
    <t>Female</t>
  </si>
  <si>
    <t>Life Sciences</t>
  </si>
  <si>
    <t>Non-Travel</t>
  </si>
  <si>
    <t>Sales</t>
  </si>
  <si>
    <t>Specialist</t>
  </si>
  <si>
    <t>Married</t>
  </si>
  <si>
    <t>HR</t>
  </si>
  <si>
    <t>Consultant</t>
  </si>
  <si>
    <t>Analyst</t>
  </si>
  <si>
    <t>Marketing</t>
  </si>
  <si>
    <t xml:space="preserve">1).What is the total number of employees in the dataset?
</t>
  </si>
  <si>
    <t>Average Age</t>
  </si>
  <si>
    <t>Employees Count</t>
  </si>
  <si>
    <t>Male Employees</t>
  </si>
  <si>
    <t>Female Employees</t>
  </si>
  <si>
    <t>Attrition Rate</t>
  </si>
  <si>
    <t>Grand Total</t>
  </si>
  <si>
    <t>4).How many employees have left the company (Attrition = 'Yes')?</t>
  </si>
  <si>
    <t>Column Labels</t>
  </si>
  <si>
    <t>Overtime</t>
  </si>
  <si>
    <t>3).What is the gender-wise employee distribution?</t>
  </si>
  <si>
    <t>What is the average monthly income by job role?</t>
  </si>
  <si>
    <t>2).What is the overall attrition rate (%)?</t>
  </si>
  <si>
    <t>Which department has the highest number of employees?</t>
  </si>
  <si>
    <t>Employee Count</t>
  </si>
  <si>
    <t>Attrition Count</t>
  </si>
  <si>
    <t>5).Which department has the highest attrition count?</t>
  </si>
  <si>
    <t>What is the average age of employees who left vs stayed?</t>
  </si>
  <si>
    <t>Average of Age</t>
  </si>
  <si>
    <t>How many employees work overtime in each department?</t>
  </si>
  <si>
    <t>What is the distribution of education fields?</t>
  </si>
  <si>
    <t>Education Field</t>
  </si>
  <si>
    <t>What is the average years at company by job role?</t>
  </si>
  <si>
    <t>Create a chart showing attrition by marital status</t>
  </si>
  <si>
    <t>Marital Status</t>
  </si>
  <si>
    <t>Average of Job Satisfaction</t>
  </si>
  <si>
    <t>What is the average Job satisfaction by job role?</t>
  </si>
  <si>
    <t>Job Role</t>
  </si>
  <si>
    <t>What is the income gap between males and females?</t>
  </si>
  <si>
    <t>Average of Monthly Income</t>
  </si>
  <si>
    <t>Create a heat map to visualize attrition across departments and job roles</t>
  </si>
  <si>
    <t xml:space="preserve">5).What is the average age of employees across the organization?
</t>
  </si>
  <si>
    <r>
      <t xml:space="preserve">The </t>
    </r>
    <r>
      <rPr>
        <b/>
        <sz val="11"/>
        <color theme="1"/>
        <rFont val="Aptos Narrow"/>
        <family val="2"/>
        <scheme val="minor"/>
      </rPr>
      <t>Finance</t>
    </r>
    <r>
      <rPr>
        <sz val="11"/>
        <color theme="1"/>
        <rFont val="Aptos Narrow"/>
        <family val="2"/>
        <scheme val="minor"/>
      </rPr>
      <t xml:space="preserve"> department has the highest number of employees</t>
    </r>
  </si>
  <si>
    <r>
      <t xml:space="preserve">The </t>
    </r>
    <r>
      <rPr>
        <b/>
        <sz val="11"/>
        <color theme="1"/>
        <rFont val="Aptos Narrow"/>
        <family val="2"/>
        <scheme val="minor"/>
      </rPr>
      <t xml:space="preserve">Finance </t>
    </r>
    <r>
      <rPr>
        <sz val="11"/>
        <color theme="1"/>
        <rFont val="Aptos Narrow"/>
        <family val="2"/>
        <scheme val="minor"/>
      </rPr>
      <t>Department  has the highest attrition count</t>
    </r>
  </si>
  <si>
    <t>The average age of employees who left and stayed are equal</t>
  </si>
  <si>
    <t>Average of Years At Company</t>
  </si>
  <si>
    <t>Job role</t>
  </si>
  <si>
    <t>HR Analytics Excel Dashboard</t>
  </si>
  <si>
    <t>This dashboard analyzes employee attrition, satisfaction, income, and department-level trends to provide insights for HR decision-making.</t>
  </si>
  <si>
    <t xml:space="preserve">Total Employees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</si>
</sst>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₹-4009]\ * #,##0.00_ ;_ [$₹-4009]\ * \-#,##0.00_ ;_ [$₹-4009]\ * &quot;-&quot;??_ ;_ @_ "/>
    <numFmt numFmtId="169" formatCode="0.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rgb="FFABB2BF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4999237037263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18" fillId="0" borderId="0" xfId="0" applyFont="1" applyAlignment="1">
      <alignment horizontal="left" vertical="center" indent="1" readingOrder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NumberFormat="1"/>
    <xf numFmtId="169" fontId="0" fillId="0" borderId="0" xfId="0" applyNumberFormat="1"/>
    <xf numFmtId="0" fontId="0" fillId="33" borderId="0" xfId="0" applyFill="1"/>
    <xf numFmtId="1" fontId="0" fillId="33" borderId="0" xfId="0" applyNumberFormat="1" applyFill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[HR_Analytics_Dataset_Project_Swetha K.xlsx]Average Monthly Income!PivotTable4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'Average Monthly Income'!$B$4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'Average Monthly Income'!$A$5:$A$10</c:f>
              <c:strCache>
                <c:ptCount val="5"/>
                <c:pt idx="0">
                  <c:v>Analyst</c:v>
                </c:pt>
                <c:pt idx="1">
                  <c:v>Consultant</c:v>
                </c:pt>
                <c:pt idx="2">
                  <c:v>Executive</c:v>
                </c:pt>
                <c:pt idx="3">
                  <c:v>Manager</c:v>
                </c:pt>
                <c:pt idx="4">
                  <c:v>Specialist</c:v>
                </c:pt>
              </c:strCache>
            </c:strRef>
          </c:cat>
          <c:val>
            <c:numRef>
              <c:f>'Average Monthly Income'!$B$5:$B$10</c:f>
              <c:numCache>
                <c:formatCode>_ [$₹-4009]\ * #,##0.00_ ;_ [$₹-4009]\ * \-#,##0.00_ ;_ [$₹-4009]\ * "-"??_ ;_ @_ </c:formatCode>
                <c:ptCount val="5"/>
                <c:pt idx="0">
                  <c:v>74818.627906976748</c:v>
                </c:pt>
                <c:pt idx="1">
                  <c:v>77033.475000000006</c:v>
                </c:pt>
                <c:pt idx="2">
                  <c:v>69614.027027027027</c:v>
                </c:pt>
                <c:pt idx="3">
                  <c:v>70880.270270270266</c:v>
                </c:pt>
                <c:pt idx="4">
                  <c:v>67519.534883720931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86-400F-B39C-D364ACA4E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57913711"/>
        <c:axId val="1857920431"/>
        <c:axId val="0"/>
      </c:bar3DChart>
      <c:catAx>
        <c:axId val="185791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920431"/>
        <c:crosses val="autoZero"/>
        <c:auto val="1"/>
        <c:lblAlgn val="ctr"/>
        <c:lblOffset val="100"/>
        <c:noMultiLvlLbl val="0"/>
      </c:catAx>
      <c:valAx>
        <c:axId val="185792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91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[HR_Analytics_Dataset_Project_Swetha K.xlsx]Employee Count vs Department!PivotTable5</c:name>
    <c:fmtId val="2"/>
  </c:pivotSource>
  <c:chart>
    <c:autoTitleDeleted val="1"/>
    <c:pivotFmts>
      <c:pivotFmt>
        <c:idx val="0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'Employee Count vs Department'!$B$4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'Employee Count vs Department'!$A$5:$A$10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Operations</c:v>
                </c:pt>
                <c:pt idx="4">
                  <c:v>Sales</c:v>
                </c:pt>
              </c:strCache>
            </c:strRef>
          </c:cat>
          <c:val>
            <c:numRef>
              <c:f>'Employee Count vs Department'!$B$5:$B$10</c:f>
              <c:numCache>
                <c:formatCode>General</c:formatCode>
                <c:ptCount val="5"/>
                <c:pt idx="0">
                  <c:v>56</c:v>
                </c:pt>
                <c:pt idx="1">
                  <c:v>38</c:v>
                </c:pt>
                <c:pt idx="2">
                  <c:v>37</c:v>
                </c:pt>
                <c:pt idx="3">
                  <c:v>39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0-48BB-B1FE-3B6CB1606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57908911"/>
        <c:axId val="1857909391"/>
        <c:axId val="0"/>
      </c:bar3DChart>
      <c:catAx>
        <c:axId val="185790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909391"/>
        <c:crosses val="autoZero"/>
        <c:auto val="1"/>
        <c:lblAlgn val="ctr"/>
        <c:lblOffset val="100"/>
        <c:noMultiLvlLbl val="0"/>
      </c:catAx>
      <c:valAx>
        <c:axId val="185790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90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[HR_Analytics_Dataset_Project_Swetha K.xlsx]Attrition Count!PivotTable1</c:name>
    <c:fmtId val="12"/>
  </c:pivotSource>
  <c:chart>
    <c:autoTitleDeleted val="1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'Attrition Count'!$B$4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'Attrition Count'!$A$5:$A$10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Operations</c:v>
                </c:pt>
                <c:pt idx="4">
                  <c:v>Sales</c:v>
                </c:pt>
              </c:strCache>
            </c:strRef>
          </c:cat>
          <c:val>
            <c:numRef>
              <c:f>'Attrition Count'!$B$5:$B$10</c:f>
              <c:numCache>
                <c:formatCode>General</c:formatCode>
                <c:ptCount val="5"/>
                <c:pt idx="0">
                  <c:v>56</c:v>
                </c:pt>
                <c:pt idx="1">
                  <c:v>38</c:v>
                </c:pt>
                <c:pt idx="2">
                  <c:v>37</c:v>
                </c:pt>
                <c:pt idx="3">
                  <c:v>39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3-4F78-9B7C-AFFEBAB3D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5570160"/>
        <c:axId val="815594640"/>
      </c:barChart>
      <c:catAx>
        <c:axId val="815570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94640"/>
        <c:crosses val="autoZero"/>
        <c:auto val="1"/>
        <c:lblAlgn val="ctr"/>
        <c:lblOffset val="100"/>
        <c:noMultiLvlLbl val="0"/>
      </c:catAx>
      <c:valAx>
        <c:axId val="8155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7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[HR_Analytics_Dataset_Project_Swetha K.xlsx]Employee Count Vs Overtime!PivotTable7</c:name>
    <c:fmtId val="6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'Employee Count Vs Overtime'!$B$4:$B$5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'Employee Count Vs Overtime'!$A$6:$A$11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Operations</c:v>
                </c:pt>
                <c:pt idx="4">
                  <c:v>Sales</c:v>
                </c:pt>
              </c:strCache>
            </c:strRef>
          </c:cat>
          <c:val>
            <c:numRef>
              <c:f>'Employee Count Vs Overtime'!$B$6:$B$11</c:f>
              <c:numCache>
                <c:formatCode>General</c:formatCode>
                <c:ptCount val="5"/>
                <c:pt idx="0">
                  <c:v>32</c:v>
                </c:pt>
                <c:pt idx="1">
                  <c:v>22</c:v>
                </c:pt>
                <c:pt idx="2">
                  <c:v>19</c:v>
                </c:pt>
                <c:pt idx="3">
                  <c:v>23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8-46F1-8488-3A76918BE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57924271"/>
        <c:axId val="1857926671"/>
        <c:axId val="0"/>
      </c:bar3DChart>
      <c:catAx>
        <c:axId val="185792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926671"/>
        <c:crosses val="autoZero"/>
        <c:auto val="1"/>
        <c:lblAlgn val="ctr"/>
        <c:lblOffset val="100"/>
        <c:noMultiLvlLbl val="0"/>
      </c:catAx>
      <c:valAx>
        <c:axId val="185792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92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[HR_Analytics_Dataset_Project_Swetha K.xlsx]Education Field Distribution!PivotTable8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'Education Field Distribution'!$B$4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'Education Field Distribution'!$A$5:$A$10</c:f>
              <c:strCache>
                <c:ptCount val="5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Technical Degree</c:v>
                </c:pt>
              </c:strCache>
            </c:strRef>
          </c:cat>
          <c:val>
            <c:numRef>
              <c:f>'Education Field Distribution'!$B$5:$B$10</c:f>
              <c:numCache>
                <c:formatCode>General</c:formatCode>
                <c:ptCount val="5"/>
                <c:pt idx="0">
                  <c:v>33</c:v>
                </c:pt>
                <c:pt idx="1">
                  <c:v>41</c:v>
                </c:pt>
                <c:pt idx="2">
                  <c:v>35</c:v>
                </c:pt>
                <c:pt idx="3">
                  <c:v>42</c:v>
                </c:pt>
                <c:pt idx="4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3-4144-93CB-2175A5FAE36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[HR_Analytics_Dataset_Project_Swetha K.xlsx]Avg Years At Company!PivotTable10</c:name>
    <c:fmtId val="17"/>
  </c:pivotSource>
  <c:chart>
    <c:autoTitleDeleted val="1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'Avg Years At Company'!$B$4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'Avg Years At Company'!$A$5:$A$10</c:f>
              <c:strCache>
                <c:ptCount val="5"/>
                <c:pt idx="0">
                  <c:v>Analyst</c:v>
                </c:pt>
                <c:pt idx="1">
                  <c:v>Consultant</c:v>
                </c:pt>
                <c:pt idx="2">
                  <c:v>Executive</c:v>
                </c:pt>
                <c:pt idx="3">
                  <c:v>Manager</c:v>
                </c:pt>
                <c:pt idx="4">
                  <c:v>Specialist</c:v>
                </c:pt>
              </c:strCache>
            </c:strRef>
          </c:cat>
          <c:val>
            <c:numRef>
              <c:f>'Avg Years At Company'!$B$5:$B$10</c:f>
              <c:numCache>
                <c:formatCode>0</c:formatCode>
                <c:ptCount val="5"/>
                <c:pt idx="0">
                  <c:v>11.744186046511627</c:v>
                </c:pt>
                <c:pt idx="1">
                  <c:v>12.9</c:v>
                </c:pt>
                <c:pt idx="2">
                  <c:v>10.567567567567568</c:v>
                </c:pt>
                <c:pt idx="3">
                  <c:v>15.27027027027027</c:v>
                </c:pt>
                <c:pt idx="4">
                  <c:v>12.511627906976743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6-4ED8-BA20-E6E6AC0C8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7922831"/>
        <c:axId val="574686016"/>
      </c:barChart>
      <c:catAx>
        <c:axId val="1857922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686016"/>
        <c:crosses val="autoZero"/>
        <c:auto val="1"/>
        <c:lblAlgn val="ctr"/>
        <c:lblOffset val="100"/>
        <c:noMultiLvlLbl val="0"/>
      </c:catAx>
      <c:valAx>
        <c:axId val="57468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92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[HR_Analytics_Dataset_Project_Swetha K.xlsx]Attrition vs Marital Status!PivotTable11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'Attrition vs Marital Status'!$B$4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'Attrition vs Marital Status'!$A$5:$A$8</c:f>
              <c:strCache>
                <c:ptCount val="3"/>
                <c:pt idx="0">
                  <c:v>Divorced</c:v>
                </c:pt>
                <c:pt idx="1">
                  <c:v>Married</c:v>
                </c:pt>
                <c:pt idx="2">
                  <c:v>Single</c:v>
                </c:pt>
              </c:strCache>
            </c:strRef>
          </c:cat>
          <c:val>
            <c:numRef>
              <c:f>'Attrition vs Marital Status'!$B$5:$B$8</c:f>
              <c:numCache>
                <c:formatCode>General</c:formatCode>
                <c:ptCount val="3"/>
                <c:pt idx="0">
                  <c:v>71</c:v>
                </c:pt>
                <c:pt idx="1">
                  <c:v>59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7-4F39-9DE4-3C0E157CAAC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[HR_Analytics_Dataset_Project_Swetha K.xlsx]Avg Job Satisfaction !PivotTable2</c:name>
    <c:fmtId val="9"/>
  </c:pivotSource>
  <c:chart>
    <c:autoTitleDeleted val="1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'Avg Job Satisfaction 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'Avg Job Satisfaction '!$A$5:$A$10</c:f>
              <c:strCache>
                <c:ptCount val="5"/>
                <c:pt idx="0">
                  <c:v>Analyst</c:v>
                </c:pt>
                <c:pt idx="1">
                  <c:v>Consultant</c:v>
                </c:pt>
                <c:pt idx="2">
                  <c:v>Executive</c:v>
                </c:pt>
                <c:pt idx="3">
                  <c:v>Manager</c:v>
                </c:pt>
                <c:pt idx="4">
                  <c:v>Specialist</c:v>
                </c:pt>
              </c:strCache>
            </c:strRef>
          </c:cat>
          <c:val>
            <c:numRef>
              <c:f>'Avg Job Satisfaction '!$B$5:$B$10</c:f>
              <c:numCache>
                <c:formatCode>0.0</c:formatCode>
                <c:ptCount val="5"/>
                <c:pt idx="0">
                  <c:v>2.3953488372093021</c:v>
                </c:pt>
                <c:pt idx="1">
                  <c:v>2.4750000000000001</c:v>
                </c:pt>
                <c:pt idx="2">
                  <c:v>2.3513513513513513</c:v>
                </c:pt>
                <c:pt idx="3">
                  <c:v>2.7027027027027026</c:v>
                </c:pt>
                <c:pt idx="4">
                  <c:v>2.558139534883721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5-408D-BFFA-931228D29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57905071"/>
        <c:axId val="1857904111"/>
        <c:axId val="0"/>
      </c:bar3DChart>
      <c:catAx>
        <c:axId val="185790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904111"/>
        <c:crosses val="autoZero"/>
        <c:auto val="1"/>
        <c:lblAlgn val="ctr"/>
        <c:lblOffset val="100"/>
        <c:noMultiLvlLbl val="0"/>
      </c:catAx>
      <c:valAx>
        <c:axId val="185790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905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[HR_Analytics_Dataset_Project_Swetha K.xlsx]Income Gap!PivotTable13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952537182852143"/>
          <c:y val="0.26328484981044037"/>
          <c:w val="0.79991907261592299"/>
          <c:h val="0.63070683872849231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'Income Gap'!$B$4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'Income Gap'!$A$5:$A$7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'Income Gap'!$B$5:$B$7</c:f>
              <c:numCache>
                <c:formatCode>_ [$₹-4009]\ * #,##0.00_ ;_ [$₹-4009]\ * \-#,##0.00_ ;_ [$₹-4009]\ * "-"??_ ;_ @_ </c:formatCode>
                <c:ptCount val="2"/>
                <c:pt idx="0">
                  <c:v>69652.471910112363</c:v>
                </c:pt>
                <c:pt idx="1">
                  <c:v>73883.774774774778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4-4DDB-928E-BC2B4CC4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57895951"/>
        <c:axId val="1857915631"/>
        <c:axId val="0"/>
      </c:bar3DChart>
      <c:catAx>
        <c:axId val="185789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915631"/>
        <c:crosses val="autoZero"/>
        <c:auto val="1"/>
        <c:lblAlgn val="ctr"/>
        <c:lblOffset val="100"/>
        <c:noMultiLvlLbl val="0"/>
      </c:catAx>
      <c:valAx>
        <c:axId val="18579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895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179070</xdr:rowOff>
    </xdr:from>
    <xdr:to>
      <xdr:col>10</xdr:col>
      <xdr:colOff>304800</xdr:colOff>
      <xdr:row>17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D77A95-4220-EF9B-D605-28BDF057D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2</xdr:row>
      <xdr:rowOff>171450</xdr:rowOff>
    </xdr:from>
    <xdr:to>
      <xdr:col>12</xdr:col>
      <xdr:colOff>289560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48E0D7-5550-A835-0A49-BA48CE705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2</xdr:row>
      <xdr:rowOff>152400</xdr:rowOff>
    </xdr:from>
    <xdr:to>
      <xdr:col>20</xdr:col>
      <xdr:colOff>7620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F0A7B2-5107-EC19-4E26-A036D4BB5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2</xdr:row>
      <xdr:rowOff>156210</xdr:rowOff>
    </xdr:from>
    <xdr:to>
      <xdr:col>13</xdr:col>
      <xdr:colOff>335280</xdr:colOff>
      <xdr:row>17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C9A4C2-4208-1CB5-A2A9-1CF31E52A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175260</xdr:rowOff>
    </xdr:from>
    <xdr:to>
      <xdr:col>8</xdr:col>
      <xdr:colOff>403860</xdr:colOff>
      <xdr:row>14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8D3DFF-4758-57CD-AF18-15CC851C1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3810</xdr:rowOff>
    </xdr:from>
    <xdr:to>
      <xdr:col>10</xdr:col>
      <xdr:colOff>304800</xdr:colOff>
      <xdr:row>18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AE2CA-8511-B2B2-9D0D-B338EA7CC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2</xdr:row>
      <xdr:rowOff>167640</xdr:rowOff>
    </xdr:from>
    <xdr:to>
      <xdr:col>10</xdr:col>
      <xdr:colOff>76200</xdr:colOff>
      <xdr:row>15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16505A-E7BF-A73C-104E-F683C97D9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2</xdr:row>
      <xdr:rowOff>163830</xdr:rowOff>
    </xdr:from>
    <xdr:to>
      <xdr:col>12</xdr:col>
      <xdr:colOff>38100</xdr:colOff>
      <xdr:row>19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96B045-7A2B-49F9-5CBA-9D20D06A0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3</xdr:row>
      <xdr:rowOff>11430</xdr:rowOff>
    </xdr:from>
    <xdr:to>
      <xdr:col>11</xdr:col>
      <xdr:colOff>297180</xdr:colOff>
      <xdr:row>18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791D02-7160-8C37-1477-F30AF4479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thika K" refreshedDate="45887.810356018519" createdVersion="8" refreshedVersion="8" minRefreshableVersion="3" recordCount="200" xr:uid="{2D9CCF61-E054-44C1-8271-295DEB9936D5}">
  <cacheSource type="worksheet">
    <worksheetSource ref="A1:U201" sheet="HR_Analytics_Dataset"/>
  </cacheSource>
  <cacheFields count="21">
    <cacheField name="EmployeeID" numFmtId="0">
      <sharedItems containsSemiMixedTypes="0" containsString="0" containsNumber="1" containsInteger="1" minValue="1001" maxValue="1200"/>
    </cacheField>
    <cacheField name="Age" numFmtId="0">
      <sharedItems containsSemiMixedTypes="0" containsString="0" containsNumber="1" containsInteger="1" minValue="22" maxValue="60"/>
    </cacheField>
    <cacheField name="Gender" numFmtId="0">
      <sharedItems count="2">
        <s v="Male"/>
        <s v="Female"/>
      </sharedItems>
    </cacheField>
    <cacheField name="Department" numFmtId="0">
      <sharedItems count="5">
        <s v="IT"/>
        <s v="Finance"/>
        <s v="Operations"/>
        <s v="Sales"/>
        <s v="HR"/>
      </sharedItems>
    </cacheField>
    <cacheField name="JobRole" numFmtId="0">
      <sharedItems count="5">
        <s v="Manager"/>
        <s v="Executive"/>
        <s v="Specialist"/>
        <s v="Consultant"/>
        <s v="Analyst"/>
      </sharedItems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 count="5">
        <s v="Technical Degree"/>
        <s v="Human Resources"/>
        <s v="Medical"/>
        <s v="Life Sciences"/>
        <s v="Marketing"/>
      </sharedItems>
    </cacheField>
    <cacheField name="MonthlyIncome" numFmtId="164">
      <sharedItems containsSemiMixedTypes="0" containsString="0" containsNumber="1" containsInteger="1" minValue="25371" maxValue="119581" count="200">
        <n v="56925"/>
        <n v="41505"/>
        <n v="99000"/>
        <n v="51896"/>
        <n v="33992"/>
        <n v="97641"/>
        <n v="52152"/>
        <n v="101858"/>
        <n v="53305"/>
        <n v="55539"/>
        <n v="68064"/>
        <n v="44340"/>
        <n v="103116"/>
        <n v="25371"/>
        <n v="61342"/>
        <n v="43964"/>
        <n v="42038"/>
        <n v="95807"/>
        <n v="57853"/>
        <n v="47871"/>
        <n v="39408"/>
        <n v="111646"/>
        <n v="28379"/>
        <n v="42275"/>
        <n v="26947"/>
        <n v="71955"/>
        <n v="56186"/>
        <n v="102182"/>
        <n v="67437"/>
        <n v="27068"/>
        <n v="47838"/>
        <n v="59782"/>
        <n v="31868"/>
        <n v="41614"/>
        <n v="80176"/>
        <n v="93955"/>
        <n v="39896"/>
        <n v="33330"/>
        <n v="87422"/>
        <n v="83756"/>
        <n v="72453"/>
        <n v="92271"/>
        <n v="102812"/>
        <n v="39293"/>
        <n v="84245"/>
        <n v="91039"/>
        <n v="54038"/>
        <n v="105623"/>
        <n v="30683"/>
        <n v="111363"/>
        <n v="93347"/>
        <n v="64535"/>
        <n v="85036"/>
        <n v="109323"/>
        <n v="29082"/>
        <n v="32972"/>
        <n v="87781"/>
        <n v="77640"/>
        <n v="80872"/>
        <n v="114928"/>
        <n v="39150"/>
        <n v="89260"/>
        <n v="118375"/>
        <n v="83138"/>
        <n v="34632"/>
        <n v="35589"/>
        <n v="67219"/>
        <n v="104730"/>
        <n v="44442"/>
        <n v="33609"/>
        <n v="41540"/>
        <n v="61046"/>
        <n v="106830"/>
        <n v="107978"/>
        <n v="101724"/>
        <n v="96874"/>
        <n v="118343"/>
        <n v="67622"/>
        <n v="74925"/>
        <n v="103301"/>
        <n v="94541"/>
        <n v="63652"/>
        <n v="84469"/>
        <n v="91263"/>
        <n v="104354"/>
        <n v="81387"/>
        <n v="37999"/>
        <n v="116983"/>
        <n v="39996"/>
        <n v="110814"/>
        <n v="110316"/>
        <n v="97264"/>
        <n v="119481"/>
        <n v="53183"/>
        <n v="81370"/>
        <n v="84186"/>
        <n v="54949"/>
        <n v="79239"/>
        <n v="69424"/>
        <n v="84441"/>
        <n v="77262"/>
        <n v="79524"/>
        <n v="37463"/>
        <n v="65966"/>
        <n v="80936"/>
        <n v="65963"/>
        <n v="112177"/>
        <n v="58408"/>
        <n v="74060"/>
        <n v="45006"/>
        <n v="115023"/>
        <n v="87163"/>
        <n v="33799"/>
        <n v="36957"/>
        <n v="36188"/>
        <n v="37219"/>
        <n v="81606"/>
        <n v="37656"/>
        <n v="73843"/>
        <n v="42054"/>
        <n v="97924"/>
        <n v="32861"/>
        <n v="101869"/>
        <n v="98608"/>
        <n v="98620"/>
        <n v="68207"/>
        <n v="112819"/>
        <n v="41021"/>
        <n v="78845"/>
        <n v="71346"/>
        <n v="112207"/>
        <n v="80435"/>
        <n v="119510"/>
        <n v="31743"/>
        <n v="62700"/>
        <n v="103696"/>
        <n v="65953"/>
        <n v="71090"/>
        <n v="38579"/>
        <n v="100748"/>
        <n v="91507"/>
        <n v="52884"/>
        <n v="45280"/>
        <n v="111079"/>
        <n v="88201"/>
        <n v="54392"/>
        <n v="39184"/>
        <n v="70890"/>
        <n v="97910"/>
        <n v="73176"/>
        <n v="40058"/>
        <n v="61512"/>
        <n v="100248"/>
        <n v="54643"/>
        <n v="81244"/>
        <n v="98526"/>
        <n v="106490"/>
        <n v="105422"/>
        <n v="113470"/>
        <n v="109239"/>
        <n v="97972"/>
        <n v="28441"/>
        <n v="104822"/>
        <n v="111223"/>
        <n v="115894"/>
        <n v="60054"/>
        <n v="28794"/>
        <n v="48647"/>
        <n v="60818"/>
        <n v="117104"/>
        <n v="65499"/>
        <n v="69541"/>
        <n v="71009"/>
        <n v="25800"/>
        <n v="48777"/>
        <n v="43776"/>
        <n v="99228"/>
        <n v="111159"/>
        <n v="77531"/>
        <n v="34120"/>
        <n v="43595"/>
        <n v="107991"/>
        <n v="29018"/>
        <n v="37026"/>
        <n v="94531"/>
        <n v="53197"/>
        <n v="74308"/>
        <n v="80028"/>
        <n v="84460"/>
        <n v="69681"/>
        <n v="45631"/>
        <n v="73503"/>
        <n v="65846"/>
        <n v="119581"/>
        <n v="67517"/>
        <n v="99395"/>
        <n v="103148"/>
        <n v="36135"/>
        <n v="31895"/>
        <n v="45392"/>
      </sharedItems>
    </cacheField>
    <cacheField name="TotalWorkingYears" numFmtId="0">
      <sharedItems containsSemiMixedTypes="0" containsString="0" containsNumber="1" containsInteger="1" minValue="1" maxValue="35"/>
    </cacheField>
    <cacheField name="YearsAtCompany" numFmtId="0">
      <sharedItems containsSemiMixedTypes="0" containsString="0" containsNumber="1" containsInteger="1" minValue="0" maxValue="25"/>
    </cacheField>
    <cacheField name="YearsInCurrentRole" numFmtId="0">
      <sharedItems containsSemiMixedTypes="0" containsString="0" containsNumber="1" containsInteger="1" minValue="0" maxValue="15"/>
    </cacheField>
    <cacheField name="JobLevel" numFmtId="0">
      <sharedItems containsSemiMixedTypes="0" containsString="0" containsNumber="1" containsInteger="1" minValue="1" maxValue="5" count="5">
        <n v="2"/>
        <n v="3"/>
        <n v="5"/>
        <n v="4"/>
        <n v="1"/>
      </sharedItems>
    </cacheField>
    <cacheField name="JobSatisfaction" numFmtId="0">
      <sharedItems containsSemiMixedTypes="0" containsString="0" containsNumber="1" containsInteger="1" minValue="1" maxValue="4"/>
    </cacheField>
    <cacheField name="EnvironmentSatisfaction" numFmtId="0">
      <sharedItems containsSemiMixedTypes="0" containsString="0" containsNumber="1" containsInteger="1" minValue="1" maxValue="4"/>
    </cacheField>
    <cacheField name="PerformanceRating" numFmtId="0">
      <sharedItems containsSemiMixedTypes="0" containsString="0" containsNumber="1" containsInteger="1" minValue="1" maxValue="4"/>
    </cacheField>
    <cacheField name="Attrition" numFmtId="0">
      <sharedItems count="2">
        <s v="No"/>
        <s v="Yes"/>
      </sharedItems>
    </cacheField>
    <cacheField name="MaritalStatus" numFmtId="0">
      <sharedItems count="3">
        <s v="Single"/>
        <s v="Divorced"/>
        <s v="Married"/>
      </sharedItems>
    </cacheField>
    <cacheField name="OverTime" numFmtId="0">
      <sharedItems count="2">
        <s v="No"/>
        <s v="Yes"/>
      </sharedItems>
    </cacheField>
    <cacheField name="DistanceFromHome" numFmtId="0">
      <sharedItems containsSemiMixedTypes="0" containsString="0" containsNumber="1" containsInteger="1" minValue="1" maxValue="50"/>
    </cacheField>
    <cacheField name="TrainingTimesLastYear" numFmtId="0">
      <sharedItems containsSemiMixedTypes="0" containsString="0" containsNumber="1" containsInteger="1" minValue="0" maxValue="6"/>
    </cacheField>
    <cacheField name="BusinessTrave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001"/>
    <n v="29"/>
    <x v="0"/>
    <x v="0"/>
    <x v="0"/>
    <n v="2"/>
    <x v="0"/>
    <x v="0"/>
    <n v="11"/>
    <n v="23"/>
    <n v="1"/>
    <x v="0"/>
    <n v="1"/>
    <n v="4"/>
    <n v="4"/>
    <x v="0"/>
    <x v="0"/>
    <x v="0"/>
    <n v="2"/>
    <n v="2"/>
    <s v="Travel_Rarely"/>
  </r>
  <r>
    <n v="1002"/>
    <n v="23"/>
    <x v="0"/>
    <x v="0"/>
    <x v="0"/>
    <n v="3"/>
    <x v="0"/>
    <x v="1"/>
    <n v="4"/>
    <n v="14"/>
    <n v="10"/>
    <x v="1"/>
    <n v="1"/>
    <n v="3"/>
    <n v="3"/>
    <x v="1"/>
    <x v="1"/>
    <x v="0"/>
    <n v="10"/>
    <n v="1"/>
    <s v="Travel_Frequently"/>
  </r>
  <r>
    <n v="1003"/>
    <n v="39"/>
    <x v="0"/>
    <x v="1"/>
    <x v="1"/>
    <n v="1"/>
    <x v="1"/>
    <x v="2"/>
    <n v="6"/>
    <n v="1"/>
    <n v="9"/>
    <x v="2"/>
    <n v="4"/>
    <n v="4"/>
    <n v="3"/>
    <x v="1"/>
    <x v="1"/>
    <x v="1"/>
    <n v="38"/>
    <n v="6"/>
    <s v="Travel_Rarely"/>
  </r>
  <r>
    <n v="1004"/>
    <n v="37"/>
    <x v="0"/>
    <x v="2"/>
    <x v="1"/>
    <n v="2"/>
    <x v="2"/>
    <x v="3"/>
    <n v="18"/>
    <n v="13"/>
    <n v="12"/>
    <x v="1"/>
    <n v="3"/>
    <n v="4"/>
    <n v="1"/>
    <x v="0"/>
    <x v="1"/>
    <x v="0"/>
    <n v="46"/>
    <n v="2"/>
    <s v="Travel_Frequently"/>
  </r>
  <r>
    <n v="1005"/>
    <n v="36"/>
    <x v="1"/>
    <x v="2"/>
    <x v="0"/>
    <n v="2"/>
    <x v="3"/>
    <x v="4"/>
    <n v="29"/>
    <n v="11"/>
    <n v="15"/>
    <x v="0"/>
    <n v="4"/>
    <n v="2"/>
    <n v="1"/>
    <x v="1"/>
    <x v="1"/>
    <x v="0"/>
    <n v="10"/>
    <n v="4"/>
    <s v="Non-Travel"/>
  </r>
  <r>
    <n v="1006"/>
    <n v="30"/>
    <x v="0"/>
    <x v="3"/>
    <x v="2"/>
    <n v="2"/>
    <x v="0"/>
    <x v="5"/>
    <n v="28"/>
    <n v="21"/>
    <n v="8"/>
    <x v="0"/>
    <n v="1"/>
    <n v="3"/>
    <n v="1"/>
    <x v="0"/>
    <x v="1"/>
    <x v="0"/>
    <n v="50"/>
    <n v="0"/>
    <s v="Travel_Rarely"/>
  </r>
  <r>
    <n v="1007"/>
    <n v="28"/>
    <x v="0"/>
    <x v="1"/>
    <x v="1"/>
    <n v="5"/>
    <x v="1"/>
    <x v="6"/>
    <n v="32"/>
    <n v="23"/>
    <n v="1"/>
    <x v="3"/>
    <n v="2"/>
    <n v="4"/>
    <n v="3"/>
    <x v="0"/>
    <x v="2"/>
    <x v="1"/>
    <n v="8"/>
    <n v="1"/>
    <s v="Travel_Frequently"/>
  </r>
  <r>
    <n v="1008"/>
    <n v="56"/>
    <x v="1"/>
    <x v="2"/>
    <x v="1"/>
    <n v="1"/>
    <x v="2"/>
    <x v="7"/>
    <n v="29"/>
    <n v="7"/>
    <n v="6"/>
    <x v="2"/>
    <n v="1"/>
    <n v="2"/>
    <n v="4"/>
    <x v="1"/>
    <x v="1"/>
    <x v="1"/>
    <n v="34"/>
    <n v="6"/>
    <s v="Travel_Frequently"/>
  </r>
  <r>
    <n v="1009"/>
    <n v="27"/>
    <x v="1"/>
    <x v="4"/>
    <x v="1"/>
    <n v="2"/>
    <x v="0"/>
    <x v="8"/>
    <n v="27"/>
    <n v="14"/>
    <n v="9"/>
    <x v="3"/>
    <n v="2"/>
    <n v="4"/>
    <n v="3"/>
    <x v="0"/>
    <x v="0"/>
    <x v="1"/>
    <n v="24"/>
    <n v="5"/>
    <s v="Travel_Frequently"/>
  </r>
  <r>
    <n v="1010"/>
    <n v="59"/>
    <x v="0"/>
    <x v="0"/>
    <x v="3"/>
    <n v="1"/>
    <x v="2"/>
    <x v="9"/>
    <n v="18"/>
    <n v="19"/>
    <n v="11"/>
    <x v="3"/>
    <n v="4"/>
    <n v="2"/>
    <n v="3"/>
    <x v="0"/>
    <x v="1"/>
    <x v="1"/>
    <n v="5"/>
    <n v="5"/>
    <s v="Non-Travel"/>
  </r>
  <r>
    <n v="1011"/>
    <n v="49"/>
    <x v="0"/>
    <x v="3"/>
    <x v="0"/>
    <n v="4"/>
    <x v="1"/>
    <x v="10"/>
    <n v="14"/>
    <n v="9"/>
    <n v="1"/>
    <x v="1"/>
    <n v="4"/>
    <n v="2"/>
    <n v="1"/>
    <x v="1"/>
    <x v="2"/>
    <x v="0"/>
    <n v="24"/>
    <n v="0"/>
    <s v="Travel_Frequently"/>
  </r>
  <r>
    <n v="1012"/>
    <n v="24"/>
    <x v="1"/>
    <x v="1"/>
    <x v="2"/>
    <n v="4"/>
    <x v="3"/>
    <x v="11"/>
    <n v="33"/>
    <n v="24"/>
    <n v="10"/>
    <x v="3"/>
    <n v="4"/>
    <n v="3"/>
    <n v="2"/>
    <x v="0"/>
    <x v="0"/>
    <x v="1"/>
    <n v="46"/>
    <n v="0"/>
    <s v="Non-Travel"/>
  </r>
  <r>
    <n v="1013"/>
    <n v="23"/>
    <x v="0"/>
    <x v="3"/>
    <x v="1"/>
    <n v="5"/>
    <x v="1"/>
    <x v="12"/>
    <n v="8"/>
    <n v="23"/>
    <n v="8"/>
    <x v="4"/>
    <n v="2"/>
    <n v="2"/>
    <n v="1"/>
    <x v="1"/>
    <x v="1"/>
    <x v="1"/>
    <n v="43"/>
    <n v="5"/>
    <s v="Travel_Rarely"/>
  </r>
  <r>
    <n v="1014"/>
    <n v="27"/>
    <x v="1"/>
    <x v="2"/>
    <x v="3"/>
    <n v="4"/>
    <x v="3"/>
    <x v="13"/>
    <n v="23"/>
    <n v="25"/>
    <n v="3"/>
    <x v="4"/>
    <n v="3"/>
    <n v="4"/>
    <n v="2"/>
    <x v="1"/>
    <x v="1"/>
    <x v="0"/>
    <n v="26"/>
    <n v="2"/>
    <s v="Non-Travel"/>
  </r>
  <r>
    <n v="1015"/>
    <n v="35"/>
    <x v="1"/>
    <x v="2"/>
    <x v="4"/>
    <n v="3"/>
    <x v="4"/>
    <x v="14"/>
    <n v="28"/>
    <n v="14"/>
    <n v="11"/>
    <x v="3"/>
    <n v="3"/>
    <n v="1"/>
    <n v="4"/>
    <x v="0"/>
    <x v="1"/>
    <x v="1"/>
    <n v="38"/>
    <n v="6"/>
    <s v="Travel_Rarely"/>
  </r>
  <r>
    <n v="1016"/>
    <n v="36"/>
    <x v="0"/>
    <x v="4"/>
    <x v="4"/>
    <n v="1"/>
    <x v="0"/>
    <x v="15"/>
    <n v="8"/>
    <n v="7"/>
    <n v="13"/>
    <x v="2"/>
    <n v="3"/>
    <n v="4"/>
    <n v="4"/>
    <x v="0"/>
    <x v="0"/>
    <x v="0"/>
    <n v="7"/>
    <n v="4"/>
    <s v="Travel_Rarely"/>
  </r>
  <r>
    <n v="1017"/>
    <n v="54"/>
    <x v="0"/>
    <x v="0"/>
    <x v="1"/>
    <n v="2"/>
    <x v="4"/>
    <x v="16"/>
    <n v="19"/>
    <n v="17"/>
    <n v="12"/>
    <x v="3"/>
    <n v="1"/>
    <n v="4"/>
    <n v="4"/>
    <x v="1"/>
    <x v="1"/>
    <x v="1"/>
    <n v="22"/>
    <n v="3"/>
    <s v="Travel_Frequently"/>
  </r>
  <r>
    <n v="1018"/>
    <n v="60"/>
    <x v="0"/>
    <x v="1"/>
    <x v="2"/>
    <n v="3"/>
    <x v="3"/>
    <x v="17"/>
    <n v="32"/>
    <n v="7"/>
    <n v="14"/>
    <x v="0"/>
    <n v="1"/>
    <n v="2"/>
    <n v="1"/>
    <x v="1"/>
    <x v="2"/>
    <x v="0"/>
    <n v="20"/>
    <n v="6"/>
    <s v="Travel_Frequently"/>
  </r>
  <r>
    <n v="1019"/>
    <n v="23"/>
    <x v="1"/>
    <x v="3"/>
    <x v="2"/>
    <n v="3"/>
    <x v="2"/>
    <x v="18"/>
    <n v="34"/>
    <n v="9"/>
    <n v="12"/>
    <x v="0"/>
    <n v="2"/>
    <n v="4"/>
    <n v="1"/>
    <x v="0"/>
    <x v="2"/>
    <x v="0"/>
    <n v="21"/>
    <n v="4"/>
    <s v="Non-Travel"/>
  </r>
  <r>
    <n v="1020"/>
    <n v="57"/>
    <x v="1"/>
    <x v="0"/>
    <x v="0"/>
    <n v="4"/>
    <x v="3"/>
    <x v="19"/>
    <n v="20"/>
    <n v="25"/>
    <n v="10"/>
    <x v="2"/>
    <n v="1"/>
    <n v="2"/>
    <n v="1"/>
    <x v="0"/>
    <x v="1"/>
    <x v="1"/>
    <n v="9"/>
    <n v="1"/>
    <s v="Travel_Frequently"/>
  </r>
  <r>
    <n v="1021"/>
    <n v="34"/>
    <x v="1"/>
    <x v="2"/>
    <x v="1"/>
    <n v="1"/>
    <x v="3"/>
    <x v="20"/>
    <n v="3"/>
    <n v="25"/>
    <n v="5"/>
    <x v="1"/>
    <n v="2"/>
    <n v="3"/>
    <n v="3"/>
    <x v="1"/>
    <x v="0"/>
    <x v="1"/>
    <n v="11"/>
    <n v="4"/>
    <s v="Travel_Rarely"/>
  </r>
  <r>
    <n v="1022"/>
    <n v="56"/>
    <x v="1"/>
    <x v="0"/>
    <x v="4"/>
    <n v="2"/>
    <x v="2"/>
    <x v="21"/>
    <n v="15"/>
    <n v="15"/>
    <n v="15"/>
    <x v="4"/>
    <n v="4"/>
    <n v="2"/>
    <n v="1"/>
    <x v="0"/>
    <x v="0"/>
    <x v="1"/>
    <n v="47"/>
    <n v="0"/>
    <s v="Travel_Frequently"/>
  </r>
  <r>
    <n v="1023"/>
    <n v="48"/>
    <x v="1"/>
    <x v="3"/>
    <x v="0"/>
    <n v="3"/>
    <x v="4"/>
    <x v="22"/>
    <n v="26"/>
    <n v="6"/>
    <n v="15"/>
    <x v="4"/>
    <n v="2"/>
    <n v="3"/>
    <n v="3"/>
    <x v="1"/>
    <x v="2"/>
    <x v="0"/>
    <n v="28"/>
    <n v="6"/>
    <s v="Non-Travel"/>
  </r>
  <r>
    <n v="1024"/>
    <n v="36"/>
    <x v="0"/>
    <x v="0"/>
    <x v="2"/>
    <n v="5"/>
    <x v="0"/>
    <x v="23"/>
    <n v="4"/>
    <n v="11"/>
    <n v="11"/>
    <x v="1"/>
    <n v="1"/>
    <n v="1"/>
    <n v="4"/>
    <x v="0"/>
    <x v="2"/>
    <x v="0"/>
    <n v="41"/>
    <n v="3"/>
    <s v="Non-Travel"/>
  </r>
  <r>
    <n v="1025"/>
    <n v="50"/>
    <x v="0"/>
    <x v="2"/>
    <x v="0"/>
    <n v="2"/>
    <x v="3"/>
    <x v="24"/>
    <n v="1"/>
    <n v="21"/>
    <n v="8"/>
    <x v="3"/>
    <n v="4"/>
    <n v="4"/>
    <n v="1"/>
    <x v="1"/>
    <x v="0"/>
    <x v="1"/>
    <n v="32"/>
    <n v="6"/>
    <s v="Travel_Frequently"/>
  </r>
  <r>
    <n v="1026"/>
    <n v="59"/>
    <x v="0"/>
    <x v="0"/>
    <x v="4"/>
    <n v="4"/>
    <x v="3"/>
    <x v="25"/>
    <n v="14"/>
    <n v="18"/>
    <n v="2"/>
    <x v="2"/>
    <n v="4"/>
    <n v="3"/>
    <n v="3"/>
    <x v="1"/>
    <x v="0"/>
    <x v="1"/>
    <n v="42"/>
    <n v="4"/>
    <s v="Travel_Frequently"/>
  </r>
  <r>
    <n v="1027"/>
    <n v="39"/>
    <x v="1"/>
    <x v="1"/>
    <x v="2"/>
    <n v="1"/>
    <x v="0"/>
    <x v="26"/>
    <n v="20"/>
    <n v="14"/>
    <n v="13"/>
    <x v="3"/>
    <n v="2"/>
    <n v="1"/>
    <n v="4"/>
    <x v="0"/>
    <x v="2"/>
    <x v="0"/>
    <n v="21"/>
    <n v="3"/>
    <s v="Travel_Rarely"/>
  </r>
  <r>
    <n v="1028"/>
    <n v="22"/>
    <x v="1"/>
    <x v="0"/>
    <x v="3"/>
    <n v="5"/>
    <x v="3"/>
    <x v="27"/>
    <n v="14"/>
    <n v="14"/>
    <n v="2"/>
    <x v="1"/>
    <n v="3"/>
    <n v="2"/>
    <n v="4"/>
    <x v="0"/>
    <x v="1"/>
    <x v="1"/>
    <n v="12"/>
    <n v="4"/>
    <s v="Travel_Frequently"/>
  </r>
  <r>
    <n v="1029"/>
    <n v="32"/>
    <x v="0"/>
    <x v="1"/>
    <x v="3"/>
    <n v="2"/>
    <x v="0"/>
    <x v="28"/>
    <n v="9"/>
    <n v="24"/>
    <n v="13"/>
    <x v="2"/>
    <n v="1"/>
    <n v="1"/>
    <n v="1"/>
    <x v="0"/>
    <x v="1"/>
    <x v="1"/>
    <n v="46"/>
    <n v="5"/>
    <s v="Non-Travel"/>
  </r>
  <r>
    <n v="1030"/>
    <n v="49"/>
    <x v="0"/>
    <x v="0"/>
    <x v="1"/>
    <n v="2"/>
    <x v="0"/>
    <x v="29"/>
    <n v="17"/>
    <n v="9"/>
    <n v="5"/>
    <x v="4"/>
    <n v="1"/>
    <n v="3"/>
    <n v="2"/>
    <x v="0"/>
    <x v="0"/>
    <x v="1"/>
    <n v="36"/>
    <n v="6"/>
    <s v="Non-Travel"/>
  </r>
  <r>
    <n v="1031"/>
    <n v="43"/>
    <x v="0"/>
    <x v="2"/>
    <x v="0"/>
    <n v="3"/>
    <x v="0"/>
    <x v="30"/>
    <n v="19"/>
    <n v="24"/>
    <n v="9"/>
    <x v="4"/>
    <n v="3"/>
    <n v="4"/>
    <n v="2"/>
    <x v="0"/>
    <x v="1"/>
    <x v="0"/>
    <n v="45"/>
    <n v="3"/>
    <s v="Travel_Rarely"/>
  </r>
  <r>
    <n v="1032"/>
    <n v="39"/>
    <x v="0"/>
    <x v="4"/>
    <x v="2"/>
    <n v="2"/>
    <x v="2"/>
    <x v="31"/>
    <n v="21"/>
    <n v="12"/>
    <n v="10"/>
    <x v="3"/>
    <n v="1"/>
    <n v="1"/>
    <n v="4"/>
    <x v="0"/>
    <x v="0"/>
    <x v="0"/>
    <n v="40"/>
    <n v="4"/>
    <s v="Travel_Frequently"/>
  </r>
  <r>
    <n v="1033"/>
    <n v="31"/>
    <x v="1"/>
    <x v="4"/>
    <x v="1"/>
    <n v="1"/>
    <x v="4"/>
    <x v="32"/>
    <n v="8"/>
    <n v="16"/>
    <n v="3"/>
    <x v="0"/>
    <n v="3"/>
    <n v="1"/>
    <n v="2"/>
    <x v="0"/>
    <x v="2"/>
    <x v="0"/>
    <n v="23"/>
    <n v="1"/>
    <s v="Travel_Rarely"/>
  </r>
  <r>
    <n v="1034"/>
    <n v="35"/>
    <x v="0"/>
    <x v="1"/>
    <x v="0"/>
    <n v="1"/>
    <x v="4"/>
    <x v="33"/>
    <n v="1"/>
    <n v="16"/>
    <n v="2"/>
    <x v="1"/>
    <n v="3"/>
    <n v="2"/>
    <n v="2"/>
    <x v="1"/>
    <x v="2"/>
    <x v="1"/>
    <n v="15"/>
    <n v="3"/>
    <s v="Travel_Frequently"/>
  </r>
  <r>
    <n v="1035"/>
    <n v="43"/>
    <x v="1"/>
    <x v="1"/>
    <x v="4"/>
    <n v="2"/>
    <x v="1"/>
    <x v="34"/>
    <n v="32"/>
    <n v="13"/>
    <n v="10"/>
    <x v="1"/>
    <n v="4"/>
    <n v="2"/>
    <n v="3"/>
    <x v="1"/>
    <x v="0"/>
    <x v="1"/>
    <n v="43"/>
    <n v="2"/>
    <s v="Travel_Rarely"/>
  </r>
  <r>
    <n v="1036"/>
    <n v="28"/>
    <x v="0"/>
    <x v="4"/>
    <x v="2"/>
    <n v="3"/>
    <x v="2"/>
    <x v="35"/>
    <n v="28"/>
    <n v="5"/>
    <n v="9"/>
    <x v="3"/>
    <n v="4"/>
    <n v="4"/>
    <n v="3"/>
    <x v="1"/>
    <x v="2"/>
    <x v="1"/>
    <n v="38"/>
    <n v="0"/>
    <s v="Travel_Rarely"/>
  </r>
  <r>
    <n v="1037"/>
    <n v="27"/>
    <x v="1"/>
    <x v="2"/>
    <x v="0"/>
    <n v="5"/>
    <x v="1"/>
    <x v="36"/>
    <n v="12"/>
    <n v="6"/>
    <n v="9"/>
    <x v="1"/>
    <n v="2"/>
    <n v="2"/>
    <n v="3"/>
    <x v="1"/>
    <x v="1"/>
    <x v="0"/>
    <n v="12"/>
    <n v="3"/>
    <s v="Non-Travel"/>
  </r>
  <r>
    <n v="1038"/>
    <n v="46"/>
    <x v="1"/>
    <x v="2"/>
    <x v="2"/>
    <n v="5"/>
    <x v="4"/>
    <x v="37"/>
    <n v="9"/>
    <n v="25"/>
    <n v="14"/>
    <x v="4"/>
    <n v="4"/>
    <n v="3"/>
    <n v="4"/>
    <x v="0"/>
    <x v="2"/>
    <x v="1"/>
    <n v="25"/>
    <n v="6"/>
    <s v="Travel_Rarely"/>
  </r>
  <r>
    <n v="1039"/>
    <n v="28"/>
    <x v="0"/>
    <x v="0"/>
    <x v="0"/>
    <n v="3"/>
    <x v="4"/>
    <x v="38"/>
    <n v="25"/>
    <n v="19"/>
    <n v="13"/>
    <x v="3"/>
    <n v="3"/>
    <n v="3"/>
    <n v="2"/>
    <x v="1"/>
    <x v="2"/>
    <x v="1"/>
    <n v="20"/>
    <n v="5"/>
    <s v="Travel_Rarely"/>
  </r>
  <r>
    <n v="1040"/>
    <n v="44"/>
    <x v="0"/>
    <x v="1"/>
    <x v="4"/>
    <n v="4"/>
    <x v="4"/>
    <x v="39"/>
    <n v="35"/>
    <n v="4"/>
    <n v="5"/>
    <x v="4"/>
    <n v="2"/>
    <n v="1"/>
    <n v="1"/>
    <x v="0"/>
    <x v="1"/>
    <x v="0"/>
    <n v="47"/>
    <n v="0"/>
    <s v="Non-Travel"/>
  </r>
  <r>
    <n v="1041"/>
    <n v="44"/>
    <x v="1"/>
    <x v="2"/>
    <x v="2"/>
    <n v="1"/>
    <x v="3"/>
    <x v="40"/>
    <n v="15"/>
    <n v="8"/>
    <n v="14"/>
    <x v="2"/>
    <n v="1"/>
    <n v="2"/>
    <n v="2"/>
    <x v="1"/>
    <x v="1"/>
    <x v="1"/>
    <n v="45"/>
    <n v="4"/>
    <s v="Travel_Rarely"/>
  </r>
  <r>
    <n v="1042"/>
    <n v="60"/>
    <x v="0"/>
    <x v="3"/>
    <x v="3"/>
    <n v="4"/>
    <x v="1"/>
    <x v="41"/>
    <n v="33"/>
    <n v="1"/>
    <n v="11"/>
    <x v="2"/>
    <n v="3"/>
    <n v="2"/>
    <n v="4"/>
    <x v="0"/>
    <x v="0"/>
    <x v="1"/>
    <n v="19"/>
    <n v="4"/>
    <s v="Non-Travel"/>
  </r>
  <r>
    <n v="1043"/>
    <n v="38"/>
    <x v="0"/>
    <x v="0"/>
    <x v="4"/>
    <n v="3"/>
    <x v="2"/>
    <x v="42"/>
    <n v="23"/>
    <n v="20"/>
    <n v="14"/>
    <x v="0"/>
    <n v="2"/>
    <n v="1"/>
    <n v="3"/>
    <x v="1"/>
    <x v="2"/>
    <x v="0"/>
    <n v="9"/>
    <n v="4"/>
    <s v="Travel_Rarely"/>
  </r>
  <r>
    <n v="1044"/>
    <n v="24"/>
    <x v="0"/>
    <x v="0"/>
    <x v="0"/>
    <n v="4"/>
    <x v="1"/>
    <x v="43"/>
    <n v="5"/>
    <n v="15"/>
    <n v="1"/>
    <x v="1"/>
    <n v="4"/>
    <n v="4"/>
    <n v="4"/>
    <x v="0"/>
    <x v="0"/>
    <x v="0"/>
    <n v="12"/>
    <n v="6"/>
    <s v="Travel_Frequently"/>
  </r>
  <r>
    <n v="1045"/>
    <n v="51"/>
    <x v="0"/>
    <x v="4"/>
    <x v="2"/>
    <n v="3"/>
    <x v="4"/>
    <x v="44"/>
    <n v="26"/>
    <n v="11"/>
    <n v="11"/>
    <x v="2"/>
    <n v="3"/>
    <n v="2"/>
    <n v="3"/>
    <x v="0"/>
    <x v="0"/>
    <x v="0"/>
    <n v="47"/>
    <n v="4"/>
    <s v="Non-Travel"/>
  </r>
  <r>
    <n v="1046"/>
    <n v="56"/>
    <x v="0"/>
    <x v="1"/>
    <x v="4"/>
    <n v="5"/>
    <x v="2"/>
    <x v="45"/>
    <n v="3"/>
    <n v="17"/>
    <n v="13"/>
    <x v="1"/>
    <n v="2"/>
    <n v="2"/>
    <n v="4"/>
    <x v="1"/>
    <x v="1"/>
    <x v="0"/>
    <n v="1"/>
    <n v="5"/>
    <s v="Travel_Frequently"/>
  </r>
  <r>
    <n v="1047"/>
    <n v="29"/>
    <x v="0"/>
    <x v="2"/>
    <x v="0"/>
    <n v="5"/>
    <x v="1"/>
    <x v="46"/>
    <n v="28"/>
    <n v="3"/>
    <n v="8"/>
    <x v="4"/>
    <n v="1"/>
    <n v="4"/>
    <n v="1"/>
    <x v="1"/>
    <x v="0"/>
    <x v="0"/>
    <n v="45"/>
    <n v="4"/>
    <s v="Non-Travel"/>
  </r>
  <r>
    <n v="1048"/>
    <n v="46"/>
    <x v="1"/>
    <x v="2"/>
    <x v="3"/>
    <n v="4"/>
    <x v="4"/>
    <x v="47"/>
    <n v="2"/>
    <n v="22"/>
    <n v="1"/>
    <x v="3"/>
    <n v="3"/>
    <n v="2"/>
    <n v="3"/>
    <x v="0"/>
    <x v="0"/>
    <x v="0"/>
    <n v="37"/>
    <n v="1"/>
    <s v="Travel_Rarely"/>
  </r>
  <r>
    <n v="1049"/>
    <n v="27"/>
    <x v="1"/>
    <x v="0"/>
    <x v="3"/>
    <n v="4"/>
    <x v="4"/>
    <x v="48"/>
    <n v="30"/>
    <n v="16"/>
    <n v="2"/>
    <x v="2"/>
    <n v="3"/>
    <n v="3"/>
    <n v="3"/>
    <x v="0"/>
    <x v="2"/>
    <x v="0"/>
    <n v="26"/>
    <n v="0"/>
    <s v="Non-Travel"/>
  </r>
  <r>
    <n v="1050"/>
    <n v="57"/>
    <x v="1"/>
    <x v="1"/>
    <x v="0"/>
    <n v="1"/>
    <x v="2"/>
    <x v="49"/>
    <n v="5"/>
    <n v="3"/>
    <n v="12"/>
    <x v="3"/>
    <n v="2"/>
    <n v="3"/>
    <n v="2"/>
    <x v="1"/>
    <x v="0"/>
    <x v="0"/>
    <n v="50"/>
    <n v="6"/>
    <s v="Travel_Rarely"/>
  </r>
  <r>
    <n v="1051"/>
    <n v="40"/>
    <x v="0"/>
    <x v="1"/>
    <x v="3"/>
    <n v="5"/>
    <x v="0"/>
    <x v="50"/>
    <n v="21"/>
    <n v="9"/>
    <n v="11"/>
    <x v="2"/>
    <n v="2"/>
    <n v="4"/>
    <n v="4"/>
    <x v="0"/>
    <x v="0"/>
    <x v="1"/>
    <n v="37"/>
    <n v="3"/>
    <s v="Travel_Frequently"/>
  </r>
  <r>
    <n v="1052"/>
    <n v="45"/>
    <x v="1"/>
    <x v="1"/>
    <x v="4"/>
    <n v="1"/>
    <x v="2"/>
    <x v="51"/>
    <n v="28"/>
    <n v="2"/>
    <n v="5"/>
    <x v="1"/>
    <n v="4"/>
    <n v="4"/>
    <n v="2"/>
    <x v="1"/>
    <x v="0"/>
    <x v="1"/>
    <n v="3"/>
    <n v="1"/>
    <s v="Travel_Rarely"/>
  </r>
  <r>
    <n v="1053"/>
    <n v="58"/>
    <x v="0"/>
    <x v="4"/>
    <x v="3"/>
    <n v="4"/>
    <x v="0"/>
    <x v="52"/>
    <n v="26"/>
    <n v="24"/>
    <n v="0"/>
    <x v="2"/>
    <n v="4"/>
    <n v="3"/>
    <n v="4"/>
    <x v="0"/>
    <x v="2"/>
    <x v="1"/>
    <n v="12"/>
    <n v="1"/>
    <s v="Non-Travel"/>
  </r>
  <r>
    <n v="1054"/>
    <n v="34"/>
    <x v="0"/>
    <x v="2"/>
    <x v="1"/>
    <n v="3"/>
    <x v="3"/>
    <x v="53"/>
    <n v="27"/>
    <n v="5"/>
    <n v="4"/>
    <x v="2"/>
    <n v="3"/>
    <n v="3"/>
    <n v="1"/>
    <x v="1"/>
    <x v="1"/>
    <x v="1"/>
    <n v="39"/>
    <n v="1"/>
    <s v="Travel_Rarely"/>
  </r>
  <r>
    <n v="1055"/>
    <n v="26"/>
    <x v="1"/>
    <x v="1"/>
    <x v="3"/>
    <n v="5"/>
    <x v="2"/>
    <x v="54"/>
    <n v="19"/>
    <n v="8"/>
    <n v="14"/>
    <x v="4"/>
    <n v="1"/>
    <n v="3"/>
    <n v="2"/>
    <x v="1"/>
    <x v="2"/>
    <x v="1"/>
    <n v="21"/>
    <n v="6"/>
    <s v="Non-Travel"/>
  </r>
  <r>
    <n v="1056"/>
    <n v="24"/>
    <x v="0"/>
    <x v="4"/>
    <x v="1"/>
    <n v="3"/>
    <x v="0"/>
    <x v="55"/>
    <n v="8"/>
    <n v="14"/>
    <n v="1"/>
    <x v="0"/>
    <n v="4"/>
    <n v="3"/>
    <n v="3"/>
    <x v="0"/>
    <x v="1"/>
    <x v="1"/>
    <n v="40"/>
    <n v="1"/>
    <s v="Travel_Rarely"/>
  </r>
  <r>
    <n v="1057"/>
    <n v="36"/>
    <x v="1"/>
    <x v="3"/>
    <x v="2"/>
    <n v="1"/>
    <x v="1"/>
    <x v="56"/>
    <n v="26"/>
    <n v="16"/>
    <n v="4"/>
    <x v="4"/>
    <n v="1"/>
    <n v="4"/>
    <n v="1"/>
    <x v="1"/>
    <x v="1"/>
    <x v="1"/>
    <n v="15"/>
    <n v="1"/>
    <s v="Travel_Rarely"/>
  </r>
  <r>
    <n v="1058"/>
    <n v="40"/>
    <x v="1"/>
    <x v="0"/>
    <x v="4"/>
    <n v="1"/>
    <x v="4"/>
    <x v="57"/>
    <n v="2"/>
    <n v="4"/>
    <n v="2"/>
    <x v="3"/>
    <n v="2"/>
    <n v="4"/>
    <n v="4"/>
    <x v="0"/>
    <x v="1"/>
    <x v="1"/>
    <n v="41"/>
    <n v="0"/>
    <s v="Travel_Frequently"/>
  </r>
  <r>
    <n v="1059"/>
    <n v="27"/>
    <x v="1"/>
    <x v="2"/>
    <x v="2"/>
    <n v="2"/>
    <x v="3"/>
    <x v="58"/>
    <n v="21"/>
    <n v="13"/>
    <n v="7"/>
    <x v="1"/>
    <n v="2"/>
    <n v="1"/>
    <n v="3"/>
    <x v="0"/>
    <x v="2"/>
    <x v="0"/>
    <n v="37"/>
    <n v="3"/>
    <s v="Non-Travel"/>
  </r>
  <r>
    <n v="1060"/>
    <n v="36"/>
    <x v="1"/>
    <x v="2"/>
    <x v="2"/>
    <n v="5"/>
    <x v="2"/>
    <x v="59"/>
    <n v="11"/>
    <n v="2"/>
    <n v="11"/>
    <x v="1"/>
    <n v="4"/>
    <n v="4"/>
    <n v="4"/>
    <x v="0"/>
    <x v="2"/>
    <x v="0"/>
    <n v="7"/>
    <n v="0"/>
    <s v="Travel_Frequently"/>
  </r>
  <r>
    <n v="1061"/>
    <n v="28"/>
    <x v="1"/>
    <x v="0"/>
    <x v="3"/>
    <n v="5"/>
    <x v="0"/>
    <x v="60"/>
    <n v="30"/>
    <n v="7"/>
    <n v="11"/>
    <x v="2"/>
    <n v="3"/>
    <n v="3"/>
    <n v="3"/>
    <x v="1"/>
    <x v="1"/>
    <x v="0"/>
    <n v="32"/>
    <n v="5"/>
    <s v="Non-Travel"/>
  </r>
  <r>
    <n v="1062"/>
    <n v="46"/>
    <x v="1"/>
    <x v="3"/>
    <x v="3"/>
    <n v="1"/>
    <x v="1"/>
    <x v="61"/>
    <n v="24"/>
    <n v="14"/>
    <n v="12"/>
    <x v="1"/>
    <n v="2"/>
    <n v="2"/>
    <n v="4"/>
    <x v="0"/>
    <x v="2"/>
    <x v="0"/>
    <n v="10"/>
    <n v="3"/>
    <s v="Non-Travel"/>
  </r>
  <r>
    <n v="1063"/>
    <n v="39"/>
    <x v="0"/>
    <x v="4"/>
    <x v="3"/>
    <n v="3"/>
    <x v="0"/>
    <x v="62"/>
    <n v="6"/>
    <n v="11"/>
    <n v="1"/>
    <x v="0"/>
    <n v="1"/>
    <n v="3"/>
    <n v="3"/>
    <x v="1"/>
    <x v="0"/>
    <x v="1"/>
    <n v="22"/>
    <n v="1"/>
    <s v="Non-Travel"/>
  </r>
  <r>
    <n v="1064"/>
    <n v="51"/>
    <x v="0"/>
    <x v="0"/>
    <x v="2"/>
    <n v="5"/>
    <x v="2"/>
    <x v="63"/>
    <n v="28"/>
    <n v="0"/>
    <n v="4"/>
    <x v="0"/>
    <n v="3"/>
    <n v="3"/>
    <n v="4"/>
    <x v="1"/>
    <x v="1"/>
    <x v="0"/>
    <n v="48"/>
    <n v="6"/>
    <s v="Travel_Frequently"/>
  </r>
  <r>
    <n v="1065"/>
    <n v="45"/>
    <x v="1"/>
    <x v="4"/>
    <x v="4"/>
    <n v="1"/>
    <x v="0"/>
    <x v="64"/>
    <n v="7"/>
    <n v="13"/>
    <n v="14"/>
    <x v="2"/>
    <n v="4"/>
    <n v="4"/>
    <n v="2"/>
    <x v="1"/>
    <x v="1"/>
    <x v="1"/>
    <n v="5"/>
    <n v="5"/>
    <s v="Travel_Frequently"/>
  </r>
  <r>
    <n v="1066"/>
    <n v="32"/>
    <x v="0"/>
    <x v="4"/>
    <x v="4"/>
    <n v="2"/>
    <x v="2"/>
    <x v="65"/>
    <n v="16"/>
    <n v="1"/>
    <n v="11"/>
    <x v="2"/>
    <n v="2"/>
    <n v="1"/>
    <n v="3"/>
    <x v="0"/>
    <x v="1"/>
    <x v="0"/>
    <n v="16"/>
    <n v="1"/>
    <s v="Travel_Frequently"/>
  </r>
  <r>
    <n v="1067"/>
    <n v="45"/>
    <x v="0"/>
    <x v="4"/>
    <x v="1"/>
    <n v="4"/>
    <x v="0"/>
    <x v="66"/>
    <n v="28"/>
    <n v="12"/>
    <n v="11"/>
    <x v="3"/>
    <n v="4"/>
    <n v="2"/>
    <n v="3"/>
    <x v="0"/>
    <x v="1"/>
    <x v="0"/>
    <n v="23"/>
    <n v="6"/>
    <s v="Travel_Frequently"/>
  </r>
  <r>
    <n v="1068"/>
    <n v="44"/>
    <x v="0"/>
    <x v="3"/>
    <x v="0"/>
    <n v="5"/>
    <x v="4"/>
    <x v="67"/>
    <n v="26"/>
    <n v="16"/>
    <n v="14"/>
    <x v="2"/>
    <n v="3"/>
    <n v="2"/>
    <n v="2"/>
    <x v="1"/>
    <x v="0"/>
    <x v="0"/>
    <n v="21"/>
    <n v="4"/>
    <s v="Travel_Frequently"/>
  </r>
  <r>
    <n v="1069"/>
    <n v="35"/>
    <x v="1"/>
    <x v="3"/>
    <x v="4"/>
    <n v="4"/>
    <x v="2"/>
    <x v="68"/>
    <n v="34"/>
    <n v="11"/>
    <n v="2"/>
    <x v="4"/>
    <n v="3"/>
    <n v="1"/>
    <n v="4"/>
    <x v="1"/>
    <x v="2"/>
    <x v="0"/>
    <n v="11"/>
    <n v="2"/>
    <s v="Travel_Frequently"/>
  </r>
  <r>
    <n v="1070"/>
    <n v="39"/>
    <x v="0"/>
    <x v="4"/>
    <x v="3"/>
    <n v="3"/>
    <x v="2"/>
    <x v="69"/>
    <n v="6"/>
    <n v="7"/>
    <n v="4"/>
    <x v="4"/>
    <n v="3"/>
    <n v="3"/>
    <n v="3"/>
    <x v="1"/>
    <x v="0"/>
    <x v="1"/>
    <n v="41"/>
    <n v="2"/>
    <s v="Travel_Rarely"/>
  </r>
  <r>
    <n v="1071"/>
    <n v="26"/>
    <x v="0"/>
    <x v="1"/>
    <x v="1"/>
    <n v="2"/>
    <x v="3"/>
    <x v="70"/>
    <n v="26"/>
    <n v="12"/>
    <n v="11"/>
    <x v="4"/>
    <n v="1"/>
    <n v="4"/>
    <n v="2"/>
    <x v="1"/>
    <x v="2"/>
    <x v="1"/>
    <n v="6"/>
    <n v="5"/>
    <s v="Travel_Frequently"/>
  </r>
  <r>
    <n v="1072"/>
    <n v="60"/>
    <x v="1"/>
    <x v="2"/>
    <x v="3"/>
    <n v="5"/>
    <x v="4"/>
    <x v="71"/>
    <n v="20"/>
    <n v="2"/>
    <n v="12"/>
    <x v="0"/>
    <n v="3"/>
    <n v="3"/>
    <n v="4"/>
    <x v="1"/>
    <x v="0"/>
    <x v="1"/>
    <n v="46"/>
    <n v="6"/>
    <s v="Travel_Frequently"/>
  </r>
  <r>
    <n v="1073"/>
    <n v="32"/>
    <x v="0"/>
    <x v="3"/>
    <x v="2"/>
    <n v="4"/>
    <x v="2"/>
    <x v="72"/>
    <n v="22"/>
    <n v="11"/>
    <n v="10"/>
    <x v="1"/>
    <n v="3"/>
    <n v="2"/>
    <n v="3"/>
    <x v="0"/>
    <x v="1"/>
    <x v="0"/>
    <n v="43"/>
    <n v="0"/>
    <s v="Non-Travel"/>
  </r>
  <r>
    <n v="1074"/>
    <n v="56"/>
    <x v="0"/>
    <x v="1"/>
    <x v="2"/>
    <n v="4"/>
    <x v="1"/>
    <x v="73"/>
    <n v="15"/>
    <n v="7"/>
    <n v="8"/>
    <x v="3"/>
    <n v="2"/>
    <n v="2"/>
    <n v="3"/>
    <x v="0"/>
    <x v="0"/>
    <x v="1"/>
    <n v="41"/>
    <n v="0"/>
    <s v="Non-Travel"/>
  </r>
  <r>
    <n v="1075"/>
    <n v="37"/>
    <x v="0"/>
    <x v="1"/>
    <x v="3"/>
    <n v="1"/>
    <x v="0"/>
    <x v="74"/>
    <n v="22"/>
    <n v="0"/>
    <n v="7"/>
    <x v="2"/>
    <n v="1"/>
    <n v="3"/>
    <n v="4"/>
    <x v="1"/>
    <x v="0"/>
    <x v="1"/>
    <n v="47"/>
    <n v="3"/>
    <s v="Non-Travel"/>
  </r>
  <r>
    <n v="1076"/>
    <n v="32"/>
    <x v="0"/>
    <x v="2"/>
    <x v="4"/>
    <n v="4"/>
    <x v="1"/>
    <x v="75"/>
    <n v="11"/>
    <n v="10"/>
    <n v="3"/>
    <x v="3"/>
    <n v="1"/>
    <n v="2"/>
    <n v="2"/>
    <x v="0"/>
    <x v="1"/>
    <x v="0"/>
    <n v="22"/>
    <n v="4"/>
    <s v="Travel_Frequently"/>
  </r>
  <r>
    <n v="1077"/>
    <n v="51"/>
    <x v="0"/>
    <x v="4"/>
    <x v="0"/>
    <n v="3"/>
    <x v="0"/>
    <x v="76"/>
    <n v="5"/>
    <n v="3"/>
    <n v="0"/>
    <x v="0"/>
    <n v="4"/>
    <n v="4"/>
    <n v="3"/>
    <x v="0"/>
    <x v="2"/>
    <x v="1"/>
    <n v="29"/>
    <n v="3"/>
    <s v="Non-Travel"/>
  </r>
  <r>
    <n v="1078"/>
    <n v="46"/>
    <x v="0"/>
    <x v="1"/>
    <x v="3"/>
    <n v="4"/>
    <x v="0"/>
    <x v="77"/>
    <n v="33"/>
    <n v="22"/>
    <n v="5"/>
    <x v="2"/>
    <n v="3"/>
    <n v="2"/>
    <n v="4"/>
    <x v="0"/>
    <x v="2"/>
    <x v="1"/>
    <n v="1"/>
    <n v="4"/>
    <s v="Travel_Rarely"/>
  </r>
  <r>
    <n v="1079"/>
    <n v="39"/>
    <x v="0"/>
    <x v="1"/>
    <x v="4"/>
    <n v="3"/>
    <x v="3"/>
    <x v="78"/>
    <n v="8"/>
    <n v="20"/>
    <n v="15"/>
    <x v="2"/>
    <n v="2"/>
    <n v="4"/>
    <n v="3"/>
    <x v="0"/>
    <x v="1"/>
    <x v="1"/>
    <n v="17"/>
    <n v="2"/>
    <s v="Travel_Rarely"/>
  </r>
  <r>
    <n v="1080"/>
    <n v="57"/>
    <x v="1"/>
    <x v="1"/>
    <x v="1"/>
    <n v="3"/>
    <x v="2"/>
    <x v="79"/>
    <n v="34"/>
    <n v="10"/>
    <n v="12"/>
    <x v="0"/>
    <n v="4"/>
    <n v="3"/>
    <n v="4"/>
    <x v="1"/>
    <x v="1"/>
    <x v="0"/>
    <n v="14"/>
    <n v="6"/>
    <s v="Non-Travel"/>
  </r>
  <r>
    <n v="1081"/>
    <n v="36"/>
    <x v="0"/>
    <x v="4"/>
    <x v="3"/>
    <n v="1"/>
    <x v="0"/>
    <x v="80"/>
    <n v="33"/>
    <n v="25"/>
    <n v="3"/>
    <x v="1"/>
    <n v="3"/>
    <n v="3"/>
    <n v="3"/>
    <x v="1"/>
    <x v="1"/>
    <x v="0"/>
    <n v="16"/>
    <n v="2"/>
    <s v="Non-Travel"/>
  </r>
  <r>
    <n v="1082"/>
    <n v="42"/>
    <x v="0"/>
    <x v="4"/>
    <x v="1"/>
    <n v="2"/>
    <x v="3"/>
    <x v="81"/>
    <n v="13"/>
    <n v="4"/>
    <n v="8"/>
    <x v="2"/>
    <n v="1"/>
    <n v="4"/>
    <n v="1"/>
    <x v="0"/>
    <x v="1"/>
    <x v="1"/>
    <n v="45"/>
    <n v="4"/>
    <s v="Travel_Frequently"/>
  </r>
  <r>
    <n v="1083"/>
    <n v="25"/>
    <x v="0"/>
    <x v="3"/>
    <x v="4"/>
    <n v="3"/>
    <x v="1"/>
    <x v="82"/>
    <n v="23"/>
    <n v="4"/>
    <n v="8"/>
    <x v="1"/>
    <n v="3"/>
    <n v="4"/>
    <n v="2"/>
    <x v="1"/>
    <x v="1"/>
    <x v="0"/>
    <n v="5"/>
    <n v="3"/>
    <s v="Non-Travel"/>
  </r>
  <r>
    <n v="1084"/>
    <n v="36"/>
    <x v="0"/>
    <x v="3"/>
    <x v="4"/>
    <n v="4"/>
    <x v="3"/>
    <x v="83"/>
    <n v="23"/>
    <n v="1"/>
    <n v="14"/>
    <x v="0"/>
    <n v="3"/>
    <n v="4"/>
    <n v="2"/>
    <x v="0"/>
    <x v="0"/>
    <x v="0"/>
    <n v="23"/>
    <n v="6"/>
    <s v="Non-Travel"/>
  </r>
  <r>
    <n v="1085"/>
    <n v="24"/>
    <x v="1"/>
    <x v="1"/>
    <x v="4"/>
    <n v="4"/>
    <x v="1"/>
    <x v="84"/>
    <n v="10"/>
    <n v="9"/>
    <n v="6"/>
    <x v="3"/>
    <n v="2"/>
    <n v="2"/>
    <n v="1"/>
    <x v="1"/>
    <x v="2"/>
    <x v="1"/>
    <n v="17"/>
    <n v="0"/>
    <s v="Non-Travel"/>
  </r>
  <r>
    <n v="1086"/>
    <n v="42"/>
    <x v="1"/>
    <x v="4"/>
    <x v="4"/>
    <n v="3"/>
    <x v="2"/>
    <x v="85"/>
    <n v="16"/>
    <n v="15"/>
    <n v="9"/>
    <x v="2"/>
    <n v="2"/>
    <n v="3"/>
    <n v="4"/>
    <x v="1"/>
    <x v="1"/>
    <x v="1"/>
    <n v="7"/>
    <n v="6"/>
    <s v="Non-Travel"/>
  </r>
  <r>
    <n v="1087"/>
    <n v="47"/>
    <x v="1"/>
    <x v="4"/>
    <x v="2"/>
    <n v="4"/>
    <x v="0"/>
    <x v="86"/>
    <n v="7"/>
    <n v="22"/>
    <n v="15"/>
    <x v="1"/>
    <n v="2"/>
    <n v="2"/>
    <n v="2"/>
    <x v="1"/>
    <x v="2"/>
    <x v="0"/>
    <n v="47"/>
    <n v="5"/>
    <s v="Travel_Frequently"/>
  </r>
  <r>
    <n v="1088"/>
    <n v="39"/>
    <x v="0"/>
    <x v="2"/>
    <x v="4"/>
    <n v="5"/>
    <x v="4"/>
    <x v="87"/>
    <n v="10"/>
    <n v="4"/>
    <n v="6"/>
    <x v="2"/>
    <n v="4"/>
    <n v="2"/>
    <n v="4"/>
    <x v="1"/>
    <x v="1"/>
    <x v="0"/>
    <n v="1"/>
    <n v="4"/>
    <s v="Travel_Frequently"/>
  </r>
  <r>
    <n v="1089"/>
    <n v="26"/>
    <x v="1"/>
    <x v="1"/>
    <x v="2"/>
    <n v="1"/>
    <x v="1"/>
    <x v="88"/>
    <n v="17"/>
    <n v="24"/>
    <n v="3"/>
    <x v="1"/>
    <n v="2"/>
    <n v="4"/>
    <n v="3"/>
    <x v="0"/>
    <x v="0"/>
    <x v="1"/>
    <n v="4"/>
    <n v="4"/>
    <s v="Non-Travel"/>
  </r>
  <r>
    <n v="1090"/>
    <n v="35"/>
    <x v="0"/>
    <x v="3"/>
    <x v="0"/>
    <n v="4"/>
    <x v="0"/>
    <x v="89"/>
    <n v="13"/>
    <n v="22"/>
    <n v="4"/>
    <x v="2"/>
    <n v="4"/>
    <n v="2"/>
    <n v="1"/>
    <x v="1"/>
    <x v="0"/>
    <x v="1"/>
    <n v="25"/>
    <n v="4"/>
    <s v="Travel_Rarely"/>
  </r>
  <r>
    <n v="1091"/>
    <n v="58"/>
    <x v="1"/>
    <x v="2"/>
    <x v="2"/>
    <n v="1"/>
    <x v="4"/>
    <x v="90"/>
    <n v="12"/>
    <n v="15"/>
    <n v="2"/>
    <x v="2"/>
    <n v="3"/>
    <n v="1"/>
    <n v="4"/>
    <x v="0"/>
    <x v="0"/>
    <x v="0"/>
    <n v="29"/>
    <n v="6"/>
    <s v="Travel_Frequently"/>
  </r>
  <r>
    <n v="1092"/>
    <n v="42"/>
    <x v="1"/>
    <x v="4"/>
    <x v="1"/>
    <n v="3"/>
    <x v="4"/>
    <x v="91"/>
    <n v="10"/>
    <n v="14"/>
    <n v="14"/>
    <x v="2"/>
    <n v="4"/>
    <n v="1"/>
    <n v="4"/>
    <x v="0"/>
    <x v="0"/>
    <x v="1"/>
    <n v="47"/>
    <n v="3"/>
    <s v="Travel_Rarely"/>
  </r>
  <r>
    <n v="1093"/>
    <n v="35"/>
    <x v="0"/>
    <x v="3"/>
    <x v="0"/>
    <n v="3"/>
    <x v="1"/>
    <x v="92"/>
    <n v="5"/>
    <n v="19"/>
    <n v="5"/>
    <x v="3"/>
    <n v="4"/>
    <n v="1"/>
    <n v="2"/>
    <x v="1"/>
    <x v="2"/>
    <x v="1"/>
    <n v="27"/>
    <n v="0"/>
    <s v="Travel_Frequently"/>
  </r>
  <r>
    <n v="1094"/>
    <n v="53"/>
    <x v="1"/>
    <x v="1"/>
    <x v="1"/>
    <n v="3"/>
    <x v="0"/>
    <x v="93"/>
    <n v="12"/>
    <n v="0"/>
    <n v="14"/>
    <x v="2"/>
    <n v="2"/>
    <n v="1"/>
    <n v="3"/>
    <x v="0"/>
    <x v="0"/>
    <x v="1"/>
    <n v="11"/>
    <n v="3"/>
    <s v="Travel_Frequently"/>
  </r>
  <r>
    <n v="1095"/>
    <n v="47"/>
    <x v="1"/>
    <x v="4"/>
    <x v="3"/>
    <n v="1"/>
    <x v="4"/>
    <x v="94"/>
    <n v="32"/>
    <n v="2"/>
    <n v="2"/>
    <x v="1"/>
    <n v="2"/>
    <n v="1"/>
    <n v="2"/>
    <x v="0"/>
    <x v="2"/>
    <x v="1"/>
    <n v="27"/>
    <n v="1"/>
    <s v="Non-Travel"/>
  </r>
  <r>
    <n v="1096"/>
    <n v="51"/>
    <x v="1"/>
    <x v="1"/>
    <x v="3"/>
    <n v="4"/>
    <x v="3"/>
    <x v="95"/>
    <n v="30"/>
    <n v="0"/>
    <n v="10"/>
    <x v="3"/>
    <n v="1"/>
    <n v="4"/>
    <n v="3"/>
    <x v="0"/>
    <x v="1"/>
    <x v="1"/>
    <n v="32"/>
    <n v="1"/>
    <s v="Travel_Frequently"/>
  </r>
  <r>
    <n v="1097"/>
    <n v="31"/>
    <x v="0"/>
    <x v="2"/>
    <x v="2"/>
    <n v="5"/>
    <x v="3"/>
    <x v="96"/>
    <n v="29"/>
    <n v="8"/>
    <n v="11"/>
    <x v="4"/>
    <n v="4"/>
    <n v="2"/>
    <n v="2"/>
    <x v="0"/>
    <x v="1"/>
    <x v="1"/>
    <n v="25"/>
    <n v="4"/>
    <s v="Travel_Frequently"/>
  </r>
  <r>
    <n v="1098"/>
    <n v="38"/>
    <x v="0"/>
    <x v="2"/>
    <x v="1"/>
    <n v="1"/>
    <x v="0"/>
    <x v="97"/>
    <n v="21"/>
    <n v="6"/>
    <n v="2"/>
    <x v="1"/>
    <n v="3"/>
    <n v="2"/>
    <n v="4"/>
    <x v="1"/>
    <x v="0"/>
    <x v="1"/>
    <n v="23"/>
    <n v="4"/>
    <s v="Travel_Frequently"/>
  </r>
  <r>
    <n v="1099"/>
    <n v="30"/>
    <x v="1"/>
    <x v="2"/>
    <x v="3"/>
    <n v="5"/>
    <x v="2"/>
    <x v="98"/>
    <n v="21"/>
    <n v="4"/>
    <n v="9"/>
    <x v="1"/>
    <n v="1"/>
    <n v="1"/>
    <n v="4"/>
    <x v="1"/>
    <x v="2"/>
    <x v="1"/>
    <n v="35"/>
    <n v="4"/>
    <s v="Non-Travel"/>
  </r>
  <r>
    <n v="1100"/>
    <n v="37"/>
    <x v="0"/>
    <x v="0"/>
    <x v="3"/>
    <n v="4"/>
    <x v="3"/>
    <x v="99"/>
    <n v="10"/>
    <n v="17"/>
    <n v="9"/>
    <x v="4"/>
    <n v="1"/>
    <n v="2"/>
    <n v="1"/>
    <x v="0"/>
    <x v="1"/>
    <x v="0"/>
    <n v="25"/>
    <n v="6"/>
    <s v="Non-Travel"/>
  </r>
  <r>
    <n v="1101"/>
    <n v="57"/>
    <x v="0"/>
    <x v="1"/>
    <x v="3"/>
    <n v="4"/>
    <x v="1"/>
    <x v="100"/>
    <n v="29"/>
    <n v="23"/>
    <n v="5"/>
    <x v="3"/>
    <n v="1"/>
    <n v="1"/>
    <n v="4"/>
    <x v="0"/>
    <x v="1"/>
    <x v="0"/>
    <n v="7"/>
    <n v="0"/>
    <s v="Non-Travel"/>
  </r>
  <r>
    <n v="1102"/>
    <n v="56"/>
    <x v="0"/>
    <x v="2"/>
    <x v="0"/>
    <n v="1"/>
    <x v="0"/>
    <x v="101"/>
    <n v="5"/>
    <n v="19"/>
    <n v="5"/>
    <x v="2"/>
    <n v="2"/>
    <n v="2"/>
    <n v="4"/>
    <x v="0"/>
    <x v="1"/>
    <x v="1"/>
    <n v="31"/>
    <n v="0"/>
    <s v="Travel_Frequently"/>
  </r>
  <r>
    <n v="1103"/>
    <n v="38"/>
    <x v="1"/>
    <x v="2"/>
    <x v="0"/>
    <n v="2"/>
    <x v="4"/>
    <x v="102"/>
    <n v="31"/>
    <n v="16"/>
    <n v="11"/>
    <x v="1"/>
    <n v="2"/>
    <n v="4"/>
    <n v="4"/>
    <x v="0"/>
    <x v="1"/>
    <x v="0"/>
    <n v="37"/>
    <n v="4"/>
    <s v="Travel_Rarely"/>
  </r>
  <r>
    <n v="1104"/>
    <n v="59"/>
    <x v="0"/>
    <x v="1"/>
    <x v="4"/>
    <n v="5"/>
    <x v="3"/>
    <x v="103"/>
    <n v="29"/>
    <n v="13"/>
    <n v="7"/>
    <x v="4"/>
    <n v="2"/>
    <n v="3"/>
    <n v="4"/>
    <x v="0"/>
    <x v="0"/>
    <x v="1"/>
    <n v="42"/>
    <n v="6"/>
    <s v="Travel_Rarely"/>
  </r>
  <r>
    <n v="1105"/>
    <n v="49"/>
    <x v="1"/>
    <x v="2"/>
    <x v="1"/>
    <n v="3"/>
    <x v="0"/>
    <x v="104"/>
    <n v="20"/>
    <n v="3"/>
    <n v="3"/>
    <x v="2"/>
    <n v="3"/>
    <n v="1"/>
    <n v="1"/>
    <x v="0"/>
    <x v="0"/>
    <x v="1"/>
    <n v="49"/>
    <n v="0"/>
    <s v="Non-Travel"/>
  </r>
  <r>
    <n v="1106"/>
    <n v="59"/>
    <x v="0"/>
    <x v="1"/>
    <x v="3"/>
    <n v="5"/>
    <x v="0"/>
    <x v="105"/>
    <n v="18"/>
    <n v="24"/>
    <n v="6"/>
    <x v="3"/>
    <n v="4"/>
    <n v="4"/>
    <n v="3"/>
    <x v="1"/>
    <x v="0"/>
    <x v="1"/>
    <n v="44"/>
    <n v="6"/>
    <s v="Travel_Rarely"/>
  </r>
  <r>
    <n v="1107"/>
    <n v="47"/>
    <x v="0"/>
    <x v="4"/>
    <x v="1"/>
    <n v="4"/>
    <x v="2"/>
    <x v="106"/>
    <n v="4"/>
    <n v="9"/>
    <n v="4"/>
    <x v="1"/>
    <n v="1"/>
    <n v="4"/>
    <n v="1"/>
    <x v="1"/>
    <x v="1"/>
    <x v="1"/>
    <n v="15"/>
    <n v="2"/>
    <s v="Travel_Rarely"/>
  </r>
  <r>
    <n v="1108"/>
    <n v="45"/>
    <x v="1"/>
    <x v="1"/>
    <x v="4"/>
    <n v="4"/>
    <x v="4"/>
    <x v="107"/>
    <n v="23"/>
    <n v="7"/>
    <n v="7"/>
    <x v="2"/>
    <n v="2"/>
    <n v="1"/>
    <n v="1"/>
    <x v="0"/>
    <x v="0"/>
    <x v="0"/>
    <n v="11"/>
    <n v="6"/>
    <s v="Non-Travel"/>
  </r>
  <r>
    <n v="1109"/>
    <n v="36"/>
    <x v="1"/>
    <x v="1"/>
    <x v="2"/>
    <n v="1"/>
    <x v="4"/>
    <x v="108"/>
    <n v="33"/>
    <n v="9"/>
    <n v="15"/>
    <x v="2"/>
    <n v="4"/>
    <n v="1"/>
    <n v="2"/>
    <x v="0"/>
    <x v="1"/>
    <x v="1"/>
    <n v="29"/>
    <n v="4"/>
    <s v="Travel_Frequently"/>
  </r>
  <r>
    <n v="1110"/>
    <n v="30"/>
    <x v="0"/>
    <x v="0"/>
    <x v="4"/>
    <n v="2"/>
    <x v="4"/>
    <x v="109"/>
    <n v="5"/>
    <n v="3"/>
    <n v="0"/>
    <x v="0"/>
    <n v="1"/>
    <n v="4"/>
    <n v="3"/>
    <x v="1"/>
    <x v="0"/>
    <x v="1"/>
    <n v="5"/>
    <n v="2"/>
    <s v="Non-Travel"/>
  </r>
  <r>
    <n v="1111"/>
    <n v="54"/>
    <x v="1"/>
    <x v="4"/>
    <x v="3"/>
    <n v="3"/>
    <x v="1"/>
    <x v="110"/>
    <n v="20"/>
    <n v="1"/>
    <n v="11"/>
    <x v="4"/>
    <n v="4"/>
    <n v="1"/>
    <n v="2"/>
    <x v="0"/>
    <x v="0"/>
    <x v="0"/>
    <n v="3"/>
    <n v="3"/>
    <s v="Travel_Frequently"/>
  </r>
  <r>
    <n v="1112"/>
    <n v="53"/>
    <x v="1"/>
    <x v="0"/>
    <x v="2"/>
    <n v="5"/>
    <x v="0"/>
    <x v="111"/>
    <n v="30"/>
    <n v="7"/>
    <n v="11"/>
    <x v="2"/>
    <n v="1"/>
    <n v="1"/>
    <n v="1"/>
    <x v="1"/>
    <x v="2"/>
    <x v="1"/>
    <n v="19"/>
    <n v="2"/>
    <s v="Non-Travel"/>
  </r>
  <r>
    <n v="1113"/>
    <n v="27"/>
    <x v="0"/>
    <x v="2"/>
    <x v="2"/>
    <n v="2"/>
    <x v="1"/>
    <x v="112"/>
    <n v="29"/>
    <n v="13"/>
    <n v="14"/>
    <x v="3"/>
    <n v="4"/>
    <n v="3"/>
    <n v="4"/>
    <x v="0"/>
    <x v="2"/>
    <x v="1"/>
    <n v="2"/>
    <n v="3"/>
    <s v="Travel_Rarely"/>
  </r>
  <r>
    <n v="1114"/>
    <n v="25"/>
    <x v="1"/>
    <x v="1"/>
    <x v="4"/>
    <n v="3"/>
    <x v="1"/>
    <x v="113"/>
    <n v="3"/>
    <n v="20"/>
    <n v="4"/>
    <x v="0"/>
    <n v="2"/>
    <n v="3"/>
    <n v="3"/>
    <x v="1"/>
    <x v="1"/>
    <x v="0"/>
    <n v="21"/>
    <n v="5"/>
    <s v="Non-Travel"/>
  </r>
  <r>
    <n v="1115"/>
    <n v="29"/>
    <x v="0"/>
    <x v="4"/>
    <x v="3"/>
    <n v="4"/>
    <x v="0"/>
    <x v="114"/>
    <n v="4"/>
    <n v="25"/>
    <n v="2"/>
    <x v="2"/>
    <n v="4"/>
    <n v="1"/>
    <n v="4"/>
    <x v="0"/>
    <x v="1"/>
    <x v="1"/>
    <n v="17"/>
    <n v="3"/>
    <s v="Travel_Rarely"/>
  </r>
  <r>
    <n v="1116"/>
    <n v="31"/>
    <x v="0"/>
    <x v="0"/>
    <x v="2"/>
    <n v="4"/>
    <x v="4"/>
    <x v="115"/>
    <n v="24"/>
    <n v="19"/>
    <n v="2"/>
    <x v="2"/>
    <n v="4"/>
    <n v="4"/>
    <n v="1"/>
    <x v="0"/>
    <x v="1"/>
    <x v="1"/>
    <n v="7"/>
    <n v="4"/>
    <s v="Non-Travel"/>
  </r>
  <r>
    <n v="1117"/>
    <n v="32"/>
    <x v="1"/>
    <x v="1"/>
    <x v="4"/>
    <n v="1"/>
    <x v="0"/>
    <x v="116"/>
    <n v="19"/>
    <n v="14"/>
    <n v="9"/>
    <x v="3"/>
    <n v="1"/>
    <n v="2"/>
    <n v="1"/>
    <x v="0"/>
    <x v="2"/>
    <x v="0"/>
    <n v="5"/>
    <n v="4"/>
    <s v="Travel_Frequently"/>
  </r>
  <r>
    <n v="1118"/>
    <n v="49"/>
    <x v="0"/>
    <x v="3"/>
    <x v="4"/>
    <n v="1"/>
    <x v="2"/>
    <x v="117"/>
    <n v="5"/>
    <n v="2"/>
    <n v="12"/>
    <x v="0"/>
    <n v="4"/>
    <n v="1"/>
    <n v="1"/>
    <x v="0"/>
    <x v="0"/>
    <x v="0"/>
    <n v="22"/>
    <n v="3"/>
    <s v="Travel_Frequently"/>
  </r>
  <r>
    <n v="1119"/>
    <n v="60"/>
    <x v="0"/>
    <x v="0"/>
    <x v="3"/>
    <n v="5"/>
    <x v="0"/>
    <x v="118"/>
    <n v="6"/>
    <n v="3"/>
    <n v="15"/>
    <x v="0"/>
    <n v="3"/>
    <n v="1"/>
    <n v="3"/>
    <x v="0"/>
    <x v="2"/>
    <x v="0"/>
    <n v="11"/>
    <n v="0"/>
    <s v="Travel_Frequently"/>
  </r>
  <r>
    <n v="1120"/>
    <n v="26"/>
    <x v="0"/>
    <x v="4"/>
    <x v="4"/>
    <n v="2"/>
    <x v="0"/>
    <x v="119"/>
    <n v="33"/>
    <n v="15"/>
    <n v="13"/>
    <x v="4"/>
    <n v="1"/>
    <n v="2"/>
    <n v="2"/>
    <x v="1"/>
    <x v="0"/>
    <x v="1"/>
    <n v="25"/>
    <n v="1"/>
    <s v="Travel_Frequently"/>
  </r>
  <r>
    <n v="1121"/>
    <n v="46"/>
    <x v="1"/>
    <x v="0"/>
    <x v="4"/>
    <n v="2"/>
    <x v="3"/>
    <x v="120"/>
    <n v="25"/>
    <n v="19"/>
    <n v="13"/>
    <x v="2"/>
    <n v="4"/>
    <n v="2"/>
    <n v="2"/>
    <x v="0"/>
    <x v="1"/>
    <x v="0"/>
    <n v="11"/>
    <n v="2"/>
    <s v="Travel_Frequently"/>
  </r>
  <r>
    <n v="1122"/>
    <n v="46"/>
    <x v="1"/>
    <x v="0"/>
    <x v="4"/>
    <n v="3"/>
    <x v="2"/>
    <x v="121"/>
    <n v="30"/>
    <n v="17"/>
    <n v="2"/>
    <x v="4"/>
    <n v="3"/>
    <n v="2"/>
    <n v="4"/>
    <x v="0"/>
    <x v="2"/>
    <x v="0"/>
    <n v="47"/>
    <n v="3"/>
    <s v="Travel_Frequently"/>
  </r>
  <r>
    <n v="1123"/>
    <n v="60"/>
    <x v="0"/>
    <x v="0"/>
    <x v="1"/>
    <n v="5"/>
    <x v="3"/>
    <x v="122"/>
    <n v="3"/>
    <n v="0"/>
    <n v="4"/>
    <x v="0"/>
    <n v="1"/>
    <n v="3"/>
    <n v="3"/>
    <x v="1"/>
    <x v="1"/>
    <x v="1"/>
    <n v="5"/>
    <n v="1"/>
    <s v="Non-Travel"/>
  </r>
  <r>
    <n v="1124"/>
    <n v="51"/>
    <x v="1"/>
    <x v="2"/>
    <x v="0"/>
    <n v="1"/>
    <x v="4"/>
    <x v="123"/>
    <n v="29"/>
    <n v="20"/>
    <n v="10"/>
    <x v="4"/>
    <n v="2"/>
    <n v="3"/>
    <n v="4"/>
    <x v="1"/>
    <x v="0"/>
    <x v="0"/>
    <n v="36"/>
    <n v="4"/>
    <s v="Travel_Rarely"/>
  </r>
  <r>
    <n v="1125"/>
    <n v="55"/>
    <x v="0"/>
    <x v="3"/>
    <x v="1"/>
    <n v="5"/>
    <x v="4"/>
    <x v="124"/>
    <n v="13"/>
    <n v="16"/>
    <n v="2"/>
    <x v="3"/>
    <n v="1"/>
    <n v="3"/>
    <n v="4"/>
    <x v="1"/>
    <x v="0"/>
    <x v="1"/>
    <n v="6"/>
    <n v="4"/>
    <s v="Non-Travel"/>
  </r>
  <r>
    <n v="1126"/>
    <n v="38"/>
    <x v="1"/>
    <x v="4"/>
    <x v="4"/>
    <n v="4"/>
    <x v="2"/>
    <x v="125"/>
    <n v="21"/>
    <n v="18"/>
    <n v="14"/>
    <x v="1"/>
    <n v="1"/>
    <n v="4"/>
    <n v="2"/>
    <x v="0"/>
    <x v="2"/>
    <x v="1"/>
    <n v="22"/>
    <n v="5"/>
    <s v="Non-Travel"/>
  </r>
  <r>
    <n v="1127"/>
    <n v="57"/>
    <x v="1"/>
    <x v="4"/>
    <x v="0"/>
    <n v="1"/>
    <x v="1"/>
    <x v="126"/>
    <n v="31"/>
    <n v="7"/>
    <n v="14"/>
    <x v="3"/>
    <n v="4"/>
    <n v="1"/>
    <n v="3"/>
    <x v="1"/>
    <x v="2"/>
    <x v="0"/>
    <n v="39"/>
    <n v="5"/>
    <s v="Non-Travel"/>
  </r>
  <r>
    <n v="1128"/>
    <n v="22"/>
    <x v="1"/>
    <x v="4"/>
    <x v="2"/>
    <n v="2"/>
    <x v="0"/>
    <x v="127"/>
    <n v="33"/>
    <n v="22"/>
    <n v="11"/>
    <x v="0"/>
    <n v="3"/>
    <n v="3"/>
    <n v="1"/>
    <x v="1"/>
    <x v="2"/>
    <x v="0"/>
    <n v="40"/>
    <n v="3"/>
    <s v="Travel_Rarely"/>
  </r>
  <r>
    <n v="1129"/>
    <n v="29"/>
    <x v="0"/>
    <x v="1"/>
    <x v="1"/>
    <n v="1"/>
    <x v="3"/>
    <x v="128"/>
    <n v="10"/>
    <n v="4"/>
    <n v="4"/>
    <x v="3"/>
    <n v="1"/>
    <n v="4"/>
    <n v="4"/>
    <x v="1"/>
    <x v="1"/>
    <x v="0"/>
    <n v="31"/>
    <n v="0"/>
    <s v="Travel_Frequently"/>
  </r>
  <r>
    <n v="1130"/>
    <n v="56"/>
    <x v="0"/>
    <x v="4"/>
    <x v="1"/>
    <n v="4"/>
    <x v="2"/>
    <x v="129"/>
    <n v="4"/>
    <n v="9"/>
    <n v="5"/>
    <x v="0"/>
    <n v="1"/>
    <n v="4"/>
    <n v="1"/>
    <x v="0"/>
    <x v="0"/>
    <x v="1"/>
    <n v="46"/>
    <n v="3"/>
    <s v="Non-Travel"/>
  </r>
  <r>
    <n v="1131"/>
    <n v="39"/>
    <x v="1"/>
    <x v="4"/>
    <x v="1"/>
    <n v="1"/>
    <x v="3"/>
    <x v="130"/>
    <n v="29"/>
    <n v="13"/>
    <n v="4"/>
    <x v="3"/>
    <n v="1"/>
    <n v="2"/>
    <n v="3"/>
    <x v="0"/>
    <x v="2"/>
    <x v="1"/>
    <n v="2"/>
    <n v="2"/>
    <s v="Non-Travel"/>
  </r>
  <r>
    <n v="1132"/>
    <n v="43"/>
    <x v="1"/>
    <x v="3"/>
    <x v="3"/>
    <n v="2"/>
    <x v="0"/>
    <x v="131"/>
    <n v="7"/>
    <n v="0"/>
    <n v="13"/>
    <x v="2"/>
    <n v="4"/>
    <n v="2"/>
    <n v="4"/>
    <x v="1"/>
    <x v="1"/>
    <x v="1"/>
    <n v="28"/>
    <n v="5"/>
    <s v="Travel_Rarely"/>
  </r>
  <r>
    <n v="1133"/>
    <n v="29"/>
    <x v="0"/>
    <x v="1"/>
    <x v="4"/>
    <n v="4"/>
    <x v="1"/>
    <x v="132"/>
    <n v="22"/>
    <n v="19"/>
    <n v="1"/>
    <x v="2"/>
    <n v="1"/>
    <n v="3"/>
    <n v="1"/>
    <x v="0"/>
    <x v="1"/>
    <x v="0"/>
    <n v="42"/>
    <n v="1"/>
    <s v="Non-Travel"/>
  </r>
  <r>
    <n v="1134"/>
    <n v="40"/>
    <x v="0"/>
    <x v="1"/>
    <x v="2"/>
    <n v="3"/>
    <x v="3"/>
    <x v="133"/>
    <n v="6"/>
    <n v="11"/>
    <n v="3"/>
    <x v="3"/>
    <n v="3"/>
    <n v="1"/>
    <n v="1"/>
    <x v="1"/>
    <x v="1"/>
    <x v="0"/>
    <n v="11"/>
    <n v="0"/>
    <s v="Non-Travel"/>
  </r>
  <r>
    <n v="1135"/>
    <n v="49"/>
    <x v="1"/>
    <x v="0"/>
    <x v="2"/>
    <n v="5"/>
    <x v="2"/>
    <x v="134"/>
    <n v="33"/>
    <n v="7"/>
    <n v="4"/>
    <x v="4"/>
    <n v="4"/>
    <n v="1"/>
    <n v="2"/>
    <x v="1"/>
    <x v="0"/>
    <x v="0"/>
    <n v="39"/>
    <n v="5"/>
    <s v="Non-Travel"/>
  </r>
  <r>
    <n v="1136"/>
    <n v="32"/>
    <x v="0"/>
    <x v="2"/>
    <x v="2"/>
    <n v="3"/>
    <x v="0"/>
    <x v="135"/>
    <n v="12"/>
    <n v="18"/>
    <n v="9"/>
    <x v="0"/>
    <n v="2"/>
    <n v="1"/>
    <n v="3"/>
    <x v="0"/>
    <x v="2"/>
    <x v="0"/>
    <n v="28"/>
    <n v="3"/>
    <s v="Travel_Frequently"/>
  </r>
  <r>
    <n v="1137"/>
    <n v="51"/>
    <x v="1"/>
    <x v="1"/>
    <x v="4"/>
    <n v="4"/>
    <x v="0"/>
    <x v="136"/>
    <n v="3"/>
    <n v="13"/>
    <n v="5"/>
    <x v="2"/>
    <n v="2"/>
    <n v="4"/>
    <n v="3"/>
    <x v="1"/>
    <x v="2"/>
    <x v="1"/>
    <n v="11"/>
    <n v="2"/>
    <s v="Non-Travel"/>
  </r>
  <r>
    <n v="1138"/>
    <n v="22"/>
    <x v="0"/>
    <x v="1"/>
    <x v="0"/>
    <n v="4"/>
    <x v="1"/>
    <x v="137"/>
    <n v="16"/>
    <n v="5"/>
    <n v="5"/>
    <x v="0"/>
    <n v="4"/>
    <n v="4"/>
    <n v="3"/>
    <x v="0"/>
    <x v="1"/>
    <x v="1"/>
    <n v="4"/>
    <n v="2"/>
    <s v="Travel_Frequently"/>
  </r>
  <r>
    <n v="1139"/>
    <n v="38"/>
    <x v="1"/>
    <x v="3"/>
    <x v="1"/>
    <n v="4"/>
    <x v="2"/>
    <x v="138"/>
    <n v="29"/>
    <n v="21"/>
    <n v="10"/>
    <x v="2"/>
    <n v="3"/>
    <n v="4"/>
    <n v="4"/>
    <x v="1"/>
    <x v="2"/>
    <x v="0"/>
    <n v="7"/>
    <n v="0"/>
    <s v="Non-Travel"/>
  </r>
  <r>
    <n v="1140"/>
    <n v="54"/>
    <x v="1"/>
    <x v="4"/>
    <x v="4"/>
    <n v="2"/>
    <x v="0"/>
    <x v="139"/>
    <n v="29"/>
    <n v="21"/>
    <n v="7"/>
    <x v="1"/>
    <n v="4"/>
    <n v="4"/>
    <n v="2"/>
    <x v="0"/>
    <x v="0"/>
    <x v="0"/>
    <n v="22"/>
    <n v="2"/>
    <s v="Travel_Frequently"/>
  </r>
  <r>
    <n v="1141"/>
    <n v="33"/>
    <x v="0"/>
    <x v="1"/>
    <x v="1"/>
    <n v="4"/>
    <x v="3"/>
    <x v="140"/>
    <n v="34"/>
    <n v="2"/>
    <n v="11"/>
    <x v="3"/>
    <n v="4"/>
    <n v="1"/>
    <n v="4"/>
    <x v="0"/>
    <x v="2"/>
    <x v="1"/>
    <n v="14"/>
    <n v="6"/>
    <s v="Travel_Rarely"/>
  </r>
  <r>
    <n v="1142"/>
    <n v="54"/>
    <x v="0"/>
    <x v="1"/>
    <x v="4"/>
    <n v="5"/>
    <x v="4"/>
    <x v="141"/>
    <n v="34"/>
    <n v="16"/>
    <n v="9"/>
    <x v="2"/>
    <n v="4"/>
    <n v="1"/>
    <n v="3"/>
    <x v="1"/>
    <x v="1"/>
    <x v="0"/>
    <n v="13"/>
    <n v="6"/>
    <s v="Non-Travel"/>
  </r>
  <r>
    <n v="1143"/>
    <n v="28"/>
    <x v="0"/>
    <x v="2"/>
    <x v="1"/>
    <n v="2"/>
    <x v="2"/>
    <x v="142"/>
    <n v="11"/>
    <n v="11"/>
    <n v="2"/>
    <x v="3"/>
    <n v="4"/>
    <n v="2"/>
    <n v="4"/>
    <x v="0"/>
    <x v="0"/>
    <x v="1"/>
    <n v="27"/>
    <n v="2"/>
    <s v="Non-Travel"/>
  </r>
  <r>
    <n v="1144"/>
    <n v="41"/>
    <x v="0"/>
    <x v="3"/>
    <x v="4"/>
    <n v="4"/>
    <x v="3"/>
    <x v="143"/>
    <n v="24"/>
    <n v="2"/>
    <n v="8"/>
    <x v="1"/>
    <n v="1"/>
    <n v="1"/>
    <n v="1"/>
    <x v="1"/>
    <x v="2"/>
    <x v="1"/>
    <n v="45"/>
    <n v="2"/>
    <s v="Travel_Rarely"/>
  </r>
  <r>
    <n v="1145"/>
    <n v="54"/>
    <x v="0"/>
    <x v="2"/>
    <x v="0"/>
    <n v="2"/>
    <x v="1"/>
    <x v="144"/>
    <n v="24"/>
    <n v="16"/>
    <n v="6"/>
    <x v="0"/>
    <n v="2"/>
    <n v="4"/>
    <n v="4"/>
    <x v="1"/>
    <x v="0"/>
    <x v="1"/>
    <n v="36"/>
    <n v="2"/>
    <s v="Travel_Frequently"/>
  </r>
  <r>
    <n v="1146"/>
    <n v="60"/>
    <x v="1"/>
    <x v="1"/>
    <x v="2"/>
    <n v="5"/>
    <x v="1"/>
    <x v="145"/>
    <n v="19"/>
    <n v="17"/>
    <n v="8"/>
    <x v="3"/>
    <n v="3"/>
    <n v="4"/>
    <n v="4"/>
    <x v="0"/>
    <x v="2"/>
    <x v="0"/>
    <n v="47"/>
    <n v="6"/>
    <s v="Travel_Rarely"/>
  </r>
  <r>
    <n v="1147"/>
    <n v="34"/>
    <x v="0"/>
    <x v="1"/>
    <x v="1"/>
    <n v="5"/>
    <x v="0"/>
    <x v="146"/>
    <n v="25"/>
    <n v="16"/>
    <n v="4"/>
    <x v="2"/>
    <n v="1"/>
    <n v="3"/>
    <n v="3"/>
    <x v="0"/>
    <x v="0"/>
    <x v="0"/>
    <n v="47"/>
    <n v="3"/>
    <s v="Travel_Frequently"/>
  </r>
  <r>
    <n v="1148"/>
    <n v="31"/>
    <x v="1"/>
    <x v="3"/>
    <x v="4"/>
    <n v="2"/>
    <x v="1"/>
    <x v="147"/>
    <n v="27"/>
    <n v="25"/>
    <n v="9"/>
    <x v="1"/>
    <n v="2"/>
    <n v="1"/>
    <n v="1"/>
    <x v="1"/>
    <x v="1"/>
    <x v="0"/>
    <n v="35"/>
    <n v="6"/>
    <s v="Travel_Rarely"/>
  </r>
  <r>
    <n v="1149"/>
    <n v="45"/>
    <x v="0"/>
    <x v="0"/>
    <x v="0"/>
    <n v="1"/>
    <x v="4"/>
    <x v="148"/>
    <n v="22"/>
    <n v="16"/>
    <n v="2"/>
    <x v="2"/>
    <n v="4"/>
    <n v="1"/>
    <n v="3"/>
    <x v="0"/>
    <x v="1"/>
    <x v="0"/>
    <n v="17"/>
    <n v="5"/>
    <s v="Non-Travel"/>
  </r>
  <r>
    <n v="1150"/>
    <n v="32"/>
    <x v="0"/>
    <x v="0"/>
    <x v="0"/>
    <n v="3"/>
    <x v="3"/>
    <x v="149"/>
    <n v="4"/>
    <n v="17"/>
    <n v="5"/>
    <x v="1"/>
    <n v="2"/>
    <n v="2"/>
    <n v="1"/>
    <x v="1"/>
    <x v="1"/>
    <x v="0"/>
    <n v="43"/>
    <n v="5"/>
    <s v="Travel_Frequently"/>
  </r>
  <r>
    <n v="1151"/>
    <n v="56"/>
    <x v="1"/>
    <x v="1"/>
    <x v="2"/>
    <n v="4"/>
    <x v="2"/>
    <x v="150"/>
    <n v="22"/>
    <n v="0"/>
    <n v="4"/>
    <x v="1"/>
    <n v="2"/>
    <n v="2"/>
    <n v="1"/>
    <x v="1"/>
    <x v="0"/>
    <x v="0"/>
    <n v="19"/>
    <n v="0"/>
    <s v="Non-Travel"/>
  </r>
  <r>
    <n v="1152"/>
    <n v="55"/>
    <x v="1"/>
    <x v="1"/>
    <x v="4"/>
    <n v="3"/>
    <x v="0"/>
    <x v="151"/>
    <n v="5"/>
    <n v="12"/>
    <n v="5"/>
    <x v="2"/>
    <n v="1"/>
    <n v="4"/>
    <n v="1"/>
    <x v="1"/>
    <x v="0"/>
    <x v="0"/>
    <n v="20"/>
    <n v="6"/>
    <s v="Non-Travel"/>
  </r>
  <r>
    <n v="1153"/>
    <n v="22"/>
    <x v="0"/>
    <x v="2"/>
    <x v="1"/>
    <n v="5"/>
    <x v="2"/>
    <x v="152"/>
    <n v="22"/>
    <n v="15"/>
    <n v="10"/>
    <x v="3"/>
    <n v="1"/>
    <n v="3"/>
    <n v="3"/>
    <x v="1"/>
    <x v="1"/>
    <x v="0"/>
    <n v="16"/>
    <n v="1"/>
    <s v="Travel_Rarely"/>
  </r>
  <r>
    <n v="1154"/>
    <n v="60"/>
    <x v="1"/>
    <x v="2"/>
    <x v="3"/>
    <n v="3"/>
    <x v="3"/>
    <x v="153"/>
    <n v="7"/>
    <n v="1"/>
    <n v="1"/>
    <x v="0"/>
    <n v="3"/>
    <n v="1"/>
    <n v="1"/>
    <x v="0"/>
    <x v="1"/>
    <x v="1"/>
    <n v="7"/>
    <n v="1"/>
    <s v="Non-Travel"/>
  </r>
  <r>
    <n v="1155"/>
    <n v="42"/>
    <x v="0"/>
    <x v="2"/>
    <x v="0"/>
    <n v="1"/>
    <x v="4"/>
    <x v="154"/>
    <n v="25"/>
    <n v="20"/>
    <n v="0"/>
    <x v="0"/>
    <n v="4"/>
    <n v="1"/>
    <n v="2"/>
    <x v="1"/>
    <x v="0"/>
    <x v="1"/>
    <n v="4"/>
    <n v="2"/>
    <s v="Travel_Frequently"/>
  </r>
  <r>
    <n v="1156"/>
    <n v="53"/>
    <x v="0"/>
    <x v="4"/>
    <x v="0"/>
    <n v="3"/>
    <x v="3"/>
    <x v="155"/>
    <n v="19"/>
    <n v="12"/>
    <n v="2"/>
    <x v="1"/>
    <n v="4"/>
    <n v="3"/>
    <n v="2"/>
    <x v="1"/>
    <x v="0"/>
    <x v="0"/>
    <n v="26"/>
    <n v="5"/>
    <s v="Non-Travel"/>
  </r>
  <r>
    <n v="1157"/>
    <n v="23"/>
    <x v="0"/>
    <x v="1"/>
    <x v="2"/>
    <n v="3"/>
    <x v="3"/>
    <x v="156"/>
    <n v="17"/>
    <n v="11"/>
    <n v="1"/>
    <x v="2"/>
    <n v="4"/>
    <n v="1"/>
    <n v="2"/>
    <x v="1"/>
    <x v="0"/>
    <x v="1"/>
    <n v="37"/>
    <n v="3"/>
    <s v="Travel_Rarely"/>
  </r>
  <r>
    <n v="1158"/>
    <n v="29"/>
    <x v="1"/>
    <x v="4"/>
    <x v="4"/>
    <n v="5"/>
    <x v="0"/>
    <x v="157"/>
    <n v="10"/>
    <n v="8"/>
    <n v="8"/>
    <x v="1"/>
    <n v="2"/>
    <n v="2"/>
    <n v="2"/>
    <x v="0"/>
    <x v="0"/>
    <x v="1"/>
    <n v="36"/>
    <n v="6"/>
    <s v="Travel_Rarely"/>
  </r>
  <r>
    <n v="1159"/>
    <n v="45"/>
    <x v="1"/>
    <x v="0"/>
    <x v="3"/>
    <n v="5"/>
    <x v="2"/>
    <x v="158"/>
    <n v="22"/>
    <n v="23"/>
    <n v="6"/>
    <x v="0"/>
    <n v="2"/>
    <n v="3"/>
    <n v="3"/>
    <x v="1"/>
    <x v="0"/>
    <x v="0"/>
    <n v="32"/>
    <n v="6"/>
    <s v="Travel_Frequently"/>
  </r>
  <r>
    <n v="1160"/>
    <n v="41"/>
    <x v="0"/>
    <x v="1"/>
    <x v="3"/>
    <n v="4"/>
    <x v="3"/>
    <x v="159"/>
    <n v="6"/>
    <n v="0"/>
    <n v="13"/>
    <x v="1"/>
    <n v="4"/>
    <n v="1"/>
    <n v="4"/>
    <x v="1"/>
    <x v="2"/>
    <x v="1"/>
    <n v="10"/>
    <n v="2"/>
    <s v="Travel_Rarely"/>
  </r>
  <r>
    <n v="1161"/>
    <n v="37"/>
    <x v="0"/>
    <x v="1"/>
    <x v="3"/>
    <n v="2"/>
    <x v="3"/>
    <x v="160"/>
    <n v="10"/>
    <n v="11"/>
    <n v="0"/>
    <x v="1"/>
    <n v="3"/>
    <n v="2"/>
    <n v="4"/>
    <x v="0"/>
    <x v="2"/>
    <x v="0"/>
    <n v="4"/>
    <n v="2"/>
    <s v="Non-Travel"/>
  </r>
  <r>
    <n v="1162"/>
    <n v="25"/>
    <x v="0"/>
    <x v="3"/>
    <x v="4"/>
    <n v="4"/>
    <x v="4"/>
    <x v="161"/>
    <n v="23"/>
    <n v="25"/>
    <n v="15"/>
    <x v="0"/>
    <n v="2"/>
    <n v="2"/>
    <n v="2"/>
    <x v="1"/>
    <x v="2"/>
    <x v="0"/>
    <n v="24"/>
    <n v="5"/>
    <s v="Travel_Frequently"/>
  </r>
  <r>
    <n v="1163"/>
    <n v="37"/>
    <x v="0"/>
    <x v="1"/>
    <x v="1"/>
    <n v="5"/>
    <x v="1"/>
    <x v="162"/>
    <n v="20"/>
    <n v="2"/>
    <n v="9"/>
    <x v="3"/>
    <n v="3"/>
    <n v="4"/>
    <n v="4"/>
    <x v="0"/>
    <x v="0"/>
    <x v="1"/>
    <n v="1"/>
    <n v="3"/>
    <s v="Travel_Frequently"/>
  </r>
  <r>
    <n v="1164"/>
    <n v="58"/>
    <x v="1"/>
    <x v="0"/>
    <x v="0"/>
    <n v="4"/>
    <x v="4"/>
    <x v="163"/>
    <n v="26"/>
    <n v="11"/>
    <n v="9"/>
    <x v="1"/>
    <n v="2"/>
    <n v="1"/>
    <n v="2"/>
    <x v="1"/>
    <x v="0"/>
    <x v="1"/>
    <n v="28"/>
    <n v="4"/>
    <s v="Travel_Frequently"/>
  </r>
  <r>
    <n v="1165"/>
    <n v="27"/>
    <x v="0"/>
    <x v="1"/>
    <x v="4"/>
    <n v="3"/>
    <x v="2"/>
    <x v="164"/>
    <n v="9"/>
    <n v="7"/>
    <n v="15"/>
    <x v="3"/>
    <n v="1"/>
    <n v="3"/>
    <n v="2"/>
    <x v="0"/>
    <x v="0"/>
    <x v="1"/>
    <n v="6"/>
    <n v="5"/>
    <s v="Travel_Frequently"/>
  </r>
  <r>
    <n v="1166"/>
    <n v="27"/>
    <x v="0"/>
    <x v="4"/>
    <x v="3"/>
    <n v="3"/>
    <x v="2"/>
    <x v="165"/>
    <n v="6"/>
    <n v="23"/>
    <n v="7"/>
    <x v="1"/>
    <n v="1"/>
    <n v="2"/>
    <n v="4"/>
    <x v="1"/>
    <x v="1"/>
    <x v="1"/>
    <n v="19"/>
    <n v="0"/>
    <s v="Travel_Frequently"/>
  </r>
  <r>
    <n v="1167"/>
    <n v="53"/>
    <x v="1"/>
    <x v="1"/>
    <x v="0"/>
    <n v="5"/>
    <x v="0"/>
    <x v="166"/>
    <n v="20"/>
    <n v="21"/>
    <n v="12"/>
    <x v="2"/>
    <n v="4"/>
    <n v="2"/>
    <n v="4"/>
    <x v="1"/>
    <x v="1"/>
    <x v="1"/>
    <n v="43"/>
    <n v="1"/>
    <s v="Non-Travel"/>
  </r>
  <r>
    <n v="1168"/>
    <n v="26"/>
    <x v="1"/>
    <x v="4"/>
    <x v="0"/>
    <n v="5"/>
    <x v="1"/>
    <x v="167"/>
    <n v="25"/>
    <n v="20"/>
    <n v="9"/>
    <x v="1"/>
    <n v="1"/>
    <n v="4"/>
    <n v="1"/>
    <x v="0"/>
    <x v="1"/>
    <x v="0"/>
    <n v="41"/>
    <n v="3"/>
    <s v="Travel_Frequently"/>
  </r>
  <r>
    <n v="1169"/>
    <n v="56"/>
    <x v="0"/>
    <x v="2"/>
    <x v="3"/>
    <n v="4"/>
    <x v="2"/>
    <x v="168"/>
    <n v="22"/>
    <n v="3"/>
    <n v="14"/>
    <x v="1"/>
    <n v="2"/>
    <n v="3"/>
    <n v="2"/>
    <x v="1"/>
    <x v="1"/>
    <x v="1"/>
    <n v="39"/>
    <n v="1"/>
    <s v="Travel_Frequently"/>
  </r>
  <r>
    <n v="1170"/>
    <n v="30"/>
    <x v="1"/>
    <x v="2"/>
    <x v="3"/>
    <n v="4"/>
    <x v="1"/>
    <x v="169"/>
    <n v="9"/>
    <n v="24"/>
    <n v="2"/>
    <x v="4"/>
    <n v="2"/>
    <n v="4"/>
    <n v="4"/>
    <x v="1"/>
    <x v="2"/>
    <x v="1"/>
    <n v="31"/>
    <n v="6"/>
    <s v="Travel_Rarely"/>
  </r>
  <r>
    <n v="1171"/>
    <n v="30"/>
    <x v="0"/>
    <x v="3"/>
    <x v="0"/>
    <n v="3"/>
    <x v="4"/>
    <x v="170"/>
    <n v="34"/>
    <n v="18"/>
    <n v="1"/>
    <x v="2"/>
    <n v="1"/>
    <n v="2"/>
    <n v="4"/>
    <x v="1"/>
    <x v="0"/>
    <x v="0"/>
    <n v="13"/>
    <n v="3"/>
    <s v="Travel_Frequently"/>
  </r>
  <r>
    <n v="1172"/>
    <n v="52"/>
    <x v="0"/>
    <x v="1"/>
    <x v="2"/>
    <n v="2"/>
    <x v="2"/>
    <x v="171"/>
    <n v="6"/>
    <n v="23"/>
    <n v="5"/>
    <x v="2"/>
    <n v="1"/>
    <n v="1"/>
    <n v="4"/>
    <x v="0"/>
    <x v="2"/>
    <x v="0"/>
    <n v="7"/>
    <n v="5"/>
    <s v="Travel_Rarely"/>
  </r>
  <r>
    <n v="1173"/>
    <n v="57"/>
    <x v="1"/>
    <x v="2"/>
    <x v="0"/>
    <n v="2"/>
    <x v="3"/>
    <x v="172"/>
    <n v="28"/>
    <n v="24"/>
    <n v="14"/>
    <x v="3"/>
    <n v="1"/>
    <n v="3"/>
    <n v="1"/>
    <x v="0"/>
    <x v="0"/>
    <x v="1"/>
    <n v="2"/>
    <n v="3"/>
    <s v="Non-Travel"/>
  </r>
  <r>
    <n v="1174"/>
    <n v="32"/>
    <x v="0"/>
    <x v="2"/>
    <x v="1"/>
    <n v="5"/>
    <x v="2"/>
    <x v="173"/>
    <n v="33"/>
    <n v="10"/>
    <n v="13"/>
    <x v="3"/>
    <n v="4"/>
    <n v="1"/>
    <n v="2"/>
    <x v="0"/>
    <x v="2"/>
    <x v="1"/>
    <n v="14"/>
    <n v="6"/>
    <s v="Non-Travel"/>
  </r>
  <r>
    <n v="1175"/>
    <n v="38"/>
    <x v="1"/>
    <x v="3"/>
    <x v="1"/>
    <n v="4"/>
    <x v="1"/>
    <x v="174"/>
    <n v="24"/>
    <n v="4"/>
    <n v="15"/>
    <x v="1"/>
    <n v="1"/>
    <n v="1"/>
    <n v="2"/>
    <x v="1"/>
    <x v="1"/>
    <x v="1"/>
    <n v="11"/>
    <n v="4"/>
    <s v="Non-Travel"/>
  </r>
  <r>
    <n v="1176"/>
    <n v="55"/>
    <x v="0"/>
    <x v="3"/>
    <x v="2"/>
    <n v="2"/>
    <x v="2"/>
    <x v="175"/>
    <n v="2"/>
    <n v="1"/>
    <n v="14"/>
    <x v="0"/>
    <n v="2"/>
    <n v="4"/>
    <n v="3"/>
    <x v="0"/>
    <x v="2"/>
    <x v="0"/>
    <n v="41"/>
    <n v="6"/>
    <s v="Non-Travel"/>
  </r>
  <r>
    <n v="1177"/>
    <n v="60"/>
    <x v="0"/>
    <x v="1"/>
    <x v="4"/>
    <n v="4"/>
    <x v="0"/>
    <x v="176"/>
    <n v="24"/>
    <n v="11"/>
    <n v="6"/>
    <x v="1"/>
    <n v="1"/>
    <n v="2"/>
    <n v="1"/>
    <x v="1"/>
    <x v="2"/>
    <x v="0"/>
    <n v="19"/>
    <n v="2"/>
    <s v="Travel_Rarely"/>
  </r>
  <r>
    <n v="1178"/>
    <n v="49"/>
    <x v="1"/>
    <x v="4"/>
    <x v="0"/>
    <n v="1"/>
    <x v="3"/>
    <x v="177"/>
    <n v="20"/>
    <n v="17"/>
    <n v="10"/>
    <x v="4"/>
    <n v="4"/>
    <n v="1"/>
    <n v="1"/>
    <x v="1"/>
    <x v="0"/>
    <x v="1"/>
    <n v="6"/>
    <n v="6"/>
    <s v="Travel_Frequently"/>
  </r>
  <r>
    <n v="1179"/>
    <n v="35"/>
    <x v="1"/>
    <x v="1"/>
    <x v="1"/>
    <n v="3"/>
    <x v="0"/>
    <x v="178"/>
    <n v="12"/>
    <n v="10"/>
    <n v="4"/>
    <x v="1"/>
    <n v="4"/>
    <n v="3"/>
    <n v="2"/>
    <x v="1"/>
    <x v="1"/>
    <x v="0"/>
    <n v="31"/>
    <n v="0"/>
    <s v="Travel_Rarely"/>
  </r>
  <r>
    <n v="1180"/>
    <n v="56"/>
    <x v="1"/>
    <x v="4"/>
    <x v="0"/>
    <n v="4"/>
    <x v="4"/>
    <x v="179"/>
    <n v="14"/>
    <n v="20"/>
    <n v="10"/>
    <x v="4"/>
    <n v="2"/>
    <n v="4"/>
    <n v="3"/>
    <x v="1"/>
    <x v="2"/>
    <x v="1"/>
    <n v="8"/>
    <n v="4"/>
    <s v="Non-Travel"/>
  </r>
  <r>
    <n v="1181"/>
    <n v="34"/>
    <x v="0"/>
    <x v="3"/>
    <x v="2"/>
    <n v="4"/>
    <x v="2"/>
    <x v="180"/>
    <n v="22"/>
    <n v="5"/>
    <n v="10"/>
    <x v="1"/>
    <n v="2"/>
    <n v="3"/>
    <n v="3"/>
    <x v="1"/>
    <x v="0"/>
    <x v="1"/>
    <n v="20"/>
    <n v="6"/>
    <s v="Travel_Rarely"/>
  </r>
  <r>
    <n v="1182"/>
    <n v="41"/>
    <x v="0"/>
    <x v="0"/>
    <x v="3"/>
    <n v="4"/>
    <x v="2"/>
    <x v="181"/>
    <n v="32"/>
    <n v="24"/>
    <n v="11"/>
    <x v="3"/>
    <n v="1"/>
    <n v="1"/>
    <n v="2"/>
    <x v="0"/>
    <x v="1"/>
    <x v="0"/>
    <n v="26"/>
    <n v="1"/>
    <s v="Non-Travel"/>
  </r>
  <r>
    <n v="1183"/>
    <n v="47"/>
    <x v="0"/>
    <x v="1"/>
    <x v="2"/>
    <n v="2"/>
    <x v="4"/>
    <x v="182"/>
    <n v="13"/>
    <n v="21"/>
    <n v="12"/>
    <x v="1"/>
    <n v="2"/>
    <n v="3"/>
    <n v="4"/>
    <x v="0"/>
    <x v="1"/>
    <x v="0"/>
    <n v="31"/>
    <n v="0"/>
    <s v="Travel_Frequently"/>
  </r>
  <r>
    <n v="1184"/>
    <n v="45"/>
    <x v="0"/>
    <x v="0"/>
    <x v="2"/>
    <n v="4"/>
    <x v="0"/>
    <x v="183"/>
    <n v="15"/>
    <n v="14"/>
    <n v="4"/>
    <x v="3"/>
    <n v="3"/>
    <n v="4"/>
    <n v="1"/>
    <x v="1"/>
    <x v="0"/>
    <x v="1"/>
    <n v="32"/>
    <n v="2"/>
    <s v="Non-Travel"/>
  </r>
  <r>
    <n v="1185"/>
    <n v="50"/>
    <x v="1"/>
    <x v="4"/>
    <x v="2"/>
    <n v="1"/>
    <x v="3"/>
    <x v="184"/>
    <n v="9"/>
    <n v="22"/>
    <n v="11"/>
    <x v="0"/>
    <n v="2"/>
    <n v="4"/>
    <n v="3"/>
    <x v="1"/>
    <x v="0"/>
    <x v="0"/>
    <n v="43"/>
    <n v="5"/>
    <s v="Travel_Frequently"/>
  </r>
  <r>
    <n v="1186"/>
    <n v="55"/>
    <x v="1"/>
    <x v="1"/>
    <x v="1"/>
    <n v="2"/>
    <x v="0"/>
    <x v="185"/>
    <n v="10"/>
    <n v="15"/>
    <n v="3"/>
    <x v="0"/>
    <n v="3"/>
    <n v="2"/>
    <n v="4"/>
    <x v="0"/>
    <x v="0"/>
    <x v="1"/>
    <n v="17"/>
    <n v="4"/>
    <s v="Travel_Frequently"/>
  </r>
  <r>
    <n v="1187"/>
    <n v="50"/>
    <x v="1"/>
    <x v="0"/>
    <x v="2"/>
    <n v="5"/>
    <x v="1"/>
    <x v="186"/>
    <n v="5"/>
    <n v="20"/>
    <n v="10"/>
    <x v="2"/>
    <n v="3"/>
    <n v="3"/>
    <n v="3"/>
    <x v="0"/>
    <x v="1"/>
    <x v="1"/>
    <n v="6"/>
    <n v="3"/>
    <s v="Travel_Rarely"/>
  </r>
  <r>
    <n v="1188"/>
    <n v="29"/>
    <x v="0"/>
    <x v="0"/>
    <x v="3"/>
    <n v="5"/>
    <x v="0"/>
    <x v="187"/>
    <n v="19"/>
    <n v="5"/>
    <n v="7"/>
    <x v="1"/>
    <n v="2"/>
    <n v="4"/>
    <n v="4"/>
    <x v="1"/>
    <x v="0"/>
    <x v="1"/>
    <n v="42"/>
    <n v="1"/>
    <s v="Travel_Rarely"/>
  </r>
  <r>
    <n v="1189"/>
    <n v="37"/>
    <x v="1"/>
    <x v="1"/>
    <x v="3"/>
    <n v="3"/>
    <x v="3"/>
    <x v="188"/>
    <n v="7"/>
    <n v="25"/>
    <n v="14"/>
    <x v="2"/>
    <n v="3"/>
    <n v="4"/>
    <n v="4"/>
    <x v="1"/>
    <x v="2"/>
    <x v="1"/>
    <n v="35"/>
    <n v="6"/>
    <s v="Travel_Rarely"/>
  </r>
  <r>
    <n v="1190"/>
    <n v="36"/>
    <x v="1"/>
    <x v="0"/>
    <x v="3"/>
    <n v="1"/>
    <x v="2"/>
    <x v="189"/>
    <n v="33"/>
    <n v="4"/>
    <n v="3"/>
    <x v="1"/>
    <n v="2"/>
    <n v="2"/>
    <n v="1"/>
    <x v="1"/>
    <x v="0"/>
    <x v="1"/>
    <n v="25"/>
    <n v="6"/>
    <s v="Travel_Rarely"/>
  </r>
  <r>
    <n v="1191"/>
    <n v="26"/>
    <x v="1"/>
    <x v="1"/>
    <x v="4"/>
    <n v="4"/>
    <x v="0"/>
    <x v="190"/>
    <n v="35"/>
    <n v="2"/>
    <n v="8"/>
    <x v="0"/>
    <n v="2"/>
    <n v="4"/>
    <n v="3"/>
    <x v="1"/>
    <x v="2"/>
    <x v="1"/>
    <n v="12"/>
    <n v="4"/>
    <s v="Travel_Frequently"/>
  </r>
  <r>
    <n v="1192"/>
    <n v="43"/>
    <x v="1"/>
    <x v="0"/>
    <x v="2"/>
    <n v="1"/>
    <x v="4"/>
    <x v="191"/>
    <n v="34"/>
    <n v="22"/>
    <n v="14"/>
    <x v="4"/>
    <n v="4"/>
    <n v="1"/>
    <n v="3"/>
    <x v="1"/>
    <x v="2"/>
    <x v="0"/>
    <n v="24"/>
    <n v="4"/>
    <s v="Travel_Frequently"/>
  </r>
  <r>
    <n v="1193"/>
    <n v="23"/>
    <x v="0"/>
    <x v="3"/>
    <x v="3"/>
    <n v="5"/>
    <x v="3"/>
    <x v="192"/>
    <n v="3"/>
    <n v="24"/>
    <n v="7"/>
    <x v="2"/>
    <n v="3"/>
    <n v="3"/>
    <n v="4"/>
    <x v="0"/>
    <x v="2"/>
    <x v="1"/>
    <n v="25"/>
    <n v="0"/>
    <s v="Non-Travel"/>
  </r>
  <r>
    <n v="1194"/>
    <n v="59"/>
    <x v="0"/>
    <x v="1"/>
    <x v="4"/>
    <n v="4"/>
    <x v="2"/>
    <x v="193"/>
    <n v="22"/>
    <n v="14"/>
    <n v="4"/>
    <x v="2"/>
    <n v="3"/>
    <n v="2"/>
    <n v="2"/>
    <x v="0"/>
    <x v="2"/>
    <x v="0"/>
    <n v="24"/>
    <n v="1"/>
    <s v="Travel_Frequently"/>
  </r>
  <r>
    <n v="1195"/>
    <n v="57"/>
    <x v="1"/>
    <x v="3"/>
    <x v="2"/>
    <n v="1"/>
    <x v="3"/>
    <x v="194"/>
    <n v="9"/>
    <n v="1"/>
    <n v="3"/>
    <x v="0"/>
    <n v="1"/>
    <n v="1"/>
    <n v="3"/>
    <x v="0"/>
    <x v="0"/>
    <x v="1"/>
    <n v="12"/>
    <n v="1"/>
    <s v="Travel_Rarely"/>
  </r>
  <r>
    <n v="1196"/>
    <n v="36"/>
    <x v="0"/>
    <x v="2"/>
    <x v="2"/>
    <n v="2"/>
    <x v="4"/>
    <x v="195"/>
    <n v="25"/>
    <n v="9"/>
    <n v="1"/>
    <x v="0"/>
    <n v="2"/>
    <n v="1"/>
    <n v="1"/>
    <x v="0"/>
    <x v="1"/>
    <x v="1"/>
    <n v="29"/>
    <n v="6"/>
    <s v="Travel_Frequently"/>
  </r>
  <r>
    <n v="1197"/>
    <n v="59"/>
    <x v="1"/>
    <x v="3"/>
    <x v="0"/>
    <n v="4"/>
    <x v="1"/>
    <x v="196"/>
    <n v="10"/>
    <n v="6"/>
    <n v="9"/>
    <x v="4"/>
    <n v="4"/>
    <n v="3"/>
    <n v="2"/>
    <x v="1"/>
    <x v="2"/>
    <x v="0"/>
    <n v="3"/>
    <n v="1"/>
    <s v="Non-Travel"/>
  </r>
  <r>
    <n v="1198"/>
    <n v="36"/>
    <x v="0"/>
    <x v="0"/>
    <x v="2"/>
    <n v="2"/>
    <x v="3"/>
    <x v="197"/>
    <n v="11"/>
    <n v="1"/>
    <n v="12"/>
    <x v="2"/>
    <n v="4"/>
    <n v="2"/>
    <n v="3"/>
    <x v="1"/>
    <x v="0"/>
    <x v="1"/>
    <n v="17"/>
    <n v="6"/>
    <s v="Travel_Rarely"/>
  </r>
  <r>
    <n v="1199"/>
    <n v="22"/>
    <x v="0"/>
    <x v="4"/>
    <x v="0"/>
    <n v="1"/>
    <x v="3"/>
    <x v="198"/>
    <n v="12"/>
    <n v="25"/>
    <n v="13"/>
    <x v="0"/>
    <n v="1"/>
    <n v="4"/>
    <n v="1"/>
    <x v="0"/>
    <x v="2"/>
    <x v="0"/>
    <n v="29"/>
    <n v="0"/>
    <s v="Travel_Rarely"/>
  </r>
  <r>
    <n v="1200"/>
    <n v="26"/>
    <x v="1"/>
    <x v="3"/>
    <x v="1"/>
    <n v="4"/>
    <x v="0"/>
    <x v="199"/>
    <n v="11"/>
    <n v="6"/>
    <n v="7"/>
    <x v="0"/>
    <n v="3"/>
    <n v="2"/>
    <n v="2"/>
    <x v="1"/>
    <x v="0"/>
    <x v="1"/>
    <n v="30"/>
    <n v="1"/>
    <s v="Travel_Frequentl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78DDEC-05EA-40DC-AE4B-4415CA456CC0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 rowHeaderCaption="Job role">
  <location ref="A4:B10" firstHeaderRow="1" firstDataRow="1" firstDataCol="1"/>
  <pivotFields count="21">
    <pivotField showAll="0"/>
    <pivotField showAll="0"/>
    <pivotField showAll="0"/>
    <pivotField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Monthly Income" fld="7" subtotal="average" baseField="4" baseItem="0" numFmtId="164"/>
  </dataFields>
  <chartFormats count="1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13361E-D790-420E-8C5D-F656ECAFA1CA}" name="PivotTable1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 rowHeaderCaption="Gender">
  <location ref="A4:B7" firstHeaderRow="1" firstDataRow="1" firstDataCol="1"/>
  <pivotFields count="21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dataField="1" numFmtId="164" showAll="0"/>
    <pivotField showAll="0"/>
    <pivotField showAll="0"/>
    <pivotField showAll="0"/>
    <pivotField showAll="0">
      <items count="6">
        <item x="4"/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Average of Monthly Income" fld="7" subtotal="average" baseField="2" baseItem="0" numFmtId="164"/>
  </dataFields>
  <chartFormats count="1"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CC8045-60B5-40C6-8E1C-69984505E77B}" name="PivotTable1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Department">
  <location ref="A4:G11" firstHeaderRow="1" firstDataRow="2" firstDataCol="1"/>
  <pivotFields count="21">
    <pivotField showAll="0"/>
    <pivotField showAll="0"/>
    <pivotField showAll="0">
      <items count="3">
        <item x="1"/>
        <item x="0"/>
        <item t="default"/>
      </items>
    </pivotField>
    <pivotField axis="axisRow" showAll="0">
      <items count="6">
        <item x="1"/>
        <item x="4"/>
        <item x="0"/>
        <item x="2"/>
        <item x="3"/>
        <item t="default"/>
      </items>
    </pivotField>
    <pivotField axis="axisCol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numFmtId="164" showAll="0"/>
    <pivotField showAll="0"/>
    <pivotField showAll="0"/>
    <pivotField showAll="0"/>
    <pivotField showAll="0">
      <items count="6">
        <item x="4"/>
        <item x="0"/>
        <item x="1"/>
        <item x="3"/>
        <item x="2"/>
        <item t="default"/>
      </items>
    </pivotField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ttrition Count" fld="15" subtotal="count" baseField="3" baseItem="0"/>
  </dataFields>
  <conditionalFormats count="3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5">
              <x v="0"/>
              <x v="1"/>
              <x v="2"/>
              <x v="3"/>
              <x v="4"/>
            </reference>
            <reference field="4" count="5" selected="0">
              <x v="0"/>
              <x v="1"/>
              <x v="2"/>
              <x v="3"/>
              <x v="4"/>
            </reference>
          </references>
        </pivotArea>
      </pivotAreas>
    </conditionalFormat>
    <conditionalFormat priority="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1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4" count="5" selected="0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2CF03F-C300-4739-8BCE-10543C4AE736}" name="PivotTable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Department">
  <location ref="A4:B10" firstHeaderRow="1" firstDataRow="1" firstDataCol="1"/>
  <pivotFields count="21">
    <pivotField dataField="1" showAll="0"/>
    <pivotField showAll="0"/>
    <pivotField showAll="0"/>
    <pivotField axis="axisRow" showAll="0">
      <items count="6">
        <item x="1"/>
        <item x="4"/>
        <item x="0"/>
        <item x="2"/>
        <item x="3"/>
        <item t="default"/>
      </items>
    </pivotField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Employee Count" fld="0" subtotal="count" baseField="3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78E9DC-0A4F-483C-9971-F39A5D23A376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 rowHeaderCaption="Department">
  <location ref="A4:B10" firstHeaderRow="1" firstDataRow="1" firstDataCol="1"/>
  <pivotFields count="21">
    <pivotField showAll="0"/>
    <pivotField showAll="0"/>
    <pivotField showAll="0"/>
    <pivotField axis="axisRow" showAll="0">
      <items count="6">
        <item x="1"/>
        <item x="4"/>
        <item x="0"/>
        <item x="2"/>
        <item x="3"/>
        <item t="default"/>
      </items>
    </pivotField>
    <pivotField showAll="0" sortType="ascending">
      <items count="6">
        <item x="4"/>
        <item x="3"/>
        <item x="1"/>
        <item x="0"/>
        <item x="2"/>
        <item t="default"/>
      </items>
    </pivotField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ttrition Count" fld="15" subtotal="count" baseField="3" baseItem="0"/>
  </dataFields>
  <chartFormats count="1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8242A3-C395-4508-A14A-9FFF7C692D91}" name="PivotTable6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rowHeaderCaption="Attrition">
  <location ref="A4:B7" firstHeaderRow="1" firstDataRow="1" firstDataCol="1"/>
  <pivotFields count="21">
    <pivotField showAll="0"/>
    <pivotField dataField="1" showAll="0"/>
    <pivotField showAll="0"/>
    <pivotField showAll="0">
      <items count="6">
        <item x="1"/>
        <item x="4"/>
        <item x="0"/>
        <item x="2"/>
        <item x="3"/>
        <item t="default"/>
      </items>
    </pivotField>
    <pivotField showAll="0" sortType="ascending">
      <items count="6">
        <item x="4"/>
        <item x="3"/>
        <item x="1"/>
        <item x="0"/>
        <item x="2"/>
        <item t="default"/>
      </items>
    </pivotField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15"/>
  </rowFields>
  <rowItems count="3">
    <i>
      <x/>
    </i>
    <i>
      <x v="1"/>
    </i>
    <i t="grand">
      <x/>
    </i>
  </rowItems>
  <colItems count="1">
    <i/>
  </colItems>
  <dataFields count="1">
    <dataField name="Average of Age" fld="1" subtotal="average" baseField="15" baseItem="0" numFmtId="1"/>
  </dataField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D2025B-DE24-422E-8F84-C62C3B76AD4F}" name="PivotTable7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Department" colHeaderCaption="Overtime">
  <location ref="A4:C11" firstHeaderRow="1" firstDataRow="2" firstDataCol="1"/>
  <pivotFields count="21">
    <pivotField dataField="1" showAll="0"/>
    <pivotField showAll="0"/>
    <pivotField showAll="0"/>
    <pivotField axis="axisRow" showAll="0">
      <items count="6">
        <item x="1"/>
        <item x="4"/>
        <item x="0"/>
        <item x="2"/>
        <item x="3"/>
        <item t="default"/>
      </items>
    </pivotField>
    <pivotField showAll="0" sortType="ascending">
      <items count="6">
        <item x="4"/>
        <item x="3"/>
        <item x="1"/>
        <item x="0"/>
        <item x="2"/>
        <item t="default"/>
      </items>
    </pivotField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axis="axisCol" showAll="0">
      <items count="3">
        <item h="1" x="0"/>
        <item x="1"/>
        <item t="default"/>
      </items>
    </pivotField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"/>
  </colFields>
  <colItems count="2">
    <i>
      <x v="1"/>
    </i>
    <i t="grand">
      <x/>
    </i>
  </colItems>
  <dataFields count="1">
    <dataField name="Employee Count" fld="0" subtotal="count" baseField="3" baseItem="0"/>
  </dataFields>
  <chartFormats count="1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CD805A-1642-408D-863B-58B68A5582AB}" name="PivotTable8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Education Field">
  <location ref="A4:B10" firstHeaderRow="1" firstDataRow="1" firstDataCol="1"/>
  <pivotFields count="21">
    <pivotField dataField="1" showAll="0"/>
    <pivotField showAll="0"/>
    <pivotField showAll="0"/>
    <pivotField showAll="0">
      <items count="6">
        <item x="1"/>
        <item x="4"/>
        <item x="0"/>
        <item x="2"/>
        <item x="3"/>
        <item t="default"/>
      </items>
    </pivotField>
    <pivotField showAll="0" sortType="ascending">
      <items count="6">
        <item x="4"/>
        <item x="3"/>
        <item x="1"/>
        <item x="0"/>
        <item x="2"/>
        <item t="default"/>
      </items>
    </pivotField>
    <pivotField showAll="0"/>
    <pivotField axis="axisRow" showAll="0">
      <items count="6">
        <item x="1"/>
        <item x="3"/>
        <item x="4"/>
        <item x="2"/>
        <item x="0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Employee Count" fld="0" subtotal="count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F1BB64-381A-46EF-8031-3FE44FE0AD60}" name="PivotTable10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 rowHeaderCaption="Job Role">
  <location ref="A4:B10" firstHeaderRow="1" firstDataRow="1" firstDataCol="1"/>
  <pivotFields count="21">
    <pivotField showAll="0"/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numFmtId="164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Years At Company" fld="9" subtotal="average" baseField="4" baseItem="0" numFmtId="1"/>
  </dataFields>
  <chartFormats count="1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27A77B-3591-4646-8A16-99913FEC756F}" name="PivotTable1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Marital Status">
  <location ref="A4:B8" firstHeaderRow="1" firstDataRow="1" firstDataCol="1"/>
  <pivotFields count="21"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1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ttrition Count" fld="15" subtotal="count" baseField="16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36373C-8210-4BD3-B127-C42BC6302CF5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rowHeaderCaption="Job Role">
  <location ref="A4:B10" firstHeaderRow="1" firstDataRow="1" firstDataCol="1"/>
  <pivotFields count="21">
    <pivotField showAll="0"/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numFmtId="164" showAll="0"/>
    <pivotField showAll="0"/>
    <pivotField showAll="0"/>
    <pivotField showAll="0"/>
    <pivotField showAll="0">
      <items count="6">
        <item x="4"/>
        <item x="0"/>
        <item x="1"/>
        <item x="3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Job Satisfaction" fld="12" subtotal="average" baseField="4" baseItem="0" numFmtId="169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DCA93-5E96-470C-B7F3-4C988A65629C}">
  <dimension ref="A1:X201"/>
  <sheetViews>
    <sheetView topLeftCell="B1" workbookViewId="0">
      <selection activeCell="I1" sqref="I1"/>
    </sheetView>
  </sheetViews>
  <sheetFormatPr defaultRowHeight="14.4" x14ac:dyDescent="0.3"/>
  <cols>
    <col min="1" max="1" width="10.44140625" bestFit="1" customWidth="1"/>
    <col min="4" max="4" width="10.5546875" bestFit="1" customWidth="1"/>
    <col min="7" max="7" width="15.88671875" bestFit="1" customWidth="1"/>
    <col min="8" max="8" width="12.6640625" style="1" bestFit="1" customWidth="1"/>
    <col min="9" max="9" width="16.109375" bestFit="1" customWidth="1"/>
    <col min="10" max="10" width="14.88671875" bestFit="1" customWidth="1"/>
    <col min="11" max="11" width="16.77734375" bestFit="1" customWidth="1"/>
    <col min="13" max="13" width="13.21875" bestFit="1" customWidth="1"/>
    <col min="14" max="14" width="20.6640625" bestFit="1" customWidth="1"/>
    <col min="15" max="15" width="16.6640625" bestFit="1" customWidth="1"/>
    <col min="17" max="17" width="11.5546875" bestFit="1" customWidth="1"/>
    <col min="19" max="19" width="17.44140625" bestFit="1" customWidth="1"/>
    <col min="20" max="20" width="19.33203125" bestFit="1" customWidth="1"/>
    <col min="21" max="21" width="15.109375" bestFit="1" customWidth="1"/>
  </cols>
  <sheetData>
    <row r="1" spans="1:21" s="2" customFormat="1" ht="19.9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 x14ac:dyDescent="0.3">
      <c r="A2">
        <v>1001</v>
      </c>
      <c r="B2">
        <v>29</v>
      </c>
      <c r="C2" t="s">
        <v>21</v>
      </c>
      <c r="D2" t="s">
        <v>22</v>
      </c>
      <c r="E2" t="s">
        <v>23</v>
      </c>
      <c r="F2">
        <v>2</v>
      </c>
      <c r="G2" t="s">
        <v>24</v>
      </c>
      <c r="H2" s="1">
        <v>56925</v>
      </c>
      <c r="I2">
        <v>11</v>
      </c>
      <c r="J2">
        <v>23</v>
      </c>
      <c r="K2">
        <v>1</v>
      </c>
      <c r="L2">
        <v>2</v>
      </c>
      <c r="M2">
        <v>1</v>
      </c>
      <c r="N2">
        <v>4</v>
      </c>
      <c r="O2">
        <v>4</v>
      </c>
      <c r="P2" t="s">
        <v>25</v>
      </c>
      <c r="Q2" t="s">
        <v>26</v>
      </c>
      <c r="R2" t="s">
        <v>25</v>
      </c>
      <c r="S2">
        <v>2</v>
      </c>
      <c r="T2">
        <v>2</v>
      </c>
      <c r="U2" t="s">
        <v>27</v>
      </c>
    </row>
    <row r="3" spans="1:21" x14ac:dyDescent="0.3">
      <c r="A3">
        <v>1002</v>
      </c>
      <c r="B3">
        <v>23</v>
      </c>
      <c r="C3" t="s">
        <v>21</v>
      </c>
      <c r="D3" t="s">
        <v>22</v>
      </c>
      <c r="E3" t="s">
        <v>23</v>
      </c>
      <c r="F3">
        <v>3</v>
      </c>
      <c r="G3" t="s">
        <v>24</v>
      </c>
      <c r="H3" s="1">
        <v>41505</v>
      </c>
      <c r="I3">
        <v>4</v>
      </c>
      <c r="J3">
        <v>14</v>
      </c>
      <c r="K3">
        <v>10</v>
      </c>
      <c r="L3">
        <v>3</v>
      </c>
      <c r="M3">
        <v>1</v>
      </c>
      <c r="N3">
        <v>3</v>
      </c>
      <c r="O3">
        <v>3</v>
      </c>
      <c r="P3" t="s">
        <v>28</v>
      </c>
      <c r="Q3" t="s">
        <v>29</v>
      </c>
      <c r="R3" t="s">
        <v>25</v>
      </c>
      <c r="S3">
        <v>10</v>
      </c>
      <c r="T3">
        <v>1</v>
      </c>
      <c r="U3" t="s">
        <v>30</v>
      </c>
    </row>
    <row r="4" spans="1:21" x14ac:dyDescent="0.3">
      <c r="A4">
        <v>1003</v>
      </c>
      <c r="B4">
        <v>39</v>
      </c>
      <c r="C4" t="s">
        <v>21</v>
      </c>
      <c r="D4" t="s">
        <v>31</v>
      </c>
      <c r="E4" t="s">
        <v>32</v>
      </c>
      <c r="F4">
        <v>1</v>
      </c>
      <c r="G4" t="s">
        <v>33</v>
      </c>
      <c r="H4" s="1">
        <v>99000</v>
      </c>
      <c r="I4">
        <v>6</v>
      </c>
      <c r="J4">
        <v>1</v>
      </c>
      <c r="K4">
        <v>9</v>
      </c>
      <c r="L4">
        <v>5</v>
      </c>
      <c r="M4">
        <v>4</v>
      </c>
      <c r="N4">
        <v>4</v>
      </c>
      <c r="O4">
        <v>3</v>
      </c>
      <c r="P4" t="s">
        <v>28</v>
      </c>
      <c r="Q4" t="s">
        <v>29</v>
      </c>
      <c r="R4" t="s">
        <v>28</v>
      </c>
      <c r="S4">
        <v>38</v>
      </c>
      <c r="T4">
        <v>6</v>
      </c>
      <c r="U4" t="s">
        <v>27</v>
      </c>
    </row>
    <row r="5" spans="1:21" x14ac:dyDescent="0.3">
      <c r="A5">
        <v>1004</v>
      </c>
      <c r="B5">
        <v>37</v>
      </c>
      <c r="C5" t="s">
        <v>21</v>
      </c>
      <c r="D5" t="s">
        <v>34</v>
      </c>
      <c r="E5" t="s">
        <v>32</v>
      </c>
      <c r="F5">
        <v>2</v>
      </c>
      <c r="G5" t="s">
        <v>35</v>
      </c>
      <c r="H5" s="1">
        <v>51896</v>
      </c>
      <c r="I5">
        <v>18</v>
      </c>
      <c r="J5">
        <v>13</v>
      </c>
      <c r="K5">
        <v>12</v>
      </c>
      <c r="L5">
        <v>3</v>
      </c>
      <c r="M5">
        <v>3</v>
      </c>
      <c r="N5">
        <v>4</v>
      </c>
      <c r="O5">
        <v>1</v>
      </c>
      <c r="P5" t="s">
        <v>25</v>
      </c>
      <c r="Q5" t="s">
        <v>29</v>
      </c>
      <c r="R5" t="s">
        <v>25</v>
      </c>
      <c r="S5">
        <v>46</v>
      </c>
      <c r="T5">
        <v>2</v>
      </c>
      <c r="U5" t="s">
        <v>30</v>
      </c>
    </row>
    <row r="6" spans="1:21" x14ac:dyDescent="0.3">
      <c r="A6">
        <v>1005</v>
      </c>
      <c r="B6">
        <v>36</v>
      </c>
      <c r="C6" t="s">
        <v>36</v>
      </c>
      <c r="D6" t="s">
        <v>34</v>
      </c>
      <c r="E6" t="s">
        <v>23</v>
      </c>
      <c r="F6">
        <v>2</v>
      </c>
      <c r="G6" t="s">
        <v>37</v>
      </c>
      <c r="H6" s="1">
        <v>33992</v>
      </c>
      <c r="I6">
        <v>29</v>
      </c>
      <c r="J6">
        <v>11</v>
      </c>
      <c r="K6">
        <v>15</v>
      </c>
      <c r="L6">
        <v>2</v>
      </c>
      <c r="M6">
        <v>4</v>
      </c>
      <c r="N6">
        <v>2</v>
      </c>
      <c r="O6">
        <v>1</v>
      </c>
      <c r="P6" t="s">
        <v>28</v>
      </c>
      <c r="Q6" t="s">
        <v>29</v>
      </c>
      <c r="R6" t="s">
        <v>25</v>
      </c>
      <c r="S6">
        <v>10</v>
      </c>
      <c r="T6">
        <v>4</v>
      </c>
      <c r="U6" t="s">
        <v>38</v>
      </c>
    </row>
    <row r="7" spans="1:21" x14ac:dyDescent="0.3">
      <c r="A7">
        <v>1006</v>
      </c>
      <c r="B7">
        <v>30</v>
      </c>
      <c r="C7" t="s">
        <v>21</v>
      </c>
      <c r="D7" t="s">
        <v>39</v>
      </c>
      <c r="E7" t="s">
        <v>40</v>
      </c>
      <c r="F7">
        <v>2</v>
      </c>
      <c r="G7" t="s">
        <v>24</v>
      </c>
      <c r="H7" s="1">
        <v>97641</v>
      </c>
      <c r="I7">
        <v>28</v>
      </c>
      <c r="J7">
        <v>21</v>
      </c>
      <c r="K7">
        <v>8</v>
      </c>
      <c r="L7">
        <v>2</v>
      </c>
      <c r="M7">
        <v>1</v>
      </c>
      <c r="N7">
        <v>3</v>
      </c>
      <c r="O7">
        <v>1</v>
      </c>
      <c r="P7" t="s">
        <v>25</v>
      </c>
      <c r="Q7" t="s">
        <v>29</v>
      </c>
      <c r="R7" t="s">
        <v>25</v>
      </c>
      <c r="S7">
        <v>50</v>
      </c>
      <c r="T7">
        <v>0</v>
      </c>
      <c r="U7" t="s">
        <v>27</v>
      </c>
    </row>
    <row r="8" spans="1:21" x14ac:dyDescent="0.3">
      <c r="A8">
        <v>1007</v>
      </c>
      <c r="B8">
        <v>28</v>
      </c>
      <c r="C8" t="s">
        <v>21</v>
      </c>
      <c r="D8" t="s">
        <v>31</v>
      </c>
      <c r="E8" t="s">
        <v>32</v>
      </c>
      <c r="F8">
        <v>5</v>
      </c>
      <c r="G8" t="s">
        <v>33</v>
      </c>
      <c r="H8" s="1">
        <v>52152</v>
      </c>
      <c r="I8">
        <v>32</v>
      </c>
      <c r="J8">
        <v>23</v>
      </c>
      <c r="K8">
        <v>1</v>
      </c>
      <c r="L8">
        <v>4</v>
      </c>
      <c r="M8">
        <v>2</v>
      </c>
      <c r="N8">
        <v>4</v>
      </c>
      <c r="O8">
        <v>3</v>
      </c>
      <c r="P8" t="s">
        <v>25</v>
      </c>
      <c r="Q8" t="s">
        <v>41</v>
      </c>
      <c r="R8" t="s">
        <v>28</v>
      </c>
      <c r="S8">
        <v>8</v>
      </c>
      <c r="T8">
        <v>1</v>
      </c>
      <c r="U8" t="s">
        <v>30</v>
      </c>
    </row>
    <row r="9" spans="1:21" x14ac:dyDescent="0.3">
      <c r="A9">
        <v>1008</v>
      </c>
      <c r="B9">
        <v>56</v>
      </c>
      <c r="C9" t="s">
        <v>36</v>
      </c>
      <c r="D9" t="s">
        <v>34</v>
      </c>
      <c r="E9" t="s">
        <v>32</v>
      </c>
      <c r="F9">
        <v>1</v>
      </c>
      <c r="G9" t="s">
        <v>35</v>
      </c>
      <c r="H9" s="1">
        <v>101858</v>
      </c>
      <c r="I9">
        <v>29</v>
      </c>
      <c r="J9">
        <v>7</v>
      </c>
      <c r="K9">
        <v>6</v>
      </c>
      <c r="L9">
        <v>5</v>
      </c>
      <c r="M9">
        <v>1</v>
      </c>
      <c r="N9">
        <v>2</v>
      </c>
      <c r="O9">
        <v>4</v>
      </c>
      <c r="P9" t="s">
        <v>28</v>
      </c>
      <c r="Q9" t="s">
        <v>29</v>
      </c>
      <c r="R9" t="s">
        <v>28</v>
      </c>
      <c r="S9">
        <v>34</v>
      </c>
      <c r="T9">
        <v>6</v>
      </c>
      <c r="U9" t="s">
        <v>30</v>
      </c>
    </row>
    <row r="10" spans="1:21" x14ac:dyDescent="0.3">
      <c r="A10">
        <v>1009</v>
      </c>
      <c r="B10">
        <v>27</v>
      </c>
      <c r="C10" t="s">
        <v>36</v>
      </c>
      <c r="D10" t="s">
        <v>42</v>
      </c>
      <c r="E10" t="s">
        <v>32</v>
      </c>
      <c r="F10">
        <v>2</v>
      </c>
      <c r="G10" t="s">
        <v>24</v>
      </c>
      <c r="H10" s="1">
        <v>53305</v>
      </c>
      <c r="I10">
        <v>27</v>
      </c>
      <c r="J10">
        <v>14</v>
      </c>
      <c r="K10">
        <v>9</v>
      </c>
      <c r="L10">
        <v>4</v>
      </c>
      <c r="M10">
        <v>2</v>
      </c>
      <c r="N10">
        <v>4</v>
      </c>
      <c r="O10">
        <v>3</v>
      </c>
      <c r="P10" t="s">
        <v>25</v>
      </c>
      <c r="Q10" t="s">
        <v>26</v>
      </c>
      <c r="R10" t="s">
        <v>28</v>
      </c>
      <c r="S10">
        <v>24</v>
      </c>
      <c r="T10">
        <v>5</v>
      </c>
      <c r="U10" t="s">
        <v>30</v>
      </c>
    </row>
    <row r="11" spans="1:21" x14ac:dyDescent="0.3">
      <c r="A11">
        <v>1010</v>
      </c>
      <c r="B11">
        <v>59</v>
      </c>
      <c r="C11" t="s">
        <v>21</v>
      </c>
      <c r="D11" t="s">
        <v>22</v>
      </c>
      <c r="E11" t="s">
        <v>43</v>
      </c>
      <c r="F11">
        <v>1</v>
      </c>
      <c r="G11" t="s">
        <v>35</v>
      </c>
      <c r="H11" s="1">
        <v>55539</v>
      </c>
      <c r="I11">
        <v>18</v>
      </c>
      <c r="J11">
        <v>19</v>
      </c>
      <c r="K11">
        <v>11</v>
      </c>
      <c r="L11">
        <v>4</v>
      </c>
      <c r="M11">
        <v>4</v>
      </c>
      <c r="N11">
        <v>2</v>
      </c>
      <c r="O11">
        <v>3</v>
      </c>
      <c r="P11" t="s">
        <v>25</v>
      </c>
      <c r="Q11" t="s">
        <v>29</v>
      </c>
      <c r="R11" t="s">
        <v>28</v>
      </c>
      <c r="S11">
        <v>5</v>
      </c>
      <c r="T11">
        <v>5</v>
      </c>
      <c r="U11" t="s">
        <v>38</v>
      </c>
    </row>
    <row r="12" spans="1:21" x14ac:dyDescent="0.3">
      <c r="A12">
        <v>1011</v>
      </c>
      <c r="B12">
        <v>49</v>
      </c>
      <c r="C12" t="s">
        <v>21</v>
      </c>
      <c r="D12" t="s">
        <v>39</v>
      </c>
      <c r="E12" t="s">
        <v>23</v>
      </c>
      <c r="F12">
        <v>4</v>
      </c>
      <c r="G12" t="s">
        <v>33</v>
      </c>
      <c r="H12" s="1">
        <v>68064</v>
      </c>
      <c r="I12">
        <v>14</v>
      </c>
      <c r="J12">
        <v>9</v>
      </c>
      <c r="K12">
        <v>1</v>
      </c>
      <c r="L12">
        <v>3</v>
      </c>
      <c r="M12">
        <v>4</v>
      </c>
      <c r="N12">
        <v>2</v>
      </c>
      <c r="O12">
        <v>1</v>
      </c>
      <c r="P12" t="s">
        <v>28</v>
      </c>
      <c r="Q12" t="s">
        <v>41</v>
      </c>
      <c r="R12" t="s">
        <v>25</v>
      </c>
      <c r="S12">
        <v>24</v>
      </c>
      <c r="T12">
        <v>0</v>
      </c>
      <c r="U12" t="s">
        <v>30</v>
      </c>
    </row>
    <row r="13" spans="1:21" x14ac:dyDescent="0.3">
      <c r="A13">
        <v>1012</v>
      </c>
      <c r="B13">
        <v>24</v>
      </c>
      <c r="C13" t="s">
        <v>36</v>
      </c>
      <c r="D13" t="s">
        <v>31</v>
      </c>
      <c r="E13" t="s">
        <v>40</v>
      </c>
      <c r="F13">
        <v>4</v>
      </c>
      <c r="G13" t="s">
        <v>37</v>
      </c>
      <c r="H13" s="1">
        <v>44340</v>
      </c>
      <c r="I13">
        <v>33</v>
      </c>
      <c r="J13">
        <v>24</v>
      </c>
      <c r="K13">
        <v>10</v>
      </c>
      <c r="L13">
        <v>4</v>
      </c>
      <c r="M13">
        <v>4</v>
      </c>
      <c r="N13">
        <v>3</v>
      </c>
      <c r="O13">
        <v>2</v>
      </c>
      <c r="P13" t="s">
        <v>25</v>
      </c>
      <c r="Q13" t="s">
        <v>26</v>
      </c>
      <c r="R13" t="s">
        <v>28</v>
      </c>
      <c r="S13">
        <v>46</v>
      </c>
      <c r="T13">
        <v>0</v>
      </c>
      <c r="U13" t="s">
        <v>38</v>
      </c>
    </row>
    <row r="14" spans="1:21" x14ac:dyDescent="0.3">
      <c r="A14">
        <v>1013</v>
      </c>
      <c r="B14">
        <v>23</v>
      </c>
      <c r="C14" t="s">
        <v>21</v>
      </c>
      <c r="D14" t="s">
        <v>39</v>
      </c>
      <c r="E14" t="s">
        <v>32</v>
      </c>
      <c r="F14">
        <v>5</v>
      </c>
      <c r="G14" t="s">
        <v>33</v>
      </c>
      <c r="H14" s="1">
        <v>103116</v>
      </c>
      <c r="I14">
        <v>8</v>
      </c>
      <c r="J14">
        <v>23</v>
      </c>
      <c r="K14">
        <v>8</v>
      </c>
      <c r="L14">
        <v>1</v>
      </c>
      <c r="M14">
        <v>2</v>
      </c>
      <c r="N14">
        <v>2</v>
      </c>
      <c r="O14">
        <v>1</v>
      </c>
      <c r="P14" t="s">
        <v>28</v>
      </c>
      <c r="Q14" t="s">
        <v>29</v>
      </c>
      <c r="R14" t="s">
        <v>28</v>
      </c>
      <c r="S14">
        <v>43</v>
      </c>
      <c r="T14">
        <v>5</v>
      </c>
      <c r="U14" t="s">
        <v>27</v>
      </c>
    </row>
    <row r="15" spans="1:21" x14ac:dyDescent="0.3">
      <c r="A15">
        <v>1014</v>
      </c>
      <c r="B15">
        <v>27</v>
      </c>
      <c r="C15" t="s">
        <v>36</v>
      </c>
      <c r="D15" t="s">
        <v>34</v>
      </c>
      <c r="E15" t="s">
        <v>43</v>
      </c>
      <c r="F15">
        <v>4</v>
      </c>
      <c r="G15" t="s">
        <v>37</v>
      </c>
      <c r="H15" s="1">
        <v>25371</v>
      </c>
      <c r="I15">
        <v>23</v>
      </c>
      <c r="J15">
        <v>25</v>
      </c>
      <c r="K15">
        <v>3</v>
      </c>
      <c r="L15">
        <v>1</v>
      </c>
      <c r="M15">
        <v>3</v>
      </c>
      <c r="N15">
        <v>4</v>
      </c>
      <c r="O15">
        <v>2</v>
      </c>
      <c r="P15" t="s">
        <v>28</v>
      </c>
      <c r="Q15" t="s">
        <v>29</v>
      </c>
      <c r="R15" t="s">
        <v>25</v>
      </c>
      <c r="S15">
        <v>26</v>
      </c>
      <c r="T15">
        <v>2</v>
      </c>
      <c r="U15" t="s">
        <v>38</v>
      </c>
    </row>
    <row r="16" spans="1:21" x14ac:dyDescent="0.3">
      <c r="A16">
        <v>1015</v>
      </c>
      <c r="B16">
        <v>35</v>
      </c>
      <c r="C16" t="s">
        <v>36</v>
      </c>
      <c r="D16" t="s">
        <v>34</v>
      </c>
      <c r="E16" t="s">
        <v>44</v>
      </c>
      <c r="F16">
        <v>3</v>
      </c>
      <c r="G16" t="s">
        <v>45</v>
      </c>
      <c r="H16" s="1">
        <v>61342</v>
      </c>
      <c r="I16">
        <v>28</v>
      </c>
      <c r="J16">
        <v>14</v>
      </c>
      <c r="K16">
        <v>11</v>
      </c>
      <c r="L16">
        <v>4</v>
      </c>
      <c r="M16">
        <v>3</v>
      </c>
      <c r="N16">
        <v>1</v>
      </c>
      <c r="O16">
        <v>4</v>
      </c>
      <c r="P16" t="s">
        <v>25</v>
      </c>
      <c r="Q16" t="s">
        <v>29</v>
      </c>
      <c r="R16" t="s">
        <v>28</v>
      </c>
      <c r="S16">
        <v>38</v>
      </c>
      <c r="T16">
        <v>6</v>
      </c>
      <c r="U16" t="s">
        <v>27</v>
      </c>
    </row>
    <row r="17" spans="1:21" x14ac:dyDescent="0.3">
      <c r="A17">
        <v>1016</v>
      </c>
      <c r="B17">
        <v>36</v>
      </c>
      <c r="C17" t="s">
        <v>21</v>
      </c>
      <c r="D17" t="s">
        <v>42</v>
      </c>
      <c r="E17" t="s">
        <v>44</v>
      </c>
      <c r="F17">
        <v>1</v>
      </c>
      <c r="G17" t="s">
        <v>24</v>
      </c>
      <c r="H17" s="1">
        <v>43964</v>
      </c>
      <c r="I17">
        <v>8</v>
      </c>
      <c r="J17">
        <v>7</v>
      </c>
      <c r="K17">
        <v>13</v>
      </c>
      <c r="L17">
        <v>5</v>
      </c>
      <c r="M17">
        <v>3</v>
      </c>
      <c r="N17">
        <v>4</v>
      </c>
      <c r="O17">
        <v>4</v>
      </c>
      <c r="P17" t="s">
        <v>25</v>
      </c>
      <c r="Q17" t="s">
        <v>26</v>
      </c>
      <c r="R17" t="s">
        <v>25</v>
      </c>
      <c r="S17">
        <v>7</v>
      </c>
      <c r="T17">
        <v>4</v>
      </c>
      <c r="U17" t="s">
        <v>27</v>
      </c>
    </row>
    <row r="18" spans="1:21" x14ac:dyDescent="0.3">
      <c r="A18">
        <v>1017</v>
      </c>
      <c r="B18">
        <v>54</v>
      </c>
      <c r="C18" t="s">
        <v>21</v>
      </c>
      <c r="D18" t="s">
        <v>22</v>
      </c>
      <c r="E18" t="s">
        <v>32</v>
      </c>
      <c r="F18">
        <v>2</v>
      </c>
      <c r="G18" t="s">
        <v>45</v>
      </c>
      <c r="H18" s="1">
        <v>42038</v>
      </c>
      <c r="I18">
        <v>19</v>
      </c>
      <c r="J18">
        <v>17</v>
      </c>
      <c r="K18">
        <v>12</v>
      </c>
      <c r="L18">
        <v>4</v>
      </c>
      <c r="M18">
        <v>1</v>
      </c>
      <c r="N18">
        <v>4</v>
      </c>
      <c r="O18">
        <v>4</v>
      </c>
      <c r="P18" t="s">
        <v>28</v>
      </c>
      <c r="Q18" t="s">
        <v>29</v>
      </c>
      <c r="R18" t="s">
        <v>28</v>
      </c>
      <c r="S18">
        <v>22</v>
      </c>
      <c r="T18">
        <v>3</v>
      </c>
      <c r="U18" t="s">
        <v>30</v>
      </c>
    </row>
    <row r="19" spans="1:21" x14ac:dyDescent="0.3">
      <c r="A19">
        <v>1018</v>
      </c>
      <c r="B19">
        <v>60</v>
      </c>
      <c r="C19" t="s">
        <v>21</v>
      </c>
      <c r="D19" t="s">
        <v>31</v>
      </c>
      <c r="E19" t="s">
        <v>40</v>
      </c>
      <c r="F19">
        <v>3</v>
      </c>
      <c r="G19" t="s">
        <v>37</v>
      </c>
      <c r="H19" s="1">
        <v>95807</v>
      </c>
      <c r="I19">
        <v>32</v>
      </c>
      <c r="J19">
        <v>7</v>
      </c>
      <c r="K19">
        <v>14</v>
      </c>
      <c r="L19">
        <v>2</v>
      </c>
      <c r="M19">
        <v>1</v>
      </c>
      <c r="N19">
        <v>2</v>
      </c>
      <c r="O19">
        <v>1</v>
      </c>
      <c r="P19" t="s">
        <v>28</v>
      </c>
      <c r="Q19" t="s">
        <v>41</v>
      </c>
      <c r="R19" t="s">
        <v>25</v>
      </c>
      <c r="S19">
        <v>20</v>
      </c>
      <c r="T19">
        <v>6</v>
      </c>
      <c r="U19" t="s">
        <v>30</v>
      </c>
    </row>
    <row r="20" spans="1:21" x14ac:dyDescent="0.3">
      <c r="A20">
        <v>1019</v>
      </c>
      <c r="B20">
        <v>23</v>
      </c>
      <c r="C20" t="s">
        <v>36</v>
      </c>
      <c r="D20" t="s">
        <v>39</v>
      </c>
      <c r="E20" t="s">
        <v>40</v>
      </c>
      <c r="F20">
        <v>3</v>
      </c>
      <c r="G20" t="s">
        <v>35</v>
      </c>
      <c r="H20" s="1">
        <v>57853</v>
      </c>
      <c r="I20">
        <v>34</v>
      </c>
      <c r="J20">
        <v>9</v>
      </c>
      <c r="K20">
        <v>12</v>
      </c>
      <c r="L20">
        <v>2</v>
      </c>
      <c r="M20">
        <v>2</v>
      </c>
      <c r="N20">
        <v>4</v>
      </c>
      <c r="O20">
        <v>1</v>
      </c>
      <c r="P20" t="s">
        <v>25</v>
      </c>
      <c r="Q20" t="s">
        <v>41</v>
      </c>
      <c r="R20" t="s">
        <v>25</v>
      </c>
      <c r="S20">
        <v>21</v>
      </c>
      <c r="T20">
        <v>4</v>
      </c>
      <c r="U20" t="s">
        <v>38</v>
      </c>
    </row>
    <row r="21" spans="1:21" x14ac:dyDescent="0.3">
      <c r="A21">
        <v>1020</v>
      </c>
      <c r="B21">
        <v>57</v>
      </c>
      <c r="C21" t="s">
        <v>36</v>
      </c>
      <c r="D21" t="s">
        <v>22</v>
      </c>
      <c r="E21" t="s">
        <v>23</v>
      </c>
      <c r="F21">
        <v>4</v>
      </c>
      <c r="G21" t="s">
        <v>37</v>
      </c>
      <c r="H21" s="1">
        <v>47871</v>
      </c>
      <c r="I21">
        <v>20</v>
      </c>
      <c r="J21">
        <v>25</v>
      </c>
      <c r="K21">
        <v>10</v>
      </c>
      <c r="L21">
        <v>5</v>
      </c>
      <c r="M21">
        <v>1</v>
      </c>
      <c r="N21">
        <v>2</v>
      </c>
      <c r="O21">
        <v>1</v>
      </c>
      <c r="P21" t="s">
        <v>25</v>
      </c>
      <c r="Q21" t="s">
        <v>29</v>
      </c>
      <c r="R21" t="s">
        <v>28</v>
      </c>
      <c r="S21">
        <v>9</v>
      </c>
      <c r="T21">
        <v>1</v>
      </c>
      <c r="U21" t="s">
        <v>30</v>
      </c>
    </row>
    <row r="22" spans="1:21" x14ac:dyDescent="0.3">
      <c r="A22">
        <v>1021</v>
      </c>
      <c r="B22">
        <v>34</v>
      </c>
      <c r="C22" t="s">
        <v>36</v>
      </c>
      <c r="D22" t="s">
        <v>34</v>
      </c>
      <c r="E22" t="s">
        <v>32</v>
      </c>
      <c r="F22">
        <v>1</v>
      </c>
      <c r="G22" t="s">
        <v>37</v>
      </c>
      <c r="H22" s="1">
        <v>39408</v>
      </c>
      <c r="I22">
        <v>3</v>
      </c>
      <c r="J22">
        <v>25</v>
      </c>
      <c r="K22">
        <v>5</v>
      </c>
      <c r="L22">
        <v>3</v>
      </c>
      <c r="M22">
        <v>2</v>
      </c>
      <c r="N22">
        <v>3</v>
      </c>
      <c r="O22">
        <v>3</v>
      </c>
      <c r="P22" t="s">
        <v>28</v>
      </c>
      <c r="Q22" t="s">
        <v>26</v>
      </c>
      <c r="R22" t="s">
        <v>28</v>
      </c>
      <c r="S22">
        <v>11</v>
      </c>
      <c r="T22">
        <v>4</v>
      </c>
      <c r="U22" t="s">
        <v>27</v>
      </c>
    </row>
    <row r="23" spans="1:21" x14ac:dyDescent="0.3">
      <c r="A23">
        <v>1022</v>
      </c>
      <c r="B23">
        <v>56</v>
      </c>
      <c r="C23" t="s">
        <v>36</v>
      </c>
      <c r="D23" t="s">
        <v>22</v>
      </c>
      <c r="E23" t="s">
        <v>44</v>
      </c>
      <c r="F23">
        <v>2</v>
      </c>
      <c r="G23" t="s">
        <v>35</v>
      </c>
      <c r="H23" s="1">
        <v>111646</v>
      </c>
      <c r="I23">
        <v>15</v>
      </c>
      <c r="J23">
        <v>15</v>
      </c>
      <c r="K23">
        <v>15</v>
      </c>
      <c r="L23">
        <v>1</v>
      </c>
      <c r="M23">
        <v>4</v>
      </c>
      <c r="N23">
        <v>2</v>
      </c>
      <c r="O23">
        <v>1</v>
      </c>
      <c r="P23" t="s">
        <v>25</v>
      </c>
      <c r="Q23" t="s">
        <v>26</v>
      </c>
      <c r="R23" t="s">
        <v>28</v>
      </c>
      <c r="S23">
        <v>47</v>
      </c>
      <c r="T23">
        <v>0</v>
      </c>
      <c r="U23" t="s">
        <v>30</v>
      </c>
    </row>
    <row r="24" spans="1:21" x14ac:dyDescent="0.3">
      <c r="A24">
        <v>1023</v>
      </c>
      <c r="B24">
        <v>48</v>
      </c>
      <c r="C24" t="s">
        <v>36</v>
      </c>
      <c r="D24" t="s">
        <v>39</v>
      </c>
      <c r="E24" t="s">
        <v>23</v>
      </c>
      <c r="F24">
        <v>3</v>
      </c>
      <c r="G24" t="s">
        <v>45</v>
      </c>
      <c r="H24" s="1">
        <v>28379</v>
      </c>
      <c r="I24">
        <v>26</v>
      </c>
      <c r="J24">
        <v>6</v>
      </c>
      <c r="K24">
        <v>15</v>
      </c>
      <c r="L24">
        <v>1</v>
      </c>
      <c r="M24">
        <v>2</v>
      </c>
      <c r="N24">
        <v>3</v>
      </c>
      <c r="O24">
        <v>3</v>
      </c>
      <c r="P24" t="s">
        <v>28</v>
      </c>
      <c r="Q24" t="s">
        <v>41</v>
      </c>
      <c r="R24" t="s">
        <v>25</v>
      </c>
      <c r="S24">
        <v>28</v>
      </c>
      <c r="T24">
        <v>6</v>
      </c>
      <c r="U24" t="s">
        <v>38</v>
      </c>
    </row>
    <row r="25" spans="1:21" x14ac:dyDescent="0.3">
      <c r="A25">
        <v>1024</v>
      </c>
      <c r="B25">
        <v>36</v>
      </c>
      <c r="C25" t="s">
        <v>21</v>
      </c>
      <c r="D25" t="s">
        <v>22</v>
      </c>
      <c r="E25" t="s">
        <v>40</v>
      </c>
      <c r="F25">
        <v>5</v>
      </c>
      <c r="G25" t="s">
        <v>24</v>
      </c>
      <c r="H25" s="1">
        <v>42275</v>
      </c>
      <c r="I25">
        <v>4</v>
      </c>
      <c r="J25">
        <v>11</v>
      </c>
      <c r="K25">
        <v>11</v>
      </c>
      <c r="L25">
        <v>3</v>
      </c>
      <c r="M25">
        <v>1</v>
      </c>
      <c r="N25">
        <v>1</v>
      </c>
      <c r="O25">
        <v>4</v>
      </c>
      <c r="P25" t="s">
        <v>25</v>
      </c>
      <c r="Q25" t="s">
        <v>41</v>
      </c>
      <c r="R25" t="s">
        <v>25</v>
      </c>
      <c r="S25">
        <v>41</v>
      </c>
      <c r="T25">
        <v>3</v>
      </c>
      <c r="U25" t="s">
        <v>38</v>
      </c>
    </row>
    <row r="26" spans="1:21" x14ac:dyDescent="0.3">
      <c r="A26">
        <v>1025</v>
      </c>
      <c r="B26">
        <v>50</v>
      </c>
      <c r="C26" t="s">
        <v>21</v>
      </c>
      <c r="D26" t="s">
        <v>34</v>
      </c>
      <c r="E26" t="s">
        <v>23</v>
      </c>
      <c r="F26">
        <v>2</v>
      </c>
      <c r="G26" t="s">
        <v>37</v>
      </c>
      <c r="H26" s="1">
        <v>26947</v>
      </c>
      <c r="I26">
        <v>1</v>
      </c>
      <c r="J26">
        <v>21</v>
      </c>
      <c r="K26">
        <v>8</v>
      </c>
      <c r="L26">
        <v>4</v>
      </c>
      <c r="M26">
        <v>4</v>
      </c>
      <c r="N26">
        <v>4</v>
      </c>
      <c r="O26">
        <v>1</v>
      </c>
      <c r="P26" t="s">
        <v>28</v>
      </c>
      <c r="Q26" t="s">
        <v>26</v>
      </c>
      <c r="R26" t="s">
        <v>28</v>
      </c>
      <c r="S26">
        <v>32</v>
      </c>
      <c r="T26">
        <v>6</v>
      </c>
      <c r="U26" t="s">
        <v>30</v>
      </c>
    </row>
    <row r="27" spans="1:21" x14ac:dyDescent="0.3">
      <c r="A27">
        <v>1026</v>
      </c>
      <c r="B27">
        <v>59</v>
      </c>
      <c r="C27" t="s">
        <v>21</v>
      </c>
      <c r="D27" t="s">
        <v>22</v>
      </c>
      <c r="E27" t="s">
        <v>44</v>
      </c>
      <c r="F27">
        <v>4</v>
      </c>
      <c r="G27" t="s">
        <v>37</v>
      </c>
      <c r="H27" s="1">
        <v>71955</v>
      </c>
      <c r="I27">
        <v>14</v>
      </c>
      <c r="J27">
        <v>18</v>
      </c>
      <c r="K27">
        <v>2</v>
      </c>
      <c r="L27">
        <v>5</v>
      </c>
      <c r="M27">
        <v>4</v>
      </c>
      <c r="N27">
        <v>3</v>
      </c>
      <c r="O27">
        <v>3</v>
      </c>
      <c r="P27" t="s">
        <v>28</v>
      </c>
      <c r="Q27" t="s">
        <v>26</v>
      </c>
      <c r="R27" t="s">
        <v>28</v>
      </c>
      <c r="S27">
        <v>42</v>
      </c>
      <c r="T27">
        <v>4</v>
      </c>
      <c r="U27" t="s">
        <v>30</v>
      </c>
    </row>
    <row r="28" spans="1:21" x14ac:dyDescent="0.3">
      <c r="A28">
        <v>1027</v>
      </c>
      <c r="B28">
        <v>39</v>
      </c>
      <c r="C28" t="s">
        <v>36</v>
      </c>
      <c r="D28" t="s">
        <v>31</v>
      </c>
      <c r="E28" t="s">
        <v>40</v>
      </c>
      <c r="F28">
        <v>1</v>
      </c>
      <c r="G28" t="s">
        <v>24</v>
      </c>
      <c r="H28" s="1">
        <v>56186</v>
      </c>
      <c r="I28">
        <v>20</v>
      </c>
      <c r="J28">
        <v>14</v>
      </c>
      <c r="K28">
        <v>13</v>
      </c>
      <c r="L28">
        <v>4</v>
      </c>
      <c r="M28">
        <v>2</v>
      </c>
      <c r="N28">
        <v>1</v>
      </c>
      <c r="O28">
        <v>4</v>
      </c>
      <c r="P28" t="s">
        <v>25</v>
      </c>
      <c r="Q28" t="s">
        <v>41</v>
      </c>
      <c r="R28" t="s">
        <v>25</v>
      </c>
      <c r="S28">
        <v>21</v>
      </c>
      <c r="T28">
        <v>3</v>
      </c>
      <c r="U28" t="s">
        <v>27</v>
      </c>
    </row>
    <row r="29" spans="1:21" x14ac:dyDescent="0.3">
      <c r="A29">
        <v>1028</v>
      </c>
      <c r="B29">
        <v>22</v>
      </c>
      <c r="C29" t="s">
        <v>36</v>
      </c>
      <c r="D29" t="s">
        <v>22</v>
      </c>
      <c r="E29" t="s">
        <v>43</v>
      </c>
      <c r="F29">
        <v>5</v>
      </c>
      <c r="G29" t="s">
        <v>37</v>
      </c>
      <c r="H29" s="1">
        <v>102182</v>
      </c>
      <c r="I29">
        <v>14</v>
      </c>
      <c r="J29">
        <v>14</v>
      </c>
      <c r="K29">
        <v>2</v>
      </c>
      <c r="L29">
        <v>3</v>
      </c>
      <c r="M29">
        <v>3</v>
      </c>
      <c r="N29">
        <v>2</v>
      </c>
      <c r="O29">
        <v>4</v>
      </c>
      <c r="P29" t="s">
        <v>25</v>
      </c>
      <c r="Q29" t="s">
        <v>29</v>
      </c>
      <c r="R29" t="s">
        <v>28</v>
      </c>
      <c r="S29">
        <v>12</v>
      </c>
      <c r="T29">
        <v>4</v>
      </c>
      <c r="U29" t="s">
        <v>30</v>
      </c>
    </row>
    <row r="30" spans="1:21" x14ac:dyDescent="0.3">
      <c r="A30">
        <v>1029</v>
      </c>
      <c r="B30">
        <v>32</v>
      </c>
      <c r="C30" t="s">
        <v>21</v>
      </c>
      <c r="D30" t="s">
        <v>31</v>
      </c>
      <c r="E30" t="s">
        <v>43</v>
      </c>
      <c r="F30">
        <v>2</v>
      </c>
      <c r="G30" t="s">
        <v>24</v>
      </c>
      <c r="H30" s="1">
        <v>67437</v>
      </c>
      <c r="I30">
        <v>9</v>
      </c>
      <c r="J30">
        <v>24</v>
      </c>
      <c r="K30">
        <v>13</v>
      </c>
      <c r="L30">
        <v>5</v>
      </c>
      <c r="M30">
        <v>1</v>
      </c>
      <c r="N30">
        <v>1</v>
      </c>
      <c r="O30">
        <v>1</v>
      </c>
      <c r="P30" t="s">
        <v>25</v>
      </c>
      <c r="Q30" t="s">
        <v>29</v>
      </c>
      <c r="R30" t="s">
        <v>28</v>
      </c>
      <c r="S30">
        <v>46</v>
      </c>
      <c r="T30">
        <v>5</v>
      </c>
      <c r="U30" t="s">
        <v>38</v>
      </c>
    </row>
    <row r="31" spans="1:21" x14ac:dyDescent="0.3">
      <c r="A31">
        <v>1030</v>
      </c>
      <c r="B31">
        <v>49</v>
      </c>
      <c r="C31" t="s">
        <v>21</v>
      </c>
      <c r="D31" t="s">
        <v>22</v>
      </c>
      <c r="E31" t="s">
        <v>32</v>
      </c>
      <c r="F31">
        <v>2</v>
      </c>
      <c r="G31" t="s">
        <v>24</v>
      </c>
      <c r="H31" s="1">
        <v>27068</v>
      </c>
      <c r="I31">
        <v>17</v>
      </c>
      <c r="J31">
        <v>9</v>
      </c>
      <c r="K31">
        <v>5</v>
      </c>
      <c r="L31">
        <v>1</v>
      </c>
      <c r="M31">
        <v>1</v>
      </c>
      <c r="N31">
        <v>3</v>
      </c>
      <c r="O31">
        <v>2</v>
      </c>
      <c r="P31" t="s">
        <v>25</v>
      </c>
      <c r="Q31" t="s">
        <v>26</v>
      </c>
      <c r="R31" t="s">
        <v>28</v>
      </c>
      <c r="S31">
        <v>36</v>
      </c>
      <c r="T31">
        <v>6</v>
      </c>
      <c r="U31" t="s">
        <v>38</v>
      </c>
    </row>
    <row r="32" spans="1:21" x14ac:dyDescent="0.3">
      <c r="A32">
        <v>1031</v>
      </c>
      <c r="B32">
        <v>43</v>
      </c>
      <c r="C32" t="s">
        <v>21</v>
      </c>
      <c r="D32" t="s">
        <v>34</v>
      </c>
      <c r="E32" t="s">
        <v>23</v>
      </c>
      <c r="F32">
        <v>3</v>
      </c>
      <c r="G32" t="s">
        <v>24</v>
      </c>
      <c r="H32" s="1">
        <v>47838</v>
      </c>
      <c r="I32">
        <v>19</v>
      </c>
      <c r="J32">
        <v>24</v>
      </c>
      <c r="K32">
        <v>9</v>
      </c>
      <c r="L32">
        <v>1</v>
      </c>
      <c r="M32">
        <v>3</v>
      </c>
      <c r="N32">
        <v>4</v>
      </c>
      <c r="O32">
        <v>2</v>
      </c>
      <c r="P32" t="s">
        <v>25</v>
      </c>
      <c r="Q32" t="s">
        <v>29</v>
      </c>
      <c r="R32" t="s">
        <v>25</v>
      </c>
      <c r="S32">
        <v>45</v>
      </c>
      <c r="T32">
        <v>3</v>
      </c>
      <c r="U32" t="s">
        <v>27</v>
      </c>
    </row>
    <row r="33" spans="1:21" x14ac:dyDescent="0.3">
      <c r="A33">
        <v>1032</v>
      </c>
      <c r="B33">
        <v>39</v>
      </c>
      <c r="C33" t="s">
        <v>21</v>
      </c>
      <c r="D33" t="s">
        <v>42</v>
      </c>
      <c r="E33" t="s">
        <v>40</v>
      </c>
      <c r="F33">
        <v>2</v>
      </c>
      <c r="G33" t="s">
        <v>35</v>
      </c>
      <c r="H33" s="1">
        <v>59782</v>
      </c>
      <c r="I33">
        <v>21</v>
      </c>
      <c r="J33">
        <v>12</v>
      </c>
      <c r="K33">
        <v>10</v>
      </c>
      <c r="L33">
        <v>4</v>
      </c>
      <c r="M33">
        <v>1</v>
      </c>
      <c r="N33">
        <v>1</v>
      </c>
      <c r="O33">
        <v>4</v>
      </c>
      <c r="P33" t="s">
        <v>25</v>
      </c>
      <c r="Q33" t="s">
        <v>26</v>
      </c>
      <c r="R33" t="s">
        <v>25</v>
      </c>
      <c r="S33">
        <v>40</v>
      </c>
      <c r="T33">
        <v>4</v>
      </c>
      <c r="U33" t="s">
        <v>30</v>
      </c>
    </row>
    <row r="34" spans="1:21" x14ac:dyDescent="0.3">
      <c r="A34">
        <v>1033</v>
      </c>
      <c r="B34">
        <v>31</v>
      </c>
      <c r="C34" t="s">
        <v>36</v>
      </c>
      <c r="D34" t="s">
        <v>42</v>
      </c>
      <c r="E34" t="s">
        <v>32</v>
      </c>
      <c r="F34">
        <v>1</v>
      </c>
      <c r="G34" t="s">
        <v>45</v>
      </c>
      <c r="H34" s="1">
        <v>31868</v>
      </c>
      <c r="I34">
        <v>8</v>
      </c>
      <c r="J34">
        <v>16</v>
      </c>
      <c r="K34">
        <v>3</v>
      </c>
      <c r="L34">
        <v>2</v>
      </c>
      <c r="M34">
        <v>3</v>
      </c>
      <c r="N34">
        <v>1</v>
      </c>
      <c r="O34">
        <v>2</v>
      </c>
      <c r="P34" t="s">
        <v>25</v>
      </c>
      <c r="Q34" t="s">
        <v>41</v>
      </c>
      <c r="R34" t="s">
        <v>25</v>
      </c>
      <c r="S34">
        <v>23</v>
      </c>
      <c r="T34">
        <v>1</v>
      </c>
      <c r="U34" t="s">
        <v>27</v>
      </c>
    </row>
    <row r="35" spans="1:21" x14ac:dyDescent="0.3">
      <c r="A35">
        <v>1034</v>
      </c>
      <c r="B35">
        <v>35</v>
      </c>
      <c r="C35" t="s">
        <v>21</v>
      </c>
      <c r="D35" t="s">
        <v>31</v>
      </c>
      <c r="E35" t="s">
        <v>23</v>
      </c>
      <c r="F35">
        <v>1</v>
      </c>
      <c r="G35" t="s">
        <v>45</v>
      </c>
      <c r="H35" s="1">
        <v>41614</v>
      </c>
      <c r="I35">
        <v>1</v>
      </c>
      <c r="J35">
        <v>16</v>
      </c>
      <c r="K35">
        <v>2</v>
      </c>
      <c r="L35">
        <v>3</v>
      </c>
      <c r="M35">
        <v>3</v>
      </c>
      <c r="N35">
        <v>2</v>
      </c>
      <c r="O35">
        <v>2</v>
      </c>
      <c r="P35" t="s">
        <v>28</v>
      </c>
      <c r="Q35" t="s">
        <v>41</v>
      </c>
      <c r="R35" t="s">
        <v>28</v>
      </c>
      <c r="S35">
        <v>15</v>
      </c>
      <c r="T35">
        <v>3</v>
      </c>
      <c r="U35" t="s">
        <v>30</v>
      </c>
    </row>
    <row r="36" spans="1:21" x14ac:dyDescent="0.3">
      <c r="A36">
        <v>1035</v>
      </c>
      <c r="B36">
        <v>43</v>
      </c>
      <c r="C36" t="s">
        <v>36</v>
      </c>
      <c r="D36" t="s">
        <v>31</v>
      </c>
      <c r="E36" t="s">
        <v>44</v>
      </c>
      <c r="F36">
        <v>2</v>
      </c>
      <c r="G36" t="s">
        <v>33</v>
      </c>
      <c r="H36" s="1">
        <v>80176</v>
      </c>
      <c r="I36">
        <v>32</v>
      </c>
      <c r="J36">
        <v>13</v>
      </c>
      <c r="K36">
        <v>10</v>
      </c>
      <c r="L36">
        <v>3</v>
      </c>
      <c r="M36">
        <v>4</v>
      </c>
      <c r="N36">
        <v>2</v>
      </c>
      <c r="O36">
        <v>3</v>
      </c>
      <c r="P36" t="s">
        <v>28</v>
      </c>
      <c r="Q36" t="s">
        <v>26</v>
      </c>
      <c r="R36" t="s">
        <v>28</v>
      </c>
      <c r="S36">
        <v>43</v>
      </c>
      <c r="T36">
        <v>2</v>
      </c>
      <c r="U36" t="s">
        <v>27</v>
      </c>
    </row>
    <row r="37" spans="1:21" x14ac:dyDescent="0.3">
      <c r="A37">
        <v>1036</v>
      </c>
      <c r="B37">
        <v>28</v>
      </c>
      <c r="C37" t="s">
        <v>21</v>
      </c>
      <c r="D37" t="s">
        <v>42</v>
      </c>
      <c r="E37" t="s">
        <v>40</v>
      </c>
      <c r="F37">
        <v>3</v>
      </c>
      <c r="G37" t="s">
        <v>35</v>
      </c>
      <c r="H37" s="1">
        <v>93955</v>
      </c>
      <c r="I37">
        <v>28</v>
      </c>
      <c r="J37">
        <v>5</v>
      </c>
      <c r="K37">
        <v>9</v>
      </c>
      <c r="L37">
        <v>4</v>
      </c>
      <c r="M37">
        <v>4</v>
      </c>
      <c r="N37">
        <v>4</v>
      </c>
      <c r="O37">
        <v>3</v>
      </c>
      <c r="P37" t="s">
        <v>28</v>
      </c>
      <c r="Q37" t="s">
        <v>41</v>
      </c>
      <c r="R37" t="s">
        <v>28</v>
      </c>
      <c r="S37">
        <v>38</v>
      </c>
      <c r="T37">
        <v>0</v>
      </c>
      <c r="U37" t="s">
        <v>27</v>
      </c>
    </row>
    <row r="38" spans="1:21" x14ac:dyDescent="0.3">
      <c r="A38">
        <v>1037</v>
      </c>
      <c r="B38">
        <v>27</v>
      </c>
      <c r="C38" t="s">
        <v>36</v>
      </c>
      <c r="D38" t="s">
        <v>34</v>
      </c>
      <c r="E38" t="s">
        <v>23</v>
      </c>
      <c r="F38">
        <v>5</v>
      </c>
      <c r="G38" t="s">
        <v>33</v>
      </c>
      <c r="H38" s="1">
        <v>39896</v>
      </c>
      <c r="I38">
        <v>12</v>
      </c>
      <c r="J38">
        <v>6</v>
      </c>
      <c r="K38">
        <v>9</v>
      </c>
      <c r="L38">
        <v>3</v>
      </c>
      <c r="M38">
        <v>2</v>
      </c>
      <c r="N38">
        <v>2</v>
      </c>
      <c r="O38">
        <v>3</v>
      </c>
      <c r="P38" t="s">
        <v>28</v>
      </c>
      <c r="Q38" t="s">
        <v>29</v>
      </c>
      <c r="R38" t="s">
        <v>25</v>
      </c>
      <c r="S38">
        <v>12</v>
      </c>
      <c r="T38">
        <v>3</v>
      </c>
      <c r="U38" t="s">
        <v>38</v>
      </c>
    </row>
    <row r="39" spans="1:21" x14ac:dyDescent="0.3">
      <c r="A39">
        <v>1038</v>
      </c>
      <c r="B39">
        <v>46</v>
      </c>
      <c r="C39" t="s">
        <v>36</v>
      </c>
      <c r="D39" t="s">
        <v>34</v>
      </c>
      <c r="E39" t="s">
        <v>40</v>
      </c>
      <c r="F39">
        <v>5</v>
      </c>
      <c r="G39" t="s">
        <v>45</v>
      </c>
      <c r="H39" s="1">
        <v>33330</v>
      </c>
      <c r="I39">
        <v>9</v>
      </c>
      <c r="J39">
        <v>25</v>
      </c>
      <c r="K39">
        <v>14</v>
      </c>
      <c r="L39">
        <v>1</v>
      </c>
      <c r="M39">
        <v>4</v>
      </c>
      <c r="N39">
        <v>3</v>
      </c>
      <c r="O39">
        <v>4</v>
      </c>
      <c r="P39" t="s">
        <v>25</v>
      </c>
      <c r="Q39" t="s">
        <v>41</v>
      </c>
      <c r="R39" t="s">
        <v>28</v>
      </c>
      <c r="S39">
        <v>25</v>
      </c>
      <c r="T39">
        <v>6</v>
      </c>
      <c r="U39" t="s">
        <v>27</v>
      </c>
    </row>
    <row r="40" spans="1:21" x14ac:dyDescent="0.3">
      <c r="A40">
        <v>1039</v>
      </c>
      <c r="B40">
        <v>28</v>
      </c>
      <c r="C40" t="s">
        <v>21</v>
      </c>
      <c r="D40" t="s">
        <v>22</v>
      </c>
      <c r="E40" t="s">
        <v>23</v>
      </c>
      <c r="F40">
        <v>3</v>
      </c>
      <c r="G40" t="s">
        <v>45</v>
      </c>
      <c r="H40" s="1">
        <v>87422</v>
      </c>
      <c r="I40">
        <v>25</v>
      </c>
      <c r="J40">
        <v>19</v>
      </c>
      <c r="K40">
        <v>13</v>
      </c>
      <c r="L40">
        <v>4</v>
      </c>
      <c r="M40">
        <v>3</v>
      </c>
      <c r="N40">
        <v>3</v>
      </c>
      <c r="O40">
        <v>2</v>
      </c>
      <c r="P40" t="s">
        <v>28</v>
      </c>
      <c r="Q40" t="s">
        <v>41</v>
      </c>
      <c r="R40" t="s">
        <v>28</v>
      </c>
      <c r="S40">
        <v>20</v>
      </c>
      <c r="T40">
        <v>5</v>
      </c>
      <c r="U40" t="s">
        <v>27</v>
      </c>
    </row>
    <row r="41" spans="1:21" x14ac:dyDescent="0.3">
      <c r="A41">
        <v>1040</v>
      </c>
      <c r="B41">
        <v>44</v>
      </c>
      <c r="C41" t="s">
        <v>21</v>
      </c>
      <c r="D41" t="s">
        <v>31</v>
      </c>
      <c r="E41" t="s">
        <v>44</v>
      </c>
      <c r="F41">
        <v>4</v>
      </c>
      <c r="G41" t="s">
        <v>45</v>
      </c>
      <c r="H41" s="1">
        <v>83756</v>
      </c>
      <c r="I41">
        <v>35</v>
      </c>
      <c r="J41">
        <v>4</v>
      </c>
      <c r="K41">
        <v>5</v>
      </c>
      <c r="L41">
        <v>1</v>
      </c>
      <c r="M41">
        <v>2</v>
      </c>
      <c r="N41">
        <v>1</v>
      </c>
      <c r="O41">
        <v>1</v>
      </c>
      <c r="P41" t="s">
        <v>25</v>
      </c>
      <c r="Q41" t="s">
        <v>29</v>
      </c>
      <c r="R41" t="s">
        <v>25</v>
      </c>
      <c r="S41">
        <v>47</v>
      </c>
      <c r="T41">
        <v>0</v>
      </c>
      <c r="U41" t="s">
        <v>38</v>
      </c>
    </row>
    <row r="42" spans="1:21" x14ac:dyDescent="0.3">
      <c r="A42">
        <v>1041</v>
      </c>
      <c r="B42">
        <v>44</v>
      </c>
      <c r="C42" t="s">
        <v>36</v>
      </c>
      <c r="D42" t="s">
        <v>34</v>
      </c>
      <c r="E42" t="s">
        <v>40</v>
      </c>
      <c r="F42">
        <v>1</v>
      </c>
      <c r="G42" t="s">
        <v>37</v>
      </c>
      <c r="H42" s="1">
        <v>72453</v>
      </c>
      <c r="I42">
        <v>15</v>
      </c>
      <c r="J42">
        <v>8</v>
      </c>
      <c r="K42">
        <v>14</v>
      </c>
      <c r="L42">
        <v>5</v>
      </c>
      <c r="M42">
        <v>1</v>
      </c>
      <c r="N42">
        <v>2</v>
      </c>
      <c r="O42">
        <v>2</v>
      </c>
      <c r="P42" t="s">
        <v>28</v>
      </c>
      <c r="Q42" t="s">
        <v>29</v>
      </c>
      <c r="R42" t="s">
        <v>28</v>
      </c>
      <c r="S42">
        <v>45</v>
      </c>
      <c r="T42">
        <v>4</v>
      </c>
      <c r="U42" t="s">
        <v>27</v>
      </c>
    </row>
    <row r="43" spans="1:21" x14ac:dyDescent="0.3">
      <c r="A43">
        <v>1042</v>
      </c>
      <c r="B43">
        <v>60</v>
      </c>
      <c r="C43" t="s">
        <v>21</v>
      </c>
      <c r="D43" t="s">
        <v>39</v>
      </c>
      <c r="E43" t="s">
        <v>43</v>
      </c>
      <c r="F43">
        <v>4</v>
      </c>
      <c r="G43" t="s">
        <v>33</v>
      </c>
      <c r="H43" s="1">
        <v>92271</v>
      </c>
      <c r="I43">
        <v>33</v>
      </c>
      <c r="J43">
        <v>1</v>
      </c>
      <c r="K43">
        <v>11</v>
      </c>
      <c r="L43">
        <v>5</v>
      </c>
      <c r="M43">
        <v>3</v>
      </c>
      <c r="N43">
        <v>2</v>
      </c>
      <c r="O43">
        <v>4</v>
      </c>
      <c r="P43" t="s">
        <v>25</v>
      </c>
      <c r="Q43" t="s">
        <v>26</v>
      </c>
      <c r="R43" t="s">
        <v>28</v>
      </c>
      <c r="S43">
        <v>19</v>
      </c>
      <c r="T43">
        <v>4</v>
      </c>
      <c r="U43" t="s">
        <v>38</v>
      </c>
    </row>
    <row r="44" spans="1:21" x14ac:dyDescent="0.3">
      <c r="A44">
        <v>1043</v>
      </c>
      <c r="B44">
        <v>38</v>
      </c>
      <c r="C44" t="s">
        <v>21</v>
      </c>
      <c r="D44" t="s">
        <v>22</v>
      </c>
      <c r="E44" t="s">
        <v>44</v>
      </c>
      <c r="F44">
        <v>3</v>
      </c>
      <c r="G44" t="s">
        <v>35</v>
      </c>
      <c r="H44" s="1">
        <v>102812</v>
      </c>
      <c r="I44">
        <v>23</v>
      </c>
      <c r="J44">
        <v>20</v>
      </c>
      <c r="K44">
        <v>14</v>
      </c>
      <c r="L44">
        <v>2</v>
      </c>
      <c r="M44">
        <v>2</v>
      </c>
      <c r="N44">
        <v>1</v>
      </c>
      <c r="O44">
        <v>3</v>
      </c>
      <c r="P44" t="s">
        <v>28</v>
      </c>
      <c r="Q44" t="s">
        <v>41</v>
      </c>
      <c r="R44" t="s">
        <v>25</v>
      </c>
      <c r="S44">
        <v>9</v>
      </c>
      <c r="T44">
        <v>4</v>
      </c>
      <c r="U44" t="s">
        <v>27</v>
      </c>
    </row>
    <row r="45" spans="1:21" x14ac:dyDescent="0.3">
      <c r="A45">
        <v>1044</v>
      </c>
      <c r="B45">
        <v>24</v>
      </c>
      <c r="C45" t="s">
        <v>21</v>
      </c>
      <c r="D45" t="s">
        <v>22</v>
      </c>
      <c r="E45" t="s">
        <v>23</v>
      </c>
      <c r="F45">
        <v>4</v>
      </c>
      <c r="G45" t="s">
        <v>33</v>
      </c>
      <c r="H45" s="1">
        <v>39293</v>
      </c>
      <c r="I45">
        <v>5</v>
      </c>
      <c r="J45">
        <v>15</v>
      </c>
      <c r="K45">
        <v>1</v>
      </c>
      <c r="L45">
        <v>3</v>
      </c>
      <c r="M45">
        <v>4</v>
      </c>
      <c r="N45">
        <v>4</v>
      </c>
      <c r="O45">
        <v>4</v>
      </c>
      <c r="P45" t="s">
        <v>25</v>
      </c>
      <c r="Q45" t="s">
        <v>26</v>
      </c>
      <c r="R45" t="s">
        <v>25</v>
      </c>
      <c r="S45">
        <v>12</v>
      </c>
      <c r="T45">
        <v>6</v>
      </c>
      <c r="U45" t="s">
        <v>30</v>
      </c>
    </row>
    <row r="46" spans="1:21" x14ac:dyDescent="0.3">
      <c r="A46">
        <v>1045</v>
      </c>
      <c r="B46">
        <v>51</v>
      </c>
      <c r="C46" t="s">
        <v>21</v>
      </c>
      <c r="D46" t="s">
        <v>42</v>
      </c>
      <c r="E46" t="s">
        <v>40</v>
      </c>
      <c r="F46">
        <v>3</v>
      </c>
      <c r="G46" t="s">
        <v>45</v>
      </c>
      <c r="H46" s="1">
        <v>84245</v>
      </c>
      <c r="I46">
        <v>26</v>
      </c>
      <c r="J46">
        <v>11</v>
      </c>
      <c r="K46">
        <v>11</v>
      </c>
      <c r="L46">
        <v>5</v>
      </c>
      <c r="M46">
        <v>3</v>
      </c>
      <c r="N46">
        <v>2</v>
      </c>
      <c r="O46">
        <v>3</v>
      </c>
      <c r="P46" t="s">
        <v>25</v>
      </c>
      <c r="Q46" t="s">
        <v>26</v>
      </c>
      <c r="R46" t="s">
        <v>25</v>
      </c>
      <c r="S46">
        <v>47</v>
      </c>
      <c r="T46">
        <v>4</v>
      </c>
      <c r="U46" t="s">
        <v>38</v>
      </c>
    </row>
    <row r="47" spans="1:21" x14ac:dyDescent="0.3">
      <c r="A47">
        <v>1046</v>
      </c>
      <c r="B47">
        <v>56</v>
      </c>
      <c r="C47" t="s">
        <v>21</v>
      </c>
      <c r="D47" t="s">
        <v>31</v>
      </c>
      <c r="E47" t="s">
        <v>44</v>
      </c>
      <c r="F47">
        <v>5</v>
      </c>
      <c r="G47" t="s">
        <v>35</v>
      </c>
      <c r="H47" s="1">
        <v>91039</v>
      </c>
      <c r="I47">
        <v>3</v>
      </c>
      <c r="J47">
        <v>17</v>
      </c>
      <c r="K47">
        <v>13</v>
      </c>
      <c r="L47">
        <v>3</v>
      </c>
      <c r="M47">
        <v>2</v>
      </c>
      <c r="N47">
        <v>2</v>
      </c>
      <c r="O47">
        <v>4</v>
      </c>
      <c r="P47" t="s">
        <v>28</v>
      </c>
      <c r="Q47" t="s">
        <v>29</v>
      </c>
      <c r="R47" t="s">
        <v>25</v>
      </c>
      <c r="S47">
        <v>1</v>
      </c>
      <c r="T47">
        <v>5</v>
      </c>
      <c r="U47" t="s">
        <v>30</v>
      </c>
    </row>
    <row r="48" spans="1:21" x14ac:dyDescent="0.3">
      <c r="A48">
        <v>1047</v>
      </c>
      <c r="B48">
        <v>29</v>
      </c>
      <c r="C48" t="s">
        <v>21</v>
      </c>
      <c r="D48" t="s">
        <v>34</v>
      </c>
      <c r="E48" t="s">
        <v>23</v>
      </c>
      <c r="F48">
        <v>5</v>
      </c>
      <c r="G48" t="s">
        <v>33</v>
      </c>
      <c r="H48" s="1">
        <v>54038</v>
      </c>
      <c r="I48">
        <v>28</v>
      </c>
      <c r="J48">
        <v>3</v>
      </c>
      <c r="K48">
        <v>8</v>
      </c>
      <c r="L48">
        <v>1</v>
      </c>
      <c r="M48">
        <v>1</v>
      </c>
      <c r="N48">
        <v>4</v>
      </c>
      <c r="O48">
        <v>1</v>
      </c>
      <c r="P48" t="s">
        <v>28</v>
      </c>
      <c r="Q48" t="s">
        <v>26</v>
      </c>
      <c r="R48" t="s">
        <v>25</v>
      </c>
      <c r="S48">
        <v>45</v>
      </c>
      <c r="T48">
        <v>4</v>
      </c>
      <c r="U48" t="s">
        <v>38</v>
      </c>
    </row>
    <row r="49" spans="1:21" x14ac:dyDescent="0.3">
      <c r="A49">
        <v>1048</v>
      </c>
      <c r="B49">
        <v>46</v>
      </c>
      <c r="C49" t="s">
        <v>36</v>
      </c>
      <c r="D49" t="s">
        <v>34</v>
      </c>
      <c r="E49" t="s">
        <v>43</v>
      </c>
      <c r="F49">
        <v>4</v>
      </c>
      <c r="G49" t="s">
        <v>45</v>
      </c>
      <c r="H49" s="1">
        <v>105623</v>
      </c>
      <c r="I49">
        <v>2</v>
      </c>
      <c r="J49">
        <v>22</v>
      </c>
      <c r="K49">
        <v>1</v>
      </c>
      <c r="L49">
        <v>4</v>
      </c>
      <c r="M49">
        <v>3</v>
      </c>
      <c r="N49">
        <v>2</v>
      </c>
      <c r="O49">
        <v>3</v>
      </c>
      <c r="P49" t="s">
        <v>25</v>
      </c>
      <c r="Q49" t="s">
        <v>26</v>
      </c>
      <c r="R49" t="s">
        <v>25</v>
      </c>
      <c r="S49">
        <v>37</v>
      </c>
      <c r="T49">
        <v>1</v>
      </c>
      <c r="U49" t="s">
        <v>27</v>
      </c>
    </row>
    <row r="50" spans="1:21" x14ac:dyDescent="0.3">
      <c r="A50">
        <v>1049</v>
      </c>
      <c r="B50">
        <v>27</v>
      </c>
      <c r="C50" t="s">
        <v>36</v>
      </c>
      <c r="D50" t="s">
        <v>22</v>
      </c>
      <c r="E50" t="s">
        <v>43</v>
      </c>
      <c r="F50">
        <v>4</v>
      </c>
      <c r="G50" t="s">
        <v>45</v>
      </c>
      <c r="H50" s="1">
        <v>30683</v>
      </c>
      <c r="I50">
        <v>30</v>
      </c>
      <c r="J50">
        <v>16</v>
      </c>
      <c r="K50">
        <v>2</v>
      </c>
      <c r="L50">
        <v>5</v>
      </c>
      <c r="M50">
        <v>3</v>
      </c>
      <c r="N50">
        <v>3</v>
      </c>
      <c r="O50">
        <v>3</v>
      </c>
      <c r="P50" t="s">
        <v>25</v>
      </c>
      <c r="Q50" t="s">
        <v>41</v>
      </c>
      <c r="R50" t="s">
        <v>25</v>
      </c>
      <c r="S50">
        <v>26</v>
      </c>
      <c r="T50">
        <v>0</v>
      </c>
      <c r="U50" t="s">
        <v>38</v>
      </c>
    </row>
    <row r="51" spans="1:21" x14ac:dyDescent="0.3">
      <c r="A51">
        <v>1050</v>
      </c>
      <c r="B51">
        <v>57</v>
      </c>
      <c r="C51" t="s">
        <v>36</v>
      </c>
      <c r="D51" t="s">
        <v>31</v>
      </c>
      <c r="E51" t="s">
        <v>23</v>
      </c>
      <c r="F51">
        <v>1</v>
      </c>
      <c r="G51" t="s">
        <v>35</v>
      </c>
      <c r="H51" s="1">
        <v>111363</v>
      </c>
      <c r="I51">
        <v>5</v>
      </c>
      <c r="J51">
        <v>3</v>
      </c>
      <c r="K51">
        <v>12</v>
      </c>
      <c r="L51">
        <v>4</v>
      </c>
      <c r="M51">
        <v>2</v>
      </c>
      <c r="N51">
        <v>3</v>
      </c>
      <c r="O51">
        <v>2</v>
      </c>
      <c r="P51" t="s">
        <v>28</v>
      </c>
      <c r="Q51" t="s">
        <v>26</v>
      </c>
      <c r="R51" t="s">
        <v>25</v>
      </c>
      <c r="S51">
        <v>50</v>
      </c>
      <c r="T51">
        <v>6</v>
      </c>
      <c r="U51" t="s">
        <v>27</v>
      </c>
    </row>
    <row r="52" spans="1:21" x14ac:dyDescent="0.3">
      <c r="A52">
        <v>1051</v>
      </c>
      <c r="B52">
        <v>40</v>
      </c>
      <c r="C52" t="s">
        <v>21</v>
      </c>
      <c r="D52" t="s">
        <v>31</v>
      </c>
      <c r="E52" t="s">
        <v>43</v>
      </c>
      <c r="F52">
        <v>5</v>
      </c>
      <c r="G52" t="s">
        <v>24</v>
      </c>
      <c r="H52" s="1">
        <v>93347</v>
      </c>
      <c r="I52">
        <v>21</v>
      </c>
      <c r="J52">
        <v>9</v>
      </c>
      <c r="K52">
        <v>11</v>
      </c>
      <c r="L52">
        <v>5</v>
      </c>
      <c r="M52">
        <v>2</v>
      </c>
      <c r="N52">
        <v>4</v>
      </c>
      <c r="O52">
        <v>4</v>
      </c>
      <c r="P52" t="s">
        <v>25</v>
      </c>
      <c r="Q52" t="s">
        <v>26</v>
      </c>
      <c r="R52" t="s">
        <v>28</v>
      </c>
      <c r="S52">
        <v>37</v>
      </c>
      <c r="T52">
        <v>3</v>
      </c>
      <c r="U52" t="s">
        <v>30</v>
      </c>
    </row>
    <row r="53" spans="1:21" x14ac:dyDescent="0.3">
      <c r="A53">
        <v>1052</v>
      </c>
      <c r="B53">
        <v>45</v>
      </c>
      <c r="C53" t="s">
        <v>36</v>
      </c>
      <c r="D53" t="s">
        <v>31</v>
      </c>
      <c r="E53" t="s">
        <v>44</v>
      </c>
      <c r="F53">
        <v>1</v>
      </c>
      <c r="G53" t="s">
        <v>35</v>
      </c>
      <c r="H53" s="1">
        <v>64535</v>
      </c>
      <c r="I53">
        <v>28</v>
      </c>
      <c r="J53">
        <v>2</v>
      </c>
      <c r="K53">
        <v>5</v>
      </c>
      <c r="L53">
        <v>3</v>
      </c>
      <c r="M53">
        <v>4</v>
      </c>
      <c r="N53">
        <v>4</v>
      </c>
      <c r="O53">
        <v>2</v>
      </c>
      <c r="P53" t="s">
        <v>28</v>
      </c>
      <c r="Q53" t="s">
        <v>26</v>
      </c>
      <c r="R53" t="s">
        <v>28</v>
      </c>
      <c r="S53">
        <v>3</v>
      </c>
      <c r="T53">
        <v>1</v>
      </c>
      <c r="U53" t="s">
        <v>27</v>
      </c>
    </row>
    <row r="54" spans="1:21" x14ac:dyDescent="0.3">
      <c r="A54">
        <v>1053</v>
      </c>
      <c r="B54">
        <v>58</v>
      </c>
      <c r="C54" t="s">
        <v>21</v>
      </c>
      <c r="D54" t="s">
        <v>42</v>
      </c>
      <c r="E54" t="s">
        <v>43</v>
      </c>
      <c r="F54">
        <v>4</v>
      </c>
      <c r="G54" t="s">
        <v>24</v>
      </c>
      <c r="H54" s="1">
        <v>85036</v>
      </c>
      <c r="I54">
        <v>26</v>
      </c>
      <c r="J54">
        <v>24</v>
      </c>
      <c r="K54">
        <v>0</v>
      </c>
      <c r="L54">
        <v>5</v>
      </c>
      <c r="M54">
        <v>4</v>
      </c>
      <c r="N54">
        <v>3</v>
      </c>
      <c r="O54">
        <v>4</v>
      </c>
      <c r="P54" t="s">
        <v>25</v>
      </c>
      <c r="Q54" t="s">
        <v>41</v>
      </c>
      <c r="R54" t="s">
        <v>28</v>
      </c>
      <c r="S54">
        <v>12</v>
      </c>
      <c r="T54">
        <v>1</v>
      </c>
      <c r="U54" t="s">
        <v>38</v>
      </c>
    </row>
    <row r="55" spans="1:21" x14ac:dyDescent="0.3">
      <c r="A55">
        <v>1054</v>
      </c>
      <c r="B55">
        <v>34</v>
      </c>
      <c r="C55" t="s">
        <v>21</v>
      </c>
      <c r="D55" t="s">
        <v>34</v>
      </c>
      <c r="E55" t="s">
        <v>32</v>
      </c>
      <c r="F55">
        <v>3</v>
      </c>
      <c r="G55" t="s">
        <v>37</v>
      </c>
      <c r="H55" s="1">
        <v>109323</v>
      </c>
      <c r="I55">
        <v>27</v>
      </c>
      <c r="J55">
        <v>5</v>
      </c>
      <c r="K55">
        <v>4</v>
      </c>
      <c r="L55">
        <v>5</v>
      </c>
      <c r="M55">
        <v>3</v>
      </c>
      <c r="N55">
        <v>3</v>
      </c>
      <c r="O55">
        <v>1</v>
      </c>
      <c r="P55" t="s">
        <v>28</v>
      </c>
      <c r="Q55" t="s">
        <v>29</v>
      </c>
      <c r="R55" t="s">
        <v>28</v>
      </c>
      <c r="S55">
        <v>39</v>
      </c>
      <c r="T55">
        <v>1</v>
      </c>
      <c r="U55" t="s">
        <v>27</v>
      </c>
    </row>
    <row r="56" spans="1:21" x14ac:dyDescent="0.3">
      <c r="A56">
        <v>1055</v>
      </c>
      <c r="B56">
        <v>26</v>
      </c>
      <c r="C56" t="s">
        <v>36</v>
      </c>
      <c r="D56" t="s">
        <v>31</v>
      </c>
      <c r="E56" t="s">
        <v>43</v>
      </c>
      <c r="F56">
        <v>5</v>
      </c>
      <c r="G56" t="s">
        <v>35</v>
      </c>
      <c r="H56" s="1">
        <v>29082</v>
      </c>
      <c r="I56">
        <v>19</v>
      </c>
      <c r="J56">
        <v>8</v>
      </c>
      <c r="K56">
        <v>14</v>
      </c>
      <c r="L56">
        <v>1</v>
      </c>
      <c r="M56">
        <v>1</v>
      </c>
      <c r="N56">
        <v>3</v>
      </c>
      <c r="O56">
        <v>2</v>
      </c>
      <c r="P56" t="s">
        <v>28</v>
      </c>
      <c r="Q56" t="s">
        <v>41</v>
      </c>
      <c r="R56" t="s">
        <v>28</v>
      </c>
      <c r="S56">
        <v>21</v>
      </c>
      <c r="T56">
        <v>6</v>
      </c>
      <c r="U56" t="s">
        <v>38</v>
      </c>
    </row>
    <row r="57" spans="1:21" x14ac:dyDescent="0.3">
      <c r="A57">
        <v>1056</v>
      </c>
      <c r="B57">
        <v>24</v>
      </c>
      <c r="C57" t="s">
        <v>21</v>
      </c>
      <c r="D57" t="s">
        <v>42</v>
      </c>
      <c r="E57" t="s">
        <v>32</v>
      </c>
      <c r="F57">
        <v>3</v>
      </c>
      <c r="G57" t="s">
        <v>24</v>
      </c>
      <c r="H57" s="1">
        <v>32972</v>
      </c>
      <c r="I57">
        <v>8</v>
      </c>
      <c r="J57">
        <v>14</v>
      </c>
      <c r="K57">
        <v>1</v>
      </c>
      <c r="L57">
        <v>2</v>
      </c>
      <c r="M57">
        <v>4</v>
      </c>
      <c r="N57">
        <v>3</v>
      </c>
      <c r="O57">
        <v>3</v>
      </c>
      <c r="P57" t="s">
        <v>25</v>
      </c>
      <c r="Q57" t="s">
        <v>29</v>
      </c>
      <c r="R57" t="s">
        <v>28</v>
      </c>
      <c r="S57">
        <v>40</v>
      </c>
      <c r="T57">
        <v>1</v>
      </c>
      <c r="U57" t="s">
        <v>27</v>
      </c>
    </row>
    <row r="58" spans="1:21" x14ac:dyDescent="0.3">
      <c r="A58">
        <v>1057</v>
      </c>
      <c r="B58">
        <v>36</v>
      </c>
      <c r="C58" t="s">
        <v>36</v>
      </c>
      <c r="D58" t="s">
        <v>39</v>
      </c>
      <c r="E58" t="s">
        <v>40</v>
      </c>
      <c r="F58">
        <v>1</v>
      </c>
      <c r="G58" t="s">
        <v>33</v>
      </c>
      <c r="H58" s="1">
        <v>87781</v>
      </c>
      <c r="I58">
        <v>26</v>
      </c>
      <c r="J58">
        <v>16</v>
      </c>
      <c r="K58">
        <v>4</v>
      </c>
      <c r="L58">
        <v>1</v>
      </c>
      <c r="M58">
        <v>1</v>
      </c>
      <c r="N58">
        <v>4</v>
      </c>
      <c r="O58">
        <v>1</v>
      </c>
      <c r="P58" t="s">
        <v>28</v>
      </c>
      <c r="Q58" t="s">
        <v>29</v>
      </c>
      <c r="R58" t="s">
        <v>28</v>
      </c>
      <c r="S58">
        <v>15</v>
      </c>
      <c r="T58">
        <v>1</v>
      </c>
      <c r="U58" t="s">
        <v>27</v>
      </c>
    </row>
    <row r="59" spans="1:21" x14ac:dyDescent="0.3">
      <c r="A59">
        <v>1058</v>
      </c>
      <c r="B59">
        <v>40</v>
      </c>
      <c r="C59" t="s">
        <v>36</v>
      </c>
      <c r="D59" t="s">
        <v>22</v>
      </c>
      <c r="E59" t="s">
        <v>44</v>
      </c>
      <c r="F59">
        <v>1</v>
      </c>
      <c r="G59" t="s">
        <v>45</v>
      </c>
      <c r="H59" s="1">
        <v>77640</v>
      </c>
      <c r="I59">
        <v>2</v>
      </c>
      <c r="J59">
        <v>4</v>
      </c>
      <c r="K59">
        <v>2</v>
      </c>
      <c r="L59">
        <v>4</v>
      </c>
      <c r="M59">
        <v>2</v>
      </c>
      <c r="N59">
        <v>4</v>
      </c>
      <c r="O59">
        <v>4</v>
      </c>
      <c r="P59" t="s">
        <v>25</v>
      </c>
      <c r="Q59" t="s">
        <v>29</v>
      </c>
      <c r="R59" t="s">
        <v>28</v>
      </c>
      <c r="S59">
        <v>41</v>
      </c>
      <c r="T59">
        <v>0</v>
      </c>
      <c r="U59" t="s">
        <v>30</v>
      </c>
    </row>
    <row r="60" spans="1:21" x14ac:dyDescent="0.3">
      <c r="A60">
        <v>1059</v>
      </c>
      <c r="B60">
        <v>27</v>
      </c>
      <c r="C60" t="s">
        <v>36</v>
      </c>
      <c r="D60" t="s">
        <v>34</v>
      </c>
      <c r="E60" t="s">
        <v>40</v>
      </c>
      <c r="F60">
        <v>2</v>
      </c>
      <c r="G60" t="s">
        <v>37</v>
      </c>
      <c r="H60" s="1">
        <v>80872</v>
      </c>
      <c r="I60">
        <v>21</v>
      </c>
      <c r="J60">
        <v>13</v>
      </c>
      <c r="K60">
        <v>7</v>
      </c>
      <c r="L60">
        <v>3</v>
      </c>
      <c r="M60">
        <v>2</v>
      </c>
      <c r="N60">
        <v>1</v>
      </c>
      <c r="O60">
        <v>3</v>
      </c>
      <c r="P60" t="s">
        <v>25</v>
      </c>
      <c r="Q60" t="s">
        <v>41</v>
      </c>
      <c r="R60" t="s">
        <v>25</v>
      </c>
      <c r="S60">
        <v>37</v>
      </c>
      <c r="T60">
        <v>3</v>
      </c>
      <c r="U60" t="s">
        <v>38</v>
      </c>
    </row>
    <row r="61" spans="1:21" x14ac:dyDescent="0.3">
      <c r="A61">
        <v>1060</v>
      </c>
      <c r="B61">
        <v>36</v>
      </c>
      <c r="C61" t="s">
        <v>36</v>
      </c>
      <c r="D61" t="s">
        <v>34</v>
      </c>
      <c r="E61" t="s">
        <v>40</v>
      </c>
      <c r="F61">
        <v>5</v>
      </c>
      <c r="G61" t="s">
        <v>35</v>
      </c>
      <c r="H61" s="1">
        <v>114928</v>
      </c>
      <c r="I61">
        <v>11</v>
      </c>
      <c r="J61">
        <v>2</v>
      </c>
      <c r="K61">
        <v>11</v>
      </c>
      <c r="L61">
        <v>3</v>
      </c>
      <c r="M61">
        <v>4</v>
      </c>
      <c r="N61">
        <v>4</v>
      </c>
      <c r="O61">
        <v>4</v>
      </c>
      <c r="P61" t="s">
        <v>25</v>
      </c>
      <c r="Q61" t="s">
        <v>41</v>
      </c>
      <c r="R61" t="s">
        <v>25</v>
      </c>
      <c r="S61">
        <v>7</v>
      </c>
      <c r="T61">
        <v>0</v>
      </c>
      <c r="U61" t="s">
        <v>30</v>
      </c>
    </row>
    <row r="62" spans="1:21" x14ac:dyDescent="0.3">
      <c r="A62">
        <v>1061</v>
      </c>
      <c r="B62">
        <v>28</v>
      </c>
      <c r="C62" t="s">
        <v>36</v>
      </c>
      <c r="D62" t="s">
        <v>22</v>
      </c>
      <c r="E62" t="s">
        <v>43</v>
      </c>
      <c r="F62">
        <v>5</v>
      </c>
      <c r="G62" t="s">
        <v>24</v>
      </c>
      <c r="H62" s="1">
        <v>39150</v>
      </c>
      <c r="I62">
        <v>30</v>
      </c>
      <c r="J62">
        <v>7</v>
      </c>
      <c r="K62">
        <v>11</v>
      </c>
      <c r="L62">
        <v>5</v>
      </c>
      <c r="M62">
        <v>3</v>
      </c>
      <c r="N62">
        <v>3</v>
      </c>
      <c r="O62">
        <v>3</v>
      </c>
      <c r="P62" t="s">
        <v>28</v>
      </c>
      <c r="Q62" t="s">
        <v>29</v>
      </c>
      <c r="R62" t="s">
        <v>25</v>
      </c>
      <c r="S62">
        <v>32</v>
      </c>
      <c r="T62">
        <v>5</v>
      </c>
      <c r="U62" t="s">
        <v>38</v>
      </c>
    </row>
    <row r="63" spans="1:21" x14ac:dyDescent="0.3">
      <c r="A63">
        <v>1062</v>
      </c>
      <c r="B63">
        <v>46</v>
      </c>
      <c r="C63" t="s">
        <v>36</v>
      </c>
      <c r="D63" t="s">
        <v>39</v>
      </c>
      <c r="E63" t="s">
        <v>43</v>
      </c>
      <c r="F63">
        <v>1</v>
      </c>
      <c r="G63" t="s">
        <v>33</v>
      </c>
      <c r="H63" s="1">
        <v>89260</v>
      </c>
      <c r="I63">
        <v>24</v>
      </c>
      <c r="J63">
        <v>14</v>
      </c>
      <c r="K63">
        <v>12</v>
      </c>
      <c r="L63">
        <v>3</v>
      </c>
      <c r="M63">
        <v>2</v>
      </c>
      <c r="N63">
        <v>2</v>
      </c>
      <c r="O63">
        <v>4</v>
      </c>
      <c r="P63" t="s">
        <v>25</v>
      </c>
      <c r="Q63" t="s">
        <v>41</v>
      </c>
      <c r="R63" t="s">
        <v>25</v>
      </c>
      <c r="S63">
        <v>10</v>
      </c>
      <c r="T63">
        <v>3</v>
      </c>
      <c r="U63" t="s">
        <v>38</v>
      </c>
    </row>
    <row r="64" spans="1:21" x14ac:dyDescent="0.3">
      <c r="A64">
        <v>1063</v>
      </c>
      <c r="B64">
        <v>39</v>
      </c>
      <c r="C64" t="s">
        <v>21</v>
      </c>
      <c r="D64" t="s">
        <v>42</v>
      </c>
      <c r="E64" t="s">
        <v>43</v>
      </c>
      <c r="F64">
        <v>3</v>
      </c>
      <c r="G64" t="s">
        <v>24</v>
      </c>
      <c r="H64" s="1">
        <v>118375</v>
      </c>
      <c r="I64">
        <v>6</v>
      </c>
      <c r="J64">
        <v>11</v>
      </c>
      <c r="K64">
        <v>1</v>
      </c>
      <c r="L64">
        <v>2</v>
      </c>
      <c r="M64">
        <v>1</v>
      </c>
      <c r="N64">
        <v>3</v>
      </c>
      <c r="O64">
        <v>3</v>
      </c>
      <c r="P64" t="s">
        <v>28</v>
      </c>
      <c r="Q64" t="s">
        <v>26</v>
      </c>
      <c r="R64" t="s">
        <v>28</v>
      </c>
      <c r="S64">
        <v>22</v>
      </c>
      <c r="T64">
        <v>1</v>
      </c>
      <c r="U64" t="s">
        <v>38</v>
      </c>
    </row>
    <row r="65" spans="1:21" x14ac:dyDescent="0.3">
      <c r="A65">
        <v>1064</v>
      </c>
      <c r="B65">
        <v>51</v>
      </c>
      <c r="C65" t="s">
        <v>21</v>
      </c>
      <c r="D65" t="s">
        <v>22</v>
      </c>
      <c r="E65" t="s">
        <v>40</v>
      </c>
      <c r="F65">
        <v>5</v>
      </c>
      <c r="G65" t="s">
        <v>35</v>
      </c>
      <c r="H65" s="1">
        <v>83138</v>
      </c>
      <c r="I65">
        <v>28</v>
      </c>
      <c r="J65">
        <v>0</v>
      </c>
      <c r="K65">
        <v>4</v>
      </c>
      <c r="L65">
        <v>2</v>
      </c>
      <c r="M65">
        <v>3</v>
      </c>
      <c r="N65">
        <v>3</v>
      </c>
      <c r="O65">
        <v>4</v>
      </c>
      <c r="P65" t="s">
        <v>28</v>
      </c>
      <c r="Q65" t="s">
        <v>29</v>
      </c>
      <c r="R65" t="s">
        <v>25</v>
      </c>
      <c r="S65">
        <v>48</v>
      </c>
      <c r="T65">
        <v>6</v>
      </c>
      <c r="U65" t="s">
        <v>30</v>
      </c>
    </row>
    <row r="66" spans="1:21" x14ac:dyDescent="0.3">
      <c r="A66">
        <v>1065</v>
      </c>
      <c r="B66">
        <v>45</v>
      </c>
      <c r="C66" t="s">
        <v>36</v>
      </c>
      <c r="D66" t="s">
        <v>42</v>
      </c>
      <c r="E66" t="s">
        <v>44</v>
      </c>
      <c r="F66">
        <v>1</v>
      </c>
      <c r="G66" t="s">
        <v>24</v>
      </c>
      <c r="H66" s="1">
        <v>34632</v>
      </c>
      <c r="I66">
        <v>7</v>
      </c>
      <c r="J66">
        <v>13</v>
      </c>
      <c r="K66">
        <v>14</v>
      </c>
      <c r="L66">
        <v>5</v>
      </c>
      <c r="M66">
        <v>4</v>
      </c>
      <c r="N66">
        <v>4</v>
      </c>
      <c r="O66">
        <v>2</v>
      </c>
      <c r="P66" t="s">
        <v>28</v>
      </c>
      <c r="Q66" t="s">
        <v>29</v>
      </c>
      <c r="R66" t="s">
        <v>28</v>
      </c>
      <c r="S66">
        <v>5</v>
      </c>
      <c r="T66">
        <v>5</v>
      </c>
      <c r="U66" t="s">
        <v>30</v>
      </c>
    </row>
    <row r="67" spans="1:21" x14ac:dyDescent="0.3">
      <c r="A67">
        <v>1066</v>
      </c>
      <c r="B67">
        <v>32</v>
      </c>
      <c r="C67" t="s">
        <v>21</v>
      </c>
      <c r="D67" t="s">
        <v>42</v>
      </c>
      <c r="E67" t="s">
        <v>44</v>
      </c>
      <c r="F67">
        <v>2</v>
      </c>
      <c r="G67" t="s">
        <v>35</v>
      </c>
      <c r="H67" s="1">
        <v>35589</v>
      </c>
      <c r="I67">
        <v>16</v>
      </c>
      <c r="J67">
        <v>1</v>
      </c>
      <c r="K67">
        <v>11</v>
      </c>
      <c r="L67">
        <v>5</v>
      </c>
      <c r="M67">
        <v>2</v>
      </c>
      <c r="N67">
        <v>1</v>
      </c>
      <c r="O67">
        <v>3</v>
      </c>
      <c r="P67" t="s">
        <v>25</v>
      </c>
      <c r="Q67" t="s">
        <v>29</v>
      </c>
      <c r="R67" t="s">
        <v>25</v>
      </c>
      <c r="S67">
        <v>16</v>
      </c>
      <c r="T67">
        <v>1</v>
      </c>
      <c r="U67" t="s">
        <v>30</v>
      </c>
    </row>
    <row r="68" spans="1:21" x14ac:dyDescent="0.3">
      <c r="A68">
        <v>1067</v>
      </c>
      <c r="B68">
        <v>45</v>
      </c>
      <c r="C68" t="s">
        <v>21</v>
      </c>
      <c r="D68" t="s">
        <v>42</v>
      </c>
      <c r="E68" t="s">
        <v>32</v>
      </c>
      <c r="F68">
        <v>4</v>
      </c>
      <c r="G68" t="s">
        <v>24</v>
      </c>
      <c r="H68" s="1">
        <v>67219</v>
      </c>
      <c r="I68">
        <v>28</v>
      </c>
      <c r="J68">
        <v>12</v>
      </c>
      <c r="K68">
        <v>11</v>
      </c>
      <c r="L68">
        <v>4</v>
      </c>
      <c r="M68">
        <v>4</v>
      </c>
      <c r="N68">
        <v>2</v>
      </c>
      <c r="O68">
        <v>3</v>
      </c>
      <c r="P68" t="s">
        <v>25</v>
      </c>
      <c r="Q68" t="s">
        <v>29</v>
      </c>
      <c r="R68" t="s">
        <v>25</v>
      </c>
      <c r="S68">
        <v>23</v>
      </c>
      <c r="T68">
        <v>6</v>
      </c>
      <c r="U68" t="s">
        <v>30</v>
      </c>
    </row>
    <row r="69" spans="1:21" x14ac:dyDescent="0.3">
      <c r="A69">
        <v>1068</v>
      </c>
      <c r="B69">
        <v>44</v>
      </c>
      <c r="C69" t="s">
        <v>21</v>
      </c>
      <c r="D69" t="s">
        <v>39</v>
      </c>
      <c r="E69" t="s">
        <v>23</v>
      </c>
      <c r="F69">
        <v>5</v>
      </c>
      <c r="G69" t="s">
        <v>45</v>
      </c>
      <c r="H69" s="1">
        <v>104730</v>
      </c>
      <c r="I69">
        <v>26</v>
      </c>
      <c r="J69">
        <v>16</v>
      </c>
      <c r="K69">
        <v>14</v>
      </c>
      <c r="L69">
        <v>5</v>
      </c>
      <c r="M69">
        <v>3</v>
      </c>
      <c r="N69">
        <v>2</v>
      </c>
      <c r="O69">
        <v>2</v>
      </c>
      <c r="P69" t="s">
        <v>28</v>
      </c>
      <c r="Q69" t="s">
        <v>26</v>
      </c>
      <c r="R69" t="s">
        <v>25</v>
      </c>
      <c r="S69">
        <v>21</v>
      </c>
      <c r="T69">
        <v>4</v>
      </c>
      <c r="U69" t="s">
        <v>30</v>
      </c>
    </row>
    <row r="70" spans="1:21" x14ac:dyDescent="0.3">
      <c r="A70">
        <v>1069</v>
      </c>
      <c r="B70">
        <v>35</v>
      </c>
      <c r="C70" t="s">
        <v>36</v>
      </c>
      <c r="D70" t="s">
        <v>39</v>
      </c>
      <c r="E70" t="s">
        <v>44</v>
      </c>
      <c r="F70">
        <v>4</v>
      </c>
      <c r="G70" t="s">
        <v>35</v>
      </c>
      <c r="H70" s="1">
        <v>44442</v>
      </c>
      <c r="I70">
        <v>34</v>
      </c>
      <c r="J70">
        <v>11</v>
      </c>
      <c r="K70">
        <v>2</v>
      </c>
      <c r="L70">
        <v>1</v>
      </c>
      <c r="M70">
        <v>3</v>
      </c>
      <c r="N70">
        <v>1</v>
      </c>
      <c r="O70">
        <v>4</v>
      </c>
      <c r="P70" t="s">
        <v>28</v>
      </c>
      <c r="Q70" t="s">
        <v>41</v>
      </c>
      <c r="R70" t="s">
        <v>25</v>
      </c>
      <c r="S70">
        <v>11</v>
      </c>
      <c r="T70">
        <v>2</v>
      </c>
      <c r="U70" t="s">
        <v>30</v>
      </c>
    </row>
    <row r="71" spans="1:21" x14ac:dyDescent="0.3">
      <c r="A71">
        <v>1070</v>
      </c>
      <c r="B71">
        <v>39</v>
      </c>
      <c r="C71" t="s">
        <v>21</v>
      </c>
      <c r="D71" t="s">
        <v>42</v>
      </c>
      <c r="E71" t="s">
        <v>43</v>
      </c>
      <c r="F71">
        <v>3</v>
      </c>
      <c r="G71" t="s">
        <v>35</v>
      </c>
      <c r="H71" s="1">
        <v>33609</v>
      </c>
      <c r="I71">
        <v>6</v>
      </c>
      <c r="J71">
        <v>7</v>
      </c>
      <c r="K71">
        <v>4</v>
      </c>
      <c r="L71">
        <v>1</v>
      </c>
      <c r="M71">
        <v>3</v>
      </c>
      <c r="N71">
        <v>3</v>
      </c>
      <c r="O71">
        <v>3</v>
      </c>
      <c r="P71" t="s">
        <v>28</v>
      </c>
      <c r="Q71" t="s">
        <v>26</v>
      </c>
      <c r="R71" t="s">
        <v>28</v>
      </c>
      <c r="S71">
        <v>41</v>
      </c>
      <c r="T71">
        <v>2</v>
      </c>
      <c r="U71" t="s">
        <v>27</v>
      </c>
    </row>
    <row r="72" spans="1:21" x14ac:dyDescent="0.3">
      <c r="A72">
        <v>1071</v>
      </c>
      <c r="B72">
        <v>26</v>
      </c>
      <c r="C72" t="s">
        <v>21</v>
      </c>
      <c r="D72" t="s">
        <v>31</v>
      </c>
      <c r="E72" t="s">
        <v>32</v>
      </c>
      <c r="F72">
        <v>2</v>
      </c>
      <c r="G72" t="s">
        <v>37</v>
      </c>
      <c r="H72" s="1">
        <v>41540</v>
      </c>
      <c r="I72">
        <v>26</v>
      </c>
      <c r="J72">
        <v>12</v>
      </c>
      <c r="K72">
        <v>11</v>
      </c>
      <c r="L72">
        <v>1</v>
      </c>
      <c r="M72">
        <v>1</v>
      </c>
      <c r="N72">
        <v>4</v>
      </c>
      <c r="O72">
        <v>2</v>
      </c>
      <c r="P72" t="s">
        <v>28</v>
      </c>
      <c r="Q72" t="s">
        <v>41</v>
      </c>
      <c r="R72" t="s">
        <v>28</v>
      </c>
      <c r="S72">
        <v>6</v>
      </c>
      <c r="T72">
        <v>5</v>
      </c>
      <c r="U72" t="s">
        <v>30</v>
      </c>
    </row>
    <row r="73" spans="1:21" x14ac:dyDescent="0.3">
      <c r="A73">
        <v>1072</v>
      </c>
      <c r="B73">
        <v>60</v>
      </c>
      <c r="C73" t="s">
        <v>36</v>
      </c>
      <c r="D73" t="s">
        <v>34</v>
      </c>
      <c r="E73" t="s">
        <v>43</v>
      </c>
      <c r="F73">
        <v>5</v>
      </c>
      <c r="G73" t="s">
        <v>45</v>
      </c>
      <c r="H73" s="1">
        <v>61046</v>
      </c>
      <c r="I73">
        <v>20</v>
      </c>
      <c r="J73">
        <v>2</v>
      </c>
      <c r="K73">
        <v>12</v>
      </c>
      <c r="L73">
        <v>2</v>
      </c>
      <c r="M73">
        <v>3</v>
      </c>
      <c r="N73">
        <v>3</v>
      </c>
      <c r="O73">
        <v>4</v>
      </c>
      <c r="P73" t="s">
        <v>28</v>
      </c>
      <c r="Q73" t="s">
        <v>26</v>
      </c>
      <c r="R73" t="s">
        <v>28</v>
      </c>
      <c r="S73">
        <v>46</v>
      </c>
      <c r="T73">
        <v>6</v>
      </c>
      <c r="U73" t="s">
        <v>30</v>
      </c>
    </row>
    <row r="74" spans="1:21" x14ac:dyDescent="0.3">
      <c r="A74">
        <v>1073</v>
      </c>
      <c r="B74">
        <v>32</v>
      </c>
      <c r="C74" t="s">
        <v>21</v>
      </c>
      <c r="D74" t="s">
        <v>39</v>
      </c>
      <c r="E74" t="s">
        <v>40</v>
      </c>
      <c r="F74">
        <v>4</v>
      </c>
      <c r="G74" t="s">
        <v>35</v>
      </c>
      <c r="H74" s="1">
        <v>106830</v>
      </c>
      <c r="I74">
        <v>22</v>
      </c>
      <c r="J74">
        <v>11</v>
      </c>
      <c r="K74">
        <v>10</v>
      </c>
      <c r="L74">
        <v>3</v>
      </c>
      <c r="M74">
        <v>3</v>
      </c>
      <c r="N74">
        <v>2</v>
      </c>
      <c r="O74">
        <v>3</v>
      </c>
      <c r="P74" t="s">
        <v>25</v>
      </c>
      <c r="Q74" t="s">
        <v>29</v>
      </c>
      <c r="R74" t="s">
        <v>25</v>
      </c>
      <c r="S74">
        <v>43</v>
      </c>
      <c r="T74">
        <v>0</v>
      </c>
      <c r="U74" t="s">
        <v>38</v>
      </c>
    </row>
    <row r="75" spans="1:21" x14ac:dyDescent="0.3">
      <c r="A75">
        <v>1074</v>
      </c>
      <c r="B75">
        <v>56</v>
      </c>
      <c r="C75" t="s">
        <v>21</v>
      </c>
      <c r="D75" t="s">
        <v>31</v>
      </c>
      <c r="E75" t="s">
        <v>40</v>
      </c>
      <c r="F75">
        <v>4</v>
      </c>
      <c r="G75" t="s">
        <v>33</v>
      </c>
      <c r="H75" s="1">
        <v>107978</v>
      </c>
      <c r="I75">
        <v>15</v>
      </c>
      <c r="J75">
        <v>7</v>
      </c>
      <c r="K75">
        <v>8</v>
      </c>
      <c r="L75">
        <v>4</v>
      </c>
      <c r="M75">
        <v>2</v>
      </c>
      <c r="N75">
        <v>2</v>
      </c>
      <c r="O75">
        <v>3</v>
      </c>
      <c r="P75" t="s">
        <v>25</v>
      </c>
      <c r="Q75" t="s">
        <v>26</v>
      </c>
      <c r="R75" t="s">
        <v>28</v>
      </c>
      <c r="S75">
        <v>41</v>
      </c>
      <c r="T75">
        <v>0</v>
      </c>
      <c r="U75" t="s">
        <v>38</v>
      </c>
    </row>
    <row r="76" spans="1:21" x14ac:dyDescent="0.3">
      <c r="A76">
        <v>1075</v>
      </c>
      <c r="B76">
        <v>37</v>
      </c>
      <c r="C76" t="s">
        <v>21</v>
      </c>
      <c r="D76" t="s">
        <v>31</v>
      </c>
      <c r="E76" t="s">
        <v>43</v>
      </c>
      <c r="F76">
        <v>1</v>
      </c>
      <c r="G76" t="s">
        <v>24</v>
      </c>
      <c r="H76" s="1">
        <v>101724</v>
      </c>
      <c r="I76">
        <v>22</v>
      </c>
      <c r="J76">
        <v>0</v>
      </c>
      <c r="K76">
        <v>7</v>
      </c>
      <c r="L76">
        <v>5</v>
      </c>
      <c r="M76">
        <v>1</v>
      </c>
      <c r="N76">
        <v>3</v>
      </c>
      <c r="O76">
        <v>4</v>
      </c>
      <c r="P76" t="s">
        <v>28</v>
      </c>
      <c r="Q76" t="s">
        <v>26</v>
      </c>
      <c r="R76" t="s">
        <v>28</v>
      </c>
      <c r="S76">
        <v>47</v>
      </c>
      <c r="T76">
        <v>3</v>
      </c>
      <c r="U76" t="s">
        <v>38</v>
      </c>
    </row>
    <row r="77" spans="1:21" x14ac:dyDescent="0.3">
      <c r="A77">
        <v>1076</v>
      </c>
      <c r="B77">
        <v>32</v>
      </c>
      <c r="C77" t="s">
        <v>21</v>
      </c>
      <c r="D77" t="s">
        <v>34</v>
      </c>
      <c r="E77" t="s">
        <v>44</v>
      </c>
      <c r="F77">
        <v>4</v>
      </c>
      <c r="G77" t="s">
        <v>33</v>
      </c>
      <c r="H77" s="1">
        <v>96874</v>
      </c>
      <c r="I77">
        <v>11</v>
      </c>
      <c r="J77">
        <v>10</v>
      </c>
      <c r="K77">
        <v>3</v>
      </c>
      <c r="L77">
        <v>4</v>
      </c>
      <c r="M77">
        <v>1</v>
      </c>
      <c r="N77">
        <v>2</v>
      </c>
      <c r="O77">
        <v>2</v>
      </c>
      <c r="P77" t="s">
        <v>25</v>
      </c>
      <c r="Q77" t="s">
        <v>29</v>
      </c>
      <c r="R77" t="s">
        <v>25</v>
      </c>
      <c r="S77">
        <v>22</v>
      </c>
      <c r="T77">
        <v>4</v>
      </c>
      <c r="U77" t="s">
        <v>30</v>
      </c>
    </row>
    <row r="78" spans="1:21" x14ac:dyDescent="0.3">
      <c r="A78">
        <v>1077</v>
      </c>
      <c r="B78">
        <v>51</v>
      </c>
      <c r="C78" t="s">
        <v>21</v>
      </c>
      <c r="D78" t="s">
        <v>42</v>
      </c>
      <c r="E78" t="s">
        <v>23</v>
      </c>
      <c r="F78">
        <v>3</v>
      </c>
      <c r="G78" t="s">
        <v>24</v>
      </c>
      <c r="H78" s="1">
        <v>118343</v>
      </c>
      <c r="I78">
        <v>5</v>
      </c>
      <c r="J78">
        <v>3</v>
      </c>
      <c r="K78">
        <v>0</v>
      </c>
      <c r="L78">
        <v>2</v>
      </c>
      <c r="M78">
        <v>4</v>
      </c>
      <c r="N78">
        <v>4</v>
      </c>
      <c r="O78">
        <v>3</v>
      </c>
      <c r="P78" t="s">
        <v>25</v>
      </c>
      <c r="Q78" t="s">
        <v>41</v>
      </c>
      <c r="R78" t="s">
        <v>28</v>
      </c>
      <c r="S78">
        <v>29</v>
      </c>
      <c r="T78">
        <v>3</v>
      </c>
      <c r="U78" t="s">
        <v>38</v>
      </c>
    </row>
    <row r="79" spans="1:21" x14ac:dyDescent="0.3">
      <c r="A79">
        <v>1078</v>
      </c>
      <c r="B79">
        <v>46</v>
      </c>
      <c r="C79" t="s">
        <v>21</v>
      </c>
      <c r="D79" t="s">
        <v>31</v>
      </c>
      <c r="E79" t="s">
        <v>43</v>
      </c>
      <c r="F79">
        <v>4</v>
      </c>
      <c r="G79" t="s">
        <v>24</v>
      </c>
      <c r="H79" s="1">
        <v>67622</v>
      </c>
      <c r="I79">
        <v>33</v>
      </c>
      <c r="J79">
        <v>22</v>
      </c>
      <c r="K79">
        <v>5</v>
      </c>
      <c r="L79">
        <v>5</v>
      </c>
      <c r="M79">
        <v>3</v>
      </c>
      <c r="N79">
        <v>2</v>
      </c>
      <c r="O79">
        <v>4</v>
      </c>
      <c r="P79" t="s">
        <v>25</v>
      </c>
      <c r="Q79" t="s">
        <v>41</v>
      </c>
      <c r="R79" t="s">
        <v>28</v>
      </c>
      <c r="S79">
        <v>1</v>
      </c>
      <c r="T79">
        <v>4</v>
      </c>
      <c r="U79" t="s">
        <v>27</v>
      </c>
    </row>
    <row r="80" spans="1:21" x14ac:dyDescent="0.3">
      <c r="A80">
        <v>1079</v>
      </c>
      <c r="B80">
        <v>39</v>
      </c>
      <c r="C80" t="s">
        <v>21</v>
      </c>
      <c r="D80" t="s">
        <v>31</v>
      </c>
      <c r="E80" t="s">
        <v>44</v>
      </c>
      <c r="F80">
        <v>3</v>
      </c>
      <c r="G80" t="s">
        <v>37</v>
      </c>
      <c r="H80" s="1">
        <v>74925</v>
      </c>
      <c r="I80">
        <v>8</v>
      </c>
      <c r="J80">
        <v>20</v>
      </c>
      <c r="K80">
        <v>15</v>
      </c>
      <c r="L80">
        <v>5</v>
      </c>
      <c r="M80">
        <v>2</v>
      </c>
      <c r="N80">
        <v>4</v>
      </c>
      <c r="O80">
        <v>3</v>
      </c>
      <c r="P80" t="s">
        <v>25</v>
      </c>
      <c r="Q80" t="s">
        <v>29</v>
      </c>
      <c r="R80" t="s">
        <v>28</v>
      </c>
      <c r="S80">
        <v>17</v>
      </c>
      <c r="T80">
        <v>2</v>
      </c>
      <c r="U80" t="s">
        <v>27</v>
      </c>
    </row>
    <row r="81" spans="1:21" x14ac:dyDescent="0.3">
      <c r="A81">
        <v>1080</v>
      </c>
      <c r="B81">
        <v>57</v>
      </c>
      <c r="C81" t="s">
        <v>36</v>
      </c>
      <c r="D81" t="s">
        <v>31</v>
      </c>
      <c r="E81" t="s">
        <v>32</v>
      </c>
      <c r="F81">
        <v>3</v>
      </c>
      <c r="G81" t="s">
        <v>35</v>
      </c>
      <c r="H81" s="1">
        <v>103301</v>
      </c>
      <c r="I81">
        <v>34</v>
      </c>
      <c r="J81">
        <v>10</v>
      </c>
      <c r="K81">
        <v>12</v>
      </c>
      <c r="L81">
        <v>2</v>
      </c>
      <c r="M81">
        <v>4</v>
      </c>
      <c r="N81">
        <v>3</v>
      </c>
      <c r="O81">
        <v>4</v>
      </c>
      <c r="P81" t="s">
        <v>28</v>
      </c>
      <c r="Q81" t="s">
        <v>29</v>
      </c>
      <c r="R81" t="s">
        <v>25</v>
      </c>
      <c r="S81">
        <v>14</v>
      </c>
      <c r="T81">
        <v>6</v>
      </c>
      <c r="U81" t="s">
        <v>38</v>
      </c>
    </row>
    <row r="82" spans="1:21" x14ac:dyDescent="0.3">
      <c r="A82">
        <v>1081</v>
      </c>
      <c r="B82">
        <v>36</v>
      </c>
      <c r="C82" t="s">
        <v>21</v>
      </c>
      <c r="D82" t="s">
        <v>42</v>
      </c>
      <c r="E82" t="s">
        <v>43</v>
      </c>
      <c r="F82">
        <v>1</v>
      </c>
      <c r="G82" t="s">
        <v>24</v>
      </c>
      <c r="H82" s="1">
        <v>94541</v>
      </c>
      <c r="I82">
        <v>33</v>
      </c>
      <c r="J82">
        <v>25</v>
      </c>
      <c r="K82">
        <v>3</v>
      </c>
      <c r="L82">
        <v>3</v>
      </c>
      <c r="M82">
        <v>3</v>
      </c>
      <c r="N82">
        <v>3</v>
      </c>
      <c r="O82">
        <v>3</v>
      </c>
      <c r="P82" t="s">
        <v>28</v>
      </c>
      <c r="Q82" t="s">
        <v>29</v>
      </c>
      <c r="R82" t="s">
        <v>25</v>
      </c>
      <c r="S82">
        <v>16</v>
      </c>
      <c r="T82">
        <v>2</v>
      </c>
      <c r="U82" t="s">
        <v>38</v>
      </c>
    </row>
    <row r="83" spans="1:21" x14ac:dyDescent="0.3">
      <c r="A83">
        <v>1082</v>
      </c>
      <c r="B83">
        <v>42</v>
      </c>
      <c r="C83" t="s">
        <v>21</v>
      </c>
      <c r="D83" t="s">
        <v>42</v>
      </c>
      <c r="E83" t="s">
        <v>32</v>
      </c>
      <c r="F83">
        <v>2</v>
      </c>
      <c r="G83" t="s">
        <v>37</v>
      </c>
      <c r="H83" s="1">
        <v>63652</v>
      </c>
      <c r="I83">
        <v>13</v>
      </c>
      <c r="J83">
        <v>4</v>
      </c>
      <c r="K83">
        <v>8</v>
      </c>
      <c r="L83">
        <v>5</v>
      </c>
      <c r="M83">
        <v>1</v>
      </c>
      <c r="N83">
        <v>4</v>
      </c>
      <c r="O83">
        <v>1</v>
      </c>
      <c r="P83" t="s">
        <v>25</v>
      </c>
      <c r="Q83" t="s">
        <v>29</v>
      </c>
      <c r="R83" t="s">
        <v>28</v>
      </c>
      <c r="S83">
        <v>45</v>
      </c>
      <c r="T83">
        <v>4</v>
      </c>
      <c r="U83" t="s">
        <v>30</v>
      </c>
    </row>
    <row r="84" spans="1:21" x14ac:dyDescent="0.3">
      <c r="A84">
        <v>1083</v>
      </c>
      <c r="B84">
        <v>25</v>
      </c>
      <c r="C84" t="s">
        <v>21</v>
      </c>
      <c r="D84" t="s">
        <v>39</v>
      </c>
      <c r="E84" t="s">
        <v>44</v>
      </c>
      <c r="F84">
        <v>3</v>
      </c>
      <c r="G84" t="s">
        <v>33</v>
      </c>
      <c r="H84" s="1">
        <v>84469</v>
      </c>
      <c r="I84">
        <v>23</v>
      </c>
      <c r="J84">
        <v>4</v>
      </c>
      <c r="K84">
        <v>8</v>
      </c>
      <c r="L84">
        <v>3</v>
      </c>
      <c r="M84">
        <v>3</v>
      </c>
      <c r="N84">
        <v>4</v>
      </c>
      <c r="O84">
        <v>2</v>
      </c>
      <c r="P84" t="s">
        <v>28</v>
      </c>
      <c r="Q84" t="s">
        <v>29</v>
      </c>
      <c r="R84" t="s">
        <v>25</v>
      </c>
      <c r="S84">
        <v>5</v>
      </c>
      <c r="T84">
        <v>3</v>
      </c>
      <c r="U84" t="s">
        <v>38</v>
      </c>
    </row>
    <row r="85" spans="1:21" x14ac:dyDescent="0.3">
      <c r="A85">
        <v>1084</v>
      </c>
      <c r="B85">
        <v>36</v>
      </c>
      <c r="C85" t="s">
        <v>21</v>
      </c>
      <c r="D85" t="s">
        <v>39</v>
      </c>
      <c r="E85" t="s">
        <v>44</v>
      </c>
      <c r="F85">
        <v>4</v>
      </c>
      <c r="G85" t="s">
        <v>37</v>
      </c>
      <c r="H85" s="1">
        <v>91263</v>
      </c>
      <c r="I85">
        <v>23</v>
      </c>
      <c r="J85">
        <v>1</v>
      </c>
      <c r="K85">
        <v>14</v>
      </c>
      <c r="L85">
        <v>2</v>
      </c>
      <c r="M85">
        <v>3</v>
      </c>
      <c r="N85">
        <v>4</v>
      </c>
      <c r="O85">
        <v>2</v>
      </c>
      <c r="P85" t="s">
        <v>25</v>
      </c>
      <c r="Q85" t="s">
        <v>26</v>
      </c>
      <c r="R85" t="s">
        <v>25</v>
      </c>
      <c r="S85">
        <v>23</v>
      </c>
      <c r="T85">
        <v>6</v>
      </c>
      <c r="U85" t="s">
        <v>38</v>
      </c>
    </row>
    <row r="86" spans="1:21" x14ac:dyDescent="0.3">
      <c r="A86">
        <v>1085</v>
      </c>
      <c r="B86">
        <v>24</v>
      </c>
      <c r="C86" t="s">
        <v>36</v>
      </c>
      <c r="D86" t="s">
        <v>31</v>
      </c>
      <c r="E86" t="s">
        <v>44</v>
      </c>
      <c r="F86">
        <v>4</v>
      </c>
      <c r="G86" t="s">
        <v>33</v>
      </c>
      <c r="H86" s="1">
        <v>104354</v>
      </c>
      <c r="I86">
        <v>10</v>
      </c>
      <c r="J86">
        <v>9</v>
      </c>
      <c r="K86">
        <v>6</v>
      </c>
      <c r="L86">
        <v>4</v>
      </c>
      <c r="M86">
        <v>2</v>
      </c>
      <c r="N86">
        <v>2</v>
      </c>
      <c r="O86">
        <v>1</v>
      </c>
      <c r="P86" t="s">
        <v>28</v>
      </c>
      <c r="Q86" t="s">
        <v>41</v>
      </c>
      <c r="R86" t="s">
        <v>28</v>
      </c>
      <c r="S86">
        <v>17</v>
      </c>
      <c r="T86">
        <v>0</v>
      </c>
      <c r="U86" t="s">
        <v>38</v>
      </c>
    </row>
    <row r="87" spans="1:21" x14ac:dyDescent="0.3">
      <c r="A87">
        <v>1086</v>
      </c>
      <c r="B87">
        <v>42</v>
      </c>
      <c r="C87" t="s">
        <v>36</v>
      </c>
      <c r="D87" t="s">
        <v>42</v>
      </c>
      <c r="E87" t="s">
        <v>44</v>
      </c>
      <c r="F87">
        <v>3</v>
      </c>
      <c r="G87" t="s">
        <v>35</v>
      </c>
      <c r="H87" s="1">
        <v>81387</v>
      </c>
      <c r="I87">
        <v>16</v>
      </c>
      <c r="J87">
        <v>15</v>
      </c>
      <c r="K87">
        <v>9</v>
      </c>
      <c r="L87">
        <v>5</v>
      </c>
      <c r="M87">
        <v>2</v>
      </c>
      <c r="N87">
        <v>3</v>
      </c>
      <c r="O87">
        <v>4</v>
      </c>
      <c r="P87" t="s">
        <v>28</v>
      </c>
      <c r="Q87" t="s">
        <v>29</v>
      </c>
      <c r="R87" t="s">
        <v>28</v>
      </c>
      <c r="S87">
        <v>7</v>
      </c>
      <c r="T87">
        <v>6</v>
      </c>
      <c r="U87" t="s">
        <v>38</v>
      </c>
    </row>
    <row r="88" spans="1:21" x14ac:dyDescent="0.3">
      <c r="A88">
        <v>1087</v>
      </c>
      <c r="B88">
        <v>47</v>
      </c>
      <c r="C88" t="s">
        <v>36</v>
      </c>
      <c r="D88" t="s">
        <v>42</v>
      </c>
      <c r="E88" t="s">
        <v>40</v>
      </c>
      <c r="F88">
        <v>4</v>
      </c>
      <c r="G88" t="s">
        <v>24</v>
      </c>
      <c r="H88" s="1">
        <v>37999</v>
      </c>
      <c r="I88">
        <v>7</v>
      </c>
      <c r="J88">
        <v>22</v>
      </c>
      <c r="K88">
        <v>15</v>
      </c>
      <c r="L88">
        <v>3</v>
      </c>
      <c r="M88">
        <v>2</v>
      </c>
      <c r="N88">
        <v>2</v>
      </c>
      <c r="O88">
        <v>2</v>
      </c>
      <c r="P88" t="s">
        <v>28</v>
      </c>
      <c r="Q88" t="s">
        <v>41</v>
      </c>
      <c r="R88" t="s">
        <v>25</v>
      </c>
      <c r="S88">
        <v>47</v>
      </c>
      <c r="T88">
        <v>5</v>
      </c>
      <c r="U88" t="s">
        <v>30</v>
      </c>
    </row>
    <row r="89" spans="1:21" x14ac:dyDescent="0.3">
      <c r="A89">
        <v>1088</v>
      </c>
      <c r="B89">
        <v>39</v>
      </c>
      <c r="C89" t="s">
        <v>21</v>
      </c>
      <c r="D89" t="s">
        <v>34</v>
      </c>
      <c r="E89" t="s">
        <v>44</v>
      </c>
      <c r="F89">
        <v>5</v>
      </c>
      <c r="G89" t="s">
        <v>45</v>
      </c>
      <c r="H89" s="1">
        <v>116983</v>
      </c>
      <c r="I89">
        <v>10</v>
      </c>
      <c r="J89">
        <v>4</v>
      </c>
      <c r="K89">
        <v>6</v>
      </c>
      <c r="L89">
        <v>5</v>
      </c>
      <c r="M89">
        <v>4</v>
      </c>
      <c r="N89">
        <v>2</v>
      </c>
      <c r="O89">
        <v>4</v>
      </c>
      <c r="P89" t="s">
        <v>28</v>
      </c>
      <c r="Q89" t="s">
        <v>29</v>
      </c>
      <c r="R89" t="s">
        <v>25</v>
      </c>
      <c r="S89">
        <v>1</v>
      </c>
      <c r="T89">
        <v>4</v>
      </c>
      <c r="U89" t="s">
        <v>30</v>
      </c>
    </row>
    <row r="90" spans="1:21" x14ac:dyDescent="0.3">
      <c r="A90">
        <v>1089</v>
      </c>
      <c r="B90">
        <v>26</v>
      </c>
      <c r="C90" t="s">
        <v>36</v>
      </c>
      <c r="D90" t="s">
        <v>31</v>
      </c>
      <c r="E90" t="s">
        <v>40</v>
      </c>
      <c r="F90">
        <v>1</v>
      </c>
      <c r="G90" t="s">
        <v>33</v>
      </c>
      <c r="H90" s="1">
        <v>39996</v>
      </c>
      <c r="I90">
        <v>17</v>
      </c>
      <c r="J90">
        <v>24</v>
      </c>
      <c r="K90">
        <v>3</v>
      </c>
      <c r="L90">
        <v>3</v>
      </c>
      <c r="M90">
        <v>2</v>
      </c>
      <c r="N90">
        <v>4</v>
      </c>
      <c r="O90">
        <v>3</v>
      </c>
      <c r="P90" t="s">
        <v>25</v>
      </c>
      <c r="Q90" t="s">
        <v>26</v>
      </c>
      <c r="R90" t="s">
        <v>28</v>
      </c>
      <c r="S90">
        <v>4</v>
      </c>
      <c r="T90">
        <v>4</v>
      </c>
      <c r="U90" t="s">
        <v>38</v>
      </c>
    </row>
    <row r="91" spans="1:21" x14ac:dyDescent="0.3">
      <c r="A91">
        <v>1090</v>
      </c>
      <c r="B91">
        <v>35</v>
      </c>
      <c r="C91" t="s">
        <v>21</v>
      </c>
      <c r="D91" t="s">
        <v>39</v>
      </c>
      <c r="E91" t="s">
        <v>23</v>
      </c>
      <c r="F91">
        <v>4</v>
      </c>
      <c r="G91" t="s">
        <v>24</v>
      </c>
      <c r="H91" s="1">
        <v>110814</v>
      </c>
      <c r="I91">
        <v>13</v>
      </c>
      <c r="J91">
        <v>22</v>
      </c>
      <c r="K91">
        <v>4</v>
      </c>
      <c r="L91">
        <v>5</v>
      </c>
      <c r="M91">
        <v>4</v>
      </c>
      <c r="N91">
        <v>2</v>
      </c>
      <c r="O91">
        <v>1</v>
      </c>
      <c r="P91" t="s">
        <v>28</v>
      </c>
      <c r="Q91" t="s">
        <v>26</v>
      </c>
      <c r="R91" t="s">
        <v>28</v>
      </c>
      <c r="S91">
        <v>25</v>
      </c>
      <c r="T91">
        <v>4</v>
      </c>
      <c r="U91" t="s">
        <v>27</v>
      </c>
    </row>
    <row r="92" spans="1:21" x14ac:dyDescent="0.3">
      <c r="A92">
        <v>1091</v>
      </c>
      <c r="B92">
        <v>58</v>
      </c>
      <c r="C92" t="s">
        <v>36</v>
      </c>
      <c r="D92" t="s">
        <v>34</v>
      </c>
      <c r="E92" t="s">
        <v>40</v>
      </c>
      <c r="F92">
        <v>1</v>
      </c>
      <c r="G92" t="s">
        <v>45</v>
      </c>
      <c r="H92" s="1">
        <v>110316</v>
      </c>
      <c r="I92">
        <v>12</v>
      </c>
      <c r="J92">
        <v>15</v>
      </c>
      <c r="K92">
        <v>2</v>
      </c>
      <c r="L92">
        <v>5</v>
      </c>
      <c r="M92">
        <v>3</v>
      </c>
      <c r="N92">
        <v>1</v>
      </c>
      <c r="O92">
        <v>4</v>
      </c>
      <c r="P92" t="s">
        <v>25</v>
      </c>
      <c r="Q92" t="s">
        <v>26</v>
      </c>
      <c r="R92" t="s">
        <v>25</v>
      </c>
      <c r="S92">
        <v>29</v>
      </c>
      <c r="T92">
        <v>6</v>
      </c>
      <c r="U92" t="s">
        <v>30</v>
      </c>
    </row>
    <row r="93" spans="1:21" x14ac:dyDescent="0.3">
      <c r="A93">
        <v>1092</v>
      </c>
      <c r="B93">
        <v>42</v>
      </c>
      <c r="C93" t="s">
        <v>36</v>
      </c>
      <c r="D93" t="s">
        <v>42</v>
      </c>
      <c r="E93" t="s">
        <v>32</v>
      </c>
      <c r="F93">
        <v>3</v>
      </c>
      <c r="G93" t="s">
        <v>45</v>
      </c>
      <c r="H93" s="1">
        <v>97264</v>
      </c>
      <c r="I93">
        <v>10</v>
      </c>
      <c r="J93">
        <v>14</v>
      </c>
      <c r="K93">
        <v>14</v>
      </c>
      <c r="L93">
        <v>5</v>
      </c>
      <c r="M93">
        <v>4</v>
      </c>
      <c r="N93">
        <v>1</v>
      </c>
      <c r="O93">
        <v>4</v>
      </c>
      <c r="P93" t="s">
        <v>25</v>
      </c>
      <c r="Q93" t="s">
        <v>26</v>
      </c>
      <c r="R93" t="s">
        <v>28</v>
      </c>
      <c r="S93">
        <v>47</v>
      </c>
      <c r="T93">
        <v>3</v>
      </c>
      <c r="U93" t="s">
        <v>27</v>
      </c>
    </row>
    <row r="94" spans="1:21" x14ac:dyDescent="0.3">
      <c r="A94">
        <v>1093</v>
      </c>
      <c r="B94">
        <v>35</v>
      </c>
      <c r="C94" t="s">
        <v>21</v>
      </c>
      <c r="D94" t="s">
        <v>39</v>
      </c>
      <c r="E94" t="s">
        <v>23</v>
      </c>
      <c r="F94">
        <v>3</v>
      </c>
      <c r="G94" t="s">
        <v>33</v>
      </c>
      <c r="H94" s="1">
        <v>119481</v>
      </c>
      <c r="I94">
        <v>5</v>
      </c>
      <c r="J94">
        <v>19</v>
      </c>
      <c r="K94">
        <v>5</v>
      </c>
      <c r="L94">
        <v>4</v>
      </c>
      <c r="M94">
        <v>4</v>
      </c>
      <c r="N94">
        <v>1</v>
      </c>
      <c r="O94">
        <v>2</v>
      </c>
      <c r="P94" t="s">
        <v>28</v>
      </c>
      <c r="Q94" t="s">
        <v>41</v>
      </c>
      <c r="R94" t="s">
        <v>28</v>
      </c>
      <c r="S94">
        <v>27</v>
      </c>
      <c r="T94">
        <v>0</v>
      </c>
      <c r="U94" t="s">
        <v>30</v>
      </c>
    </row>
    <row r="95" spans="1:21" x14ac:dyDescent="0.3">
      <c r="A95">
        <v>1094</v>
      </c>
      <c r="B95">
        <v>53</v>
      </c>
      <c r="C95" t="s">
        <v>36</v>
      </c>
      <c r="D95" t="s">
        <v>31</v>
      </c>
      <c r="E95" t="s">
        <v>32</v>
      </c>
      <c r="F95">
        <v>3</v>
      </c>
      <c r="G95" t="s">
        <v>24</v>
      </c>
      <c r="H95" s="1">
        <v>53183</v>
      </c>
      <c r="I95">
        <v>12</v>
      </c>
      <c r="J95">
        <v>0</v>
      </c>
      <c r="K95">
        <v>14</v>
      </c>
      <c r="L95">
        <v>5</v>
      </c>
      <c r="M95">
        <v>2</v>
      </c>
      <c r="N95">
        <v>1</v>
      </c>
      <c r="O95">
        <v>3</v>
      </c>
      <c r="P95" t="s">
        <v>25</v>
      </c>
      <c r="Q95" t="s">
        <v>26</v>
      </c>
      <c r="R95" t="s">
        <v>28</v>
      </c>
      <c r="S95">
        <v>11</v>
      </c>
      <c r="T95">
        <v>3</v>
      </c>
      <c r="U95" t="s">
        <v>30</v>
      </c>
    </row>
    <row r="96" spans="1:21" x14ac:dyDescent="0.3">
      <c r="A96">
        <v>1095</v>
      </c>
      <c r="B96">
        <v>47</v>
      </c>
      <c r="C96" t="s">
        <v>36</v>
      </c>
      <c r="D96" t="s">
        <v>42</v>
      </c>
      <c r="E96" t="s">
        <v>43</v>
      </c>
      <c r="F96">
        <v>1</v>
      </c>
      <c r="G96" t="s">
        <v>45</v>
      </c>
      <c r="H96" s="1">
        <v>81370</v>
      </c>
      <c r="I96">
        <v>32</v>
      </c>
      <c r="J96">
        <v>2</v>
      </c>
      <c r="K96">
        <v>2</v>
      </c>
      <c r="L96">
        <v>3</v>
      </c>
      <c r="M96">
        <v>2</v>
      </c>
      <c r="N96">
        <v>1</v>
      </c>
      <c r="O96">
        <v>2</v>
      </c>
      <c r="P96" t="s">
        <v>25</v>
      </c>
      <c r="Q96" t="s">
        <v>41</v>
      </c>
      <c r="R96" t="s">
        <v>28</v>
      </c>
      <c r="S96">
        <v>27</v>
      </c>
      <c r="T96">
        <v>1</v>
      </c>
      <c r="U96" t="s">
        <v>38</v>
      </c>
    </row>
    <row r="97" spans="1:21" x14ac:dyDescent="0.3">
      <c r="A97">
        <v>1096</v>
      </c>
      <c r="B97">
        <v>51</v>
      </c>
      <c r="C97" t="s">
        <v>36</v>
      </c>
      <c r="D97" t="s">
        <v>31</v>
      </c>
      <c r="E97" t="s">
        <v>43</v>
      </c>
      <c r="F97">
        <v>4</v>
      </c>
      <c r="G97" t="s">
        <v>37</v>
      </c>
      <c r="H97" s="1">
        <v>84186</v>
      </c>
      <c r="I97">
        <v>30</v>
      </c>
      <c r="J97">
        <v>0</v>
      </c>
      <c r="K97">
        <v>10</v>
      </c>
      <c r="L97">
        <v>4</v>
      </c>
      <c r="M97">
        <v>1</v>
      </c>
      <c r="N97">
        <v>4</v>
      </c>
      <c r="O97">
        <v>3</v>
      </c>
      <c r="P97" t="s">
        <v>25</v>
      </c>
      <c r="Q97" t="s">
        <v>29</v>
      </c>
      <c r="R97" t="s">
        <v>28</v>
      </c>
      <c r="S97">
        <v>32</v>
      </c>
      <c r="T97">
        <v>1</v>
      </c>
      <c r="U97" t="s">
        <v>30</v>
      </c>
    </row>
    <row r="98" spans="1:21" x14ac:dyDescent="0.3">
      <c r="A98">
        <v>1097</v>
      </c>
      <c r="B98">
        <v>31</v>
      </c>
      <c r="C98" t="s">
        <v>21</v>
      </c>
      <c r="D98" t="s">
        <v>34</v>
      </c>
      <c r="E98" t="s">
        <v>40</v>
      </c>
      <c r="F98">
        <v>5</v>
      </c>
      <c r="G98" t="s">
        <v>37</v>
      </c>
      <c r="H98" s="1">
        <v>54949</v>
      </c>
      <c r="I98">
        <v>29</v>
      </c>
      <c r="J98">
        <v>8</v>
      </c>
      <c r="K98">
        <v>11</v>
      </c>
      <c r="L98">
        <v>1</v>
      </c>
      <c r="M98">
        <v>4</v>
      </c>
      <c r="N98">
        <v>2</v>
      </c>
      <c r="O98">
        <v>2</v>
      </c>
      <c r="P98" t="s">
        <v>25</v>
      </c>
      <c r="Q98" t="s">
        <v>29</v>
      </c>
      <c r="R98" t="s">
        <v>28</v>
      </c>
      <c r="S98">
        <v>25</v>
      </c>
      <c r="T98">
        <v>4</v>
      </c>
      <c r="U98" t="s">
        <v>30</v>
      </c>
    </row>
    <row r="99" spans="1:21" x14ac:dyDescent="0.3">
      <c r="A99">
        <v>1098</v>
      </c>
      <c r="B99">
        <v>38</v>
      </c>
      <c r="C99" t="s">
        <v>21</v>
      </c>
      <c r="D99" t="s">
        <v>34</v>
      </c>
      <c r="E99" t="s">
        <v>32</v>
      </c>
      <c r="F99">
        <v>1</v>
      </c>
      <c r="G99" t="s">
        <v>24</v>
      </c>
      <c r="H99" s="1">
        <v>79239</v>
      </c>
      <c r="I99">
        <v>21</v>
      </c>
      <c r="J99">
        <v>6</v>
      </c>
      <c r="K99">
        <v>2</v>
      </c>
      <c r="L99">
        <v>3</v>
      </c>
      <c r="M99">
        <v>3</v>
      </c>
      <c r="N99">
        <v>2</v>
      </c>
      <c r="O99">
        <v>4</v>
      </c>
      <c r="P99" t="s">
        <v>28</v>
      </c>
      <c r="Q99" t="s">
        <v>26</v>
      </c>
      <c r="R99" t="s">
        <v>28</v>
      </c>
      <c r="S99">
        <v>23</v>
      </c>
      <c r="T99">
        <v>4</v>
      </c>
      <c r="U99" t="s">
        <v>30</v>
      </c>
    </row>
    <row r="100" spans="1:21" x14ac:dyDescent="0.3">
      <c r="A100">
        <v>1099</v>
      </c>
      <c r="B100">
        <v>30</v>
      </c>
      <c r="C100" t="s">
        <v>36</v>
      </c>
      <c r="D100" t="s">
        <v>34</v>
      </c>
      <c r="E100" t="s">
        <v>43</v>
      </c>
      <c r="F100">
        <v>5</v>
      </c>
      <c r="G100" t="s">
        <v>35</v>
      </c>
      <c r="H100" s="1">
        <v>69424</v>
      </c>
      <c r="I100">
        <v>21</v>
      </c>
      <c r="J100">
        <v>4</v>
      </c>
      <c r="K100">
        <v>9</v>
      </c>
      <c r="L100">
        <v>3</v>
      </c>
      <c r="M100">
        <v>1</v>
      </c>
      <c r="N100">
        <v>1</v>
      </c>
      <c r="O100">
        <v>4</v>
      </c>
      <c r="P100" t="s">
        <v>28</v>
      </c>
      <c r="Q100" t="s">
        <v>41</v>
      </c>
      <c r="R100" t="s">
        <v>28</v>
      </c>
      <c r="S100">
        <v>35</v>
      </c>
      <c r="T100">
        <v>4</v>
      </c>
      <c r="U100" t="s">
        <v>38</v>
      </c>
    </row>
    <row r="101" spans="1:21" x14ac:dyDescent="0.3">
      <c r="A101">
        <v>1100</v>
      </c>
      <c r="B101">
        <v>37</v>
      </c>
      <c r="C101" t="s">
        <v>21</v>
      </c>
      <c r="D101" t="s">
        <v>22</v>
      </c>
      <c r="E101" t="s">
        <v>43</v>
      </c>
      <c r="F101">
        <v>4</v>
      </c>
      <c r="G101" t="s">
        <v>37</v>
      </c>
      <c r="H101" s="1">
        <v>84441</v>
      </c>
      <c r="I101">
        <v>10</v>
      </c>
      <c r="J101">
        <v>17</v>
      </c>
      <c r="K101">
        <v>9</v>
      </c>
      <c r="L101">
        <v>1</v>
      </c>
      <c r="M101">
        <v>1</v>
      </c>
      <c r="N101">
        <v>2</v>
      </c>
      <c r="O101">
        <v>1</v>
      </c>
      <c r="P101" t="s">
        <v>25</v>
      </c>
      <c r="Q101" t="s">
        <v>29</v>
      </c>
      <c r="R101" t="s">
        <v>25</v>
      </c>
      <c r="S101">
        <v>25</v>
      </c>
      <c r="T101">
        <v>6</v>
      </c>
      <c r="U101" t="s">
        <v>38</v>
      </c>
    </row>
    <row r="102" spans="1:21" x14ac:dyDescent="0.3">
      <c r="A102">
        <v>1101</v>
      </c>
      <c r="B102">
        <v>57</v>
      </c>
      <c r="C102" t="s">
        <v>21</v>
      </c>
      <c r="D102" t="s">
        <v>31</v>
      </c>
      <c r="E102" t="s">
        <v>43</v>
      </c>
      <c r="F102">
        <v>4</v>
      </c>
      <c r="G102" t="s">
        <v>33</v>
      </c>
      <c r="H102" s="1">
        <v>77262</v>
      </c>
      <c r="I102">
        <v>29</v>
      </c>
      <c r="J102">
        <v>23</v>
      </c>
      <c r="K102">
        <v>5</v>
      </c>
      <c r="L102">
        <v>4</v>
      </c>
      <c r="M102">
        <v>1</v>
      </c>
      <c r="N102">
        <v>1</v>
      </c>
      <c r="O102">
        <v>4</v>
      </c>
      <c r="P102" t="s">
        <v>25</v>
      </c>
      <c r="Q102" t="s">
        <v>29</v>
      </c>
      <c r="R102" t="s">
        <v>25</v>
      </c>
      <c r="S102">
        <v>7</v>
      </c>
      <c r="T102">
        <v>0</v>
      </c>
      <c r="U102" t="s">
        <v>38</v>
      </c>
    </row>
    <row r="103" spans="1:21" x14ac:dyDescent="0.3">
      <c r="A103">
        <v>1102</v>
      </c>
      <c r="B103">
        <v>56</v>
      </c>
      <c r="C103" t="s">
        <v>21</v>
      </c>
      <c r="D103" t="s">
        <v>34</v>
      </c>
      <c r="E103" t="s">
        <v>23</v>
      </c>
      <c r="F103">
        <v>1</v>
      </c>
      <c r="G103" t="s">
        <v>24</v>
      </c>
      <c r="H103" s="1">
        <v>79524</v>
      </c>
      <c r="I103">
        <v>5</v>
      </c>
      <c r="J103">
        <v>19</v>
      </c>
      <c r="K103">
        <v>5</v>
      </c>
      <c r="L103">
        <v>5</v>
      </c>
      <c r="M103">
        <v>2</v>
      </c>
      <c r="N103">
        <v>2</v>
      </c>
      <c r="O103">
        <v>4</v>
      </c>
      <c r="P103" t="s">
        <v>25</v>
      </c>
      <c r="Q103" t="s">
        <v>29</v>
      </c>
      <c r="R103" t="s">
        <v>28</v>
      </c>
      <c r="S103">
        <v>31</v>
      </c>
      <c r="T103">
        <v>0</v>
      </c>
      <c r="U103" t="s">
        <v>30</v>
      </c>
    </row>
    <row r="104" spans="1:21" x14ac:dyDescent="0.3">
      <c r="A104">
        <v>1103</v>
      </c>
      <c r="B104">
        <v>38</v>
      </c>
      <c r="C104" t="s">
        <v>36</v>
      </c>
      <c r="D104" t="s">
        <v>34</v>
      </c>
      <c r="E104" t="s">
        <v>23</v>
      </c>
      <c r="F104">
        <v>2</v>
      </c>
      <c r="G104" t="s">
        <v>45</v>
      </c>
      <c r="H104" s="1">
        <v>37463</v>
      </c>
      <c r="I104">
        <v>31</v>
      </c>
      <c r="J104">
        <v>16</v>
      </c>
      <c r="K104">
        <v>11</v>
      </c>
      <c r="L104">
        <v>3</v>
      </c>
      <c r="M104">
        <v>2</v>
      </c>
      <c r="N104">
        <v>4</v>
      </c>
      <c r="O104">
        <v>4</v>
      </c>
      <c r="P104" t="s">
        <v>25</v>
      </c>
      <c r="Q104" t="s">
        <v>29</v>
      </c>
      <c r="R104" t="s">
        <v>25</v>
      </c>
      <c r="S104">
        <v>37</v>
      </c>
      <c r="T104">
        <v>4</v>
      </c>
      <c r="U104" t="s">
        <v>27</v>
      </c>
    </row>
    <row r="105" spans="1:21" x14ac:dyDescent="0.3">
      <c r="A105">
        <v>1104</v>
      </c>
      <c r="B105">
        <v>59</v>
      </c>
      <c r="C105" t="s">
        <v>21</v>
      </c>
      <c r="D105" t="s">
        <v>31</v>
      </c>
      <c r="E105" t="s">
        <v>44</v>
      </c>
      <c r="F105">
        <v>5</v>
      </c>
      <c r="G105" t="s">
        <v>37</v>
      </c>
      <c r="H105" s="1">
        <v>65966</v>
      </c>
      <c r="I105">
        <v>29</v>
      </c>
      <c r="J105">
        <v>13</v>
      </c>
      <c r="K105">
        <v>7</v>
      </c>
      <c r="L105">
        <v>1</v>
      </c>
      <c r="M105">
        <v>2</v>
      </c>
      <c r="N105">
        <v>3</v>
      </c>
      <c r="O105">
        <v>4</v>
      </c>
      <c r="P105" t="s">
        <v>25</v>
      </c>
      <c r="Q105" t="s">
        <v>26</v>
      </c>
      <c r="R105" t="s">
        <v>28</v>
      </c>
      <c r="S105">
        <v>42</v>
      </c>
      <c r="T105">
        <v>6</v>
      </c>
      <c r="U105" t="s">
        <v>27</v>
      </c>
    </row>
    <row r="106" spans="1:21" x14ac:dyDescent="0.3">
      <c r="A106">
        <v>1105</v>
      </c>
      <c r="B106">
        <v>49</v>
      </c>
      <c r="C106" t="s">
        <v>36</v>
      </c>
      <c r="D106" t="s">
        <v>34</v>
      </c>
      <c r="E106" t="s">
        <v>32</v>
      </c>
      <c r="F106">
        <v>3</v>
      </c>
      <c r="G106" t="s">
        <v>24</v>
      </c>
      <c r="H106" s="1">
        <v>80936</v>
      </c>
      <c r="I106">
        <v>20</v>
      </c>
      <c r="J106">
        <v>3</v>
      </c>
      <c r="K106">
        <v>3</v>
      </c>
      <c r="L106">
        <v>5</v>
      </c>
      <c r="M106">
        <v>3</v>
      </c>
      <c r="N106">
        <v>1</v>
      </c>
      <c r="O106">
        <v>1</v>
      </c>
      <c r="P106" t="s">
        <v>25</v>
      </c>
      <c r="Q106" t="s">
        <v>26</v>
      </c>
      <c r="R106" t="s">
        <v>28</v>
      </c>
      <c r="S106">
        <v>49</v>
      </c>
      <c r="T106">
        <v>0</v>
      </c>
      <c r="U106" t="s">
        <v>38</v>
      </c>
    </row>
    <row r="107" spans="1:21" x14ac:dyDescent="0.3">
      <c r="A107">
        <v>1106</v>
      </c>
      <c r="B107">
        <v>59</v>
      </c>
      <c r="C107" t="s">
        <v>21</v>
      </c>
      <c r="D107" t="s">
        <v>31</v>
      </c>
      <c r="E107" t="s">
        <v>43</v>
      </c>
      <c r="F107">
        <v>5</v>
      </c>
      <c r="G107" t="s">
        <v>24</v>
      </c>
      <c r="H107" s="1">
        <v>65963</v>
      </c>
      <c r="I107">
        <v>18</v>
      </c>
      <c r="J107">
        <v>24</v>
      </c>
      <c r="K107">
        <v>6</v>
      </c>
      <c r="L107">
        <v>4</v>
      </c>
      <c r="M107">
        <v>4</v>
      </c>
      <c r="N107">
        <v>4</v>
      </c>
      <c r="O107">
        <v>3</v>
      </c>
      <c r="P107" t="s">
        <v>28</v>
      </c>
      <c r="Q107" t="s">
        <v>26</v>
      </c>
      <c r="R107" t="s">
        <v>28</v>
      </c>
      <c r="S107">
        <v>44</v>
      </c>
      <c r="T107">
        <v>6</v>
      </c>
      <c r="U107" t="s">
        <v>27</v>
      </c>
    </row>
    <row r="108" spans="1:21" x14ac:dyDescent="0.3">
      <c r="A108">
        <v>1107</v>
      </c>
      <c r="B108">
        <v>47</v>
      </c>
      <c r="C108" t="s">
        <v>21</v>
      </c>
      <c r="D108" t="s">
        <v>42</v>
      </c>
      <c r="E108" t="s">
        <v>32</v>
      </c>
      <c r="F108">
        <v>4</v>
      </c>
      <c r="G108" t="s">
        <v>35</v>
      </c>
      <c r="H108" s="1">
        <v>112177</v>
      </c>
      <c r="I108">
        <v>4</v>
      </c>
      <c r="J108">
        <v>9</v>
      </c>
      <c r="K108">
        <v>4</v>
      </c>
      <c r="L108">
        <v>3</v>
      </c>
      <c r="M108">
        <v>1</v>
      </c>
      <c r="N108">
        <v>4</v>
      </c>
      <c r="O108">
        <v>1</v>
      </c>
      <c r="P108" t="s">
        <v>28</v>
      </c>
      <c r="Q108" t="s">
        <v>29</v>
      </c>
      <c r="R108" t="s">
        <v>28</v>
      </c>
      <c r="S108">
        <v>15</v>
      </c>
      <c r="T108">
        <v>2</v>
      </c>
      <c r="U108" t="s">
        <v>27</v>
      </c>
    </row>
    <row r="109" spans="1:21" x14ac:dyDescent="0.3">
      <c r="A109">
        <v>1108</v>
      </c>
      <c r="B109">
        <v>45</v>
      </c>
      <c r="C109" t="s">
        <v>36</v>
      </c>
      <c r="D109" t="s">
        <v>31</v>
      </c>
      <c r="E109" t="s">
        <v>44</v>
      </c>
      <c r="F109">
        <v>4</v>
      </c>
      <c r="G109" t="s">
        <v>45</v>
      </c>
      <c r="H109" s="1">
        <v>58408</v>
      </c>
      <c r="I109">
        <v>23</v>
      </c>
      <c r="J109">
        <v>7</v>
      </c>
      <c r="K109">
        <v>7</v>
      </c>
      <c r="L109">
        <v>5</v>
      </c>
      <c r="M109">
        <v>2</v>
      </c>
      <c r="N109">
        <v>1</v>
      </c>
      <c r="O109">
        <v>1</v>
      </c>
      <c r="P109" t="s">
        <v>25</v>
      </c>
      <c r="Q109" t="s">
        <v>26</v>
      </c>
      <c r="R109" t="s">
        <v>25</v>
      </c>
      <c r="S109">
        <v>11</v>
      </c>
      <c r="T109">
        <v>6</v>
      </c>
      <c r="U109" t="s">
        <v>38</v>
      </c>
    </row>
    <row r="110" spans="1:21" x14ac:dyDescent="0.3">
      <c r="A110">
        <v>1109</v>
      </c>
      <c r="B110">
        <v>36</v>
      </c>
      <c r="C110" t="s">
        <v>36</v>
      </c>
      <c r="D110" t="s">
        <v>31</v>
      </c>
      <c r="E110" t="s">
        <v>40</v>
      </c>
      <c r="F110">
        <v>1</v>
      </c>
      <c r="G110" t="s">
        <v>45</v>
      </c>
      <c r="H110" s="1">
        <v>74060</v>
      </c>
      <c r="I110">
        <v>33</v>
      </c>
      <c r="J110">
        <v>9</v>
      </c>
      <c r="K110">
        <v>15</v>
      </c>
      <c r="L110">
        <v>5</v>
      </c>
      <c r="M110">
        <v>4</v>
      </c>
      <c r="N110">
        <v>1</v>
      </c>
      <c r="O110">
        <v>2</v>
      </c>
      <c r="P110" t="s">
        <v>25</v>
      </c>
      <c r="Q110" t="s">
        <v>29</v>
      </c>
      <c r="R110" t="s">
        <v>28</v>
      </c>
      <c r="S110">
        <v>29</v>
      </c>
      <c r="T110">
        <v>4</v>
      </c>
      <c r="U110" t="s">
        <v>30</v>
      </c>
    </row>
    <row r="111" spans="1:21" x14ac:dyDescent="0.3">
      <c r="A111">
        <v>1110</v>
      </c>
      <c r="B111">
        <v>30</v>
      </c>
      <c r="C111" t="s">
        <v>21</v>
      </c>
      <c r="D111" t="s">
        <v>22</v>
      </c>
      <c r="E111" t="s">
        <v>44</v>
      </c>
      <c r="F111">
        <v>2</v>
      </c>
      <c r="G111" t="s">
        <v>45</v>
      </c>
      <c r="H111" s="1">
        <v>45006</v>
      </c>
      <c r="I111">
        <v>5</v>
      </c>
      <c r="J111">
        <v>3</v>
      </c>
      <c r="K111">
        <v>0</v>
      </c>
      <c r="L111">
        <v>2</v>
      </c>
      <c r="M111">
        <v>1</v>
      </c>
      <c r="N111">
        <v>4</v>
      </c>
      <c r="O111">
        <v>3</v>
      </c>
      <c r="P111" t="s">
        <v>28</v>
      </c>
      <c r="Q111" t="s">
        <v>26</v>
      </c>
      <c r="R111" t="s">
        <v>28</v>
      </c>
      <c r="S111">
        <v>5</v>
      </c>
      <c r="T111">
        <v>2</v>
      </c>
      <c r="U111" t="s">
        <v>38</v>
      </c>
    </row>
    <row r="112" spans="1:21" x14ac:dyDescent="0.3">
      <c r="A112">
        <v>1111</v>
      </c>
      <c r="B112">
        <v>54</v>
      </c>
      <c r="C112" t="s">
        <v>36</v>
      </c>
      <c r="D112" t="s">
        <v>42</v>
      </c>
      <c r="E112" t="s">
        <v>43</v>
      </c>
      <c r="F112">
        <v>3</v>
      </c>
      <c r="G112" t="s">
        <v>33</v>
      </c>
      <c r="H112" s="1">
        <v>115023</v>
      </c>
      <c r="I112">
        <v>20</v>
      </c>
      <c r="J112">
        <v>1</v>
      </c>
      <c r="K112">
        <v>11</v>
      </c>
      <c r="L112">
        <v>1</v>
      </c>
      <c r="M112">
        <v>4</v>
      </c>
      <c r="N112">
        <v>1</v>
      </c>
      <c r="O112">
        <v>2</v>
      </c>
      <c r="P112" t="s">
        <v>25</v>
      </c>
      <c r="Q112" t="s">
        <v>26</v>
      </c>
      <c r="R112" t="s">
        <v>25</v>
      </c>
      <c r="S112">
        <v>3</v>
      </c>
      <c r="T112">
        <v>3</v>
      </c>
      <c r="U112" t="s">
        <v>30</v>
      </c>
    </row>
    <row r="113" spans="1:21" x14ac:dyDescent="0.3">
      <c r="A113">
        <v>1112</v>
      </c>
      <c r="B113">
        <v>53</v>
      </c>
      <c r="C113" t="s">
        <v>36</v>
      </c>
      <c r="D113" t="s">
        <v>22</v>
      </c>
      <c r="E113" t="s">
        <v>40</v>
      </c>
      <c r="F113">
        <v>5</v>
      </c>
      <c r="G113" t="s">
        <v>24</v>
      </c>
      <c r="H113" s="1">
        <v>87163</v>
      </c>
      <c r="I113">
        <v>30</v>
      </c>
      <c r="J113">
        <v>7</v>
      </c>
      <c r="K113">
        <v>11</v>
      </c>
      <c r="L113">
        <v>5</v>
      </c>
      <c r="M113">
        <v>1</v>
      </c>
      <c r="N113">
        <v>1</v>
      </c>
      <c r="O113">
        <v>1</v>
      </c>
      <c r="P113" t="s">
        <v>28</v>
      </c>
      <c r="Q113" t="s">
        <v>41</v>
      </c>
      <c r="R113" t="s">
        <v>28</v>
      </c>
      <c r="S113">
        <v>19</v>
      </c>
      <c r="T113">
        <v>2</v>
      </c>
      <c r="U113" t="s">
        <v>38</v>
      </c>
    </row>
    <row r="114" spans="1:21" x14ac:dyDescent="0.3">
      <c r="A114">
        <v>1113</v>
      </c>
      <c r="B114">
        <v>27</v>
      </c>
      <c r="C114" t="s">
        <v>21</v>
      </c>
      <c r="D114" t="s">
        <v>34</v>
      </c>
      <c r="E114" t="s">
        <v>40</v>
      </c>
      <c r="F114">
        <v>2</v>
      </c>
      <c r="G114" t="s">
        <v>33</v>
      </c>
      <c r="H114" s="1">
        <v>33799</v>
      </c>
      <c r="I114">
        <v>29</v>
      </c>
      <c r="J114">
        <v>13</v>
      </c>
      <c r="K114">
        <v>14</v>
      </c>
      <c r="L114">
        <v>4</v>
      </c>
      <c r="M114">
        <v>4</v>
      </c>
      <c r="N114">
        <v>3</v>
      </c>
      <c r="O114">
        <v>4</v>
      </c>
      <c r="P114" t="s">
        <v>25</v>
      </c>
      <c r="Q114" t="s">
        <v>41</v>
      </c>
      <c r="R114" t="s">
        <v>28</v>
      </c>
      <c r="S114">
        <v>2</v>
      </c>
      <c r="T114">
        <v>3</v>
      </c>
      <c r="U114" t="s">
        <v>27</v>
      </c>
    </row>
    <row r="115" spans="1:21" x14ac:dyDescent="0.3">
      <c r="A115">
        <v>1114</v>
      </c>
      <c r="B115">
        <v>25</v>
      </c>
      <c r="C115" t="s">
        <v>36</v>
      </c>
      <c r="D115" t="s">
        <v>31</v>
      </c>
      <c r="E115" t="s">
        <v>44</v>
      </c>
      <c r="F115">
        <v>3</v>
      </c>
      <c r="G115" t="s">
        <v>33</v>
      </c>
      <c r="H115" s="1">
        <v>36957</v>
      </c>
      <c r="I115">
        <v>3</v>
      </c>
      <c r="J115">
        <v>20</v>
      </c>
      <c r="K115">
        <v>4</v>
      </c>
      <c r="L115">
        <v>2</v>
      </c>
      <c r="M115">
        <v>2</v>
      </c>
      <c r="N115">
        <v>3</v>
      </c>
      <c r="O115">
        <v>3</v>
      </c>
      <c r="P115" t="s">
        <v>28</v>
      </c>
      <c r="Q115" t="s">
        <v>29</v>
      </c>
      <c r="R115" t="s">
        <v>25</v>
      </c>
      <c r="S115">
        <v>21</v>
      </c>
      <c r="T115">
        <v>5</v>
      </c>
      <c r="U115" t="s">
        <v>38</v>
      </c>
    </row>
    <row r="116" spans="1:21" x14ac:dyDescent="0.3">
      <c r="A116">
        <v>1115</v>
      </c>
      <c r="B116">
        <v>29</v>
      </c>
      <c r="C116" t="s">
        <v>21</v>
      </c>
      <c r="D116" t="s">
        <v>42</v>
      </c>
      <c r="E116" t="s">
        <v>43</v>
      </c>
      <c r="F116">
        <v>4</v>
      </c>
      <c r="G116" t="s">
        <v>24</v>
      </c>
      <c r="H116" s="1">
        <v>36188</v>
      </c>
      <c r="I116">
        <v>4</v>
      </c>
      <c r="J116">
        <v>25</v>
      </c>
      <c r="K116">
        <v>2</v>
      </c>
      <c r="L116">
        <v>5</v>
      </c>
      <c r="M116">
        <v>4</v>
      </c>
      <c r="N116">
        <v>1</v>
      </c>
      <c r="O116">
        <v>4</v>
      </c>
      <c r="P116" t="s">
        <v>25</v>
      </c>
      <c r="Q116" t="s">
        <v>29</v>
      </c>
      <c r="R116" t="s">
        <v>28</v>
      </c>
      <c r="S116">
        <v>17</v>
      </c>
      <c r="T116">
        <v>3</v>
      </c>
      <c r="U116" t="s">
        <v>27</v>
      </c>
    </row>
    <row r="117" spans="1:21" x14ac:dyDescent="0.3">
      <c r="A117">
        <v>1116</v>
      </c>
      <c r="B117">
        <v>31</v>
      </c>
      <c r="C117" t="s">
        <v>21</v>
      </c>
      <c r="D117" t="s">
        <v>22</v>
      </c>
      <c r="E117" t="s">
        <v>40</v>
      </c>
      <c r="F117">
        <v>4</v>
      </c>
      <c r="G117" t="s">
        <v>45</v>
      </c>
      <c r="H117" s="1">
        <v>37219</v>
      </c>
      <c r="I117">
        <v>24</v>
      </c>
      <c r="J117">
        <v>19</v>
      </c>
      <c r="K117">
        <v>2</v>
      </c>
      <c r="L117">
        <v>5</v>
      </c>
      <c r="M117">
        <v>4</v>
      </c>
      <c r="N117">
        <v>4</v>
      </c>
      <c r="O117">
        <v>1</v>
      </c>
      <c r="P117" t="s">
        <v>25</v>
      </c>
      <c r="Q117" t="s">
        <v>29</v>
      </c>
      <c r="R117" t="s">
        <v>28</v>
      </c>
      <c r="S117">
        <v>7</v>
      </c>
      <c r="T117">
        <v>4</v>
      </c>
      <c r="U117" t="s">
        <v>38</v>
      </c>
    </row>
    <row r="118" spans="1:21" x14ac:dyDescent="0.3">
      <c r="A118">
        <v>1117</v>
      </c>
      <c r="B118">
        <v>32</v>
      </c>
      <c r="C118" t="s">
        <v>36</v>
      </c>
      <c r="D118" t="s">
        <v>31</v>
      </c>
      <c r="E118" t="s">
        <v>44</v>
      </c>
      <c r="F118">
        <v>1</v>
      </c>
      <c r="G118" t="s">
        <v>24</v>
      </c>
      <c r="H118" s="1">
        <v>81606</v>
      </c>
      <c r="I118">
        <v>19</v>
      </c>
      <c r="J118">
        <v>14</v>
      </c>
      <c r="K118">
        <v>9</v>
      </c>
      <c r="L118">
        <v>4</v>
      </c>
      <c r="M118">
        <v>1</v>
      </c>
      <c r="N118">
        <v>2</v>
      </c>
      <c r="O118">
        <v>1</v>
      </c>
      <c r="P118" t="s">
        <v>25</v>
      </c>
      <c r="Q118" t="s">
        <v>41</v>
      </c>
      <c r="R118" t="s">
        <v>25</v>
      </c>
      <c r="S118">
        <v>5</v>
      </c>
      <c r="T118">
        <v>4</v>
      </c>
      <c r="U118" t="s">
        <v>30</v>
      </c>
    </row>
    <row r="119" spans="1:21" x14ac:dyDescent="0.3">
      <c r="A119">
        <v>1118</v>
      </c>
      <c r="B119">
        <v>49</v>
      </c>
      <c r="C119" t="s">
        <v>21</v>
      </c>
      <c r="D119" t="s">
        <v>39</v>
      </c>
      <c r="E119" t="s">
        <v>44</v>
      </c>
      <c r="F119">
        <v>1</v>
      </c>
      <c r="G119" t="s">
        <v>35</v>
      </c>
      <c r="H119" s="1">
        <v>37656</v>
      </c>
      <c r="I119">
        <v>5</v>
      </c>
      <c r="J119">
        <v>2</v>
      </c>
      <c r="K119">
        <v>12</v>
      </c>
      <c r="L119">
        <v>2</v>
      </c>
      <c r="M119">
        <v>4</v>
      </c>
      <c r="N119">
        <v>1</v>
      </c>
      <c r="O119">
        <v>1</v>
      </c>
      <c r="P119" t="s">
        <v>25</v>
      </c>
      <c r="Q119" t="s">
        <v>26</v>
      </c>
      <c r="R119" t="s">
        <v>25</v>
      </c>
      <c r="S119">
        <v>22</v>
      </c>
      <c r="T119">
        <v>3</v>
      </c>
      <c r="U119" t="s">
        <v>30</v>
      </c>
    </row>
    <row r="120" spans="1:21" x14ac:dyDescent="0.3">
      <c r="A120">
        <v>1119</v>
      </c>
      <c r="B120">
        <v>60</v>
      </c>
      <c r="C120" t="s">
        <v>21</v>
      </c>
      <c r="D120" t="s">
        <v>22</v>
      </c>
      <c r="E120" t="s">
        <v>43</v>
      </c>
      <c r="F120">
        <v>5</v>
      </c>
      <c r="G120" t="s">
        <v>24</v>
      </c>
      <c r="H120" s="1">
        <v>73843</v>
      </c>
      <c r="I120">
        <v>6</v>
      </c>
      <c r="J120">
        <v>3</v>
      </c>
      <c r="K120">
        <v>15</v>
      </c>
      <c r="L120">
        <v>2</v>
      </c>
      <c r="M120">
        <v>3</v>
      </c>
      <c r="N120">
        <v>1</v>
      </c>
      <c r="O120">
        <v>3</v>
      </c>
      <c r="P120" t="s">
        <v>25</v>
      </c>
      <c r="Q120" t="s">
        <v>41</v>
      </c>
      <c r="R120" t="s">
        <v>25</v>
      </c>
      <c r="S120">
        <v>11</v>
      </c>
      <c r="T120">
        <v>0</v>
      </c>
      <c r="U120" t="s">
        <v>30</v>
      </c>
    </row>
    <row r="121" spans="1:21" x14ac:dyDescent="0.3">
      <c r="A121">
        <v>1120</v>
      </c>
      <c r="B121">
        <v>26</v>
      </c>
      <c r="C121" t="s">
        <v>21</v>
      </c>
      <c r="D121" t="s">
        <v>42</v>
      </c>
      <c r="E121" t="s">
        <v>44</v>
      </c>
      <c r="F121">
        <v>2</v>
      </c>
      <c r="G121" t="s">
        <v>24</v>
      </c>
      <c r="H121" s="1">
        <v>42054</v>
      </c>
      <c r="I121">
        <v>33</v>
      </c>
      <c r="J121">
        <v>15</v>
      </c>
      <c r="K121">
        <v>13</v>
      </c>
      <c r="L121">
        <v>1</v>
      </c>
      <c r="M121">
        <v>1</v>
      </c>
      <c r="N121">
        <v>2</v>
      </c>
      <c r="O121">
        <v>2</v>
      </c>
      <c r="P121" t="s">
        <v>28</v>
      </c>
      <c r="Q121" t="s">
        <v>26</v>
      </c>
      <c r="R121" t="s">
        <v>28</v>
      </c>
      <c r="S121">
        <v>25</v>
      </c>
      <c r="T121">
        <v>1</v>
      </c>
      <c r="U121" t="s">
        <v>30</v>
      </c>
    </row>
    <row r="122" spans="1:21" x14ac:dyDescent="0.3">
      <c r="A122">
        <v>1121</v>
      </c>
      <c r="B122">
        <v>46</v>
      </c>
      <c r="C122" t="s">
        <v>36</v>
      </c>
      <c r="D122" t="s">
        <v>22</v>
      </c>
      <c r="E122" t="s">
        <v>44</v>
      </c>
      <c r="F122">
        <v>2</v>
      </c>
      <c r="G122" t="s">
        <v>37</v>
      </c>
      <c r="H122" s="1">
        <v>97924</v>
      </c>
      <c r="I122">
        <v>25</v>
      </c>
      <c r="J122">
        <v>19</v>
      </c>
      <c r="K122">
        <v>13</v>
      </c>
      <c r="L122">
        <v>5</v>
      </c>
      <c r="M122">
        <v>4</v>
      </c>
      <c r="N122">
        <v>2</v>
      </c>
      <c r="O122">
        <v>2</v>
      </c>
      <c r="P122" t="s">
        <v>25</v>
      </c>
      <c r="Q122" t="s">
        <v>29</v>
      </c>
      <c r="R122" t="s">
        <v>25</v>
      </c>
      <c r="S122">
        <v>11</v>
      </c>
      <c r="T122">
        <v>2</v>
      </c>
      <c r="U122" t="s">
        <v>30</v>
      </c>
    </row>
    <row r="123" spans="1:21" x14ac:dyDescent="0.3">
      <c r="A123">
        <v>1122</v>
      </c>
      <c r="B123">
        <v>46</v>
      </c>
      <c r="C123" t="s">
        <v>36</v>
      </c>
      <c r="D123" t="s">
        <v>22</v>
      </c>
      <c r="E123" t="s">
        <v>44</v>
      </c>
      <c r="F123">
        <v>3</v>
      </c>
      <c r="G123" t="s">
        <v>35</v>
      </c>
      <c r="H123" s="1">
        <v>32861</v>
      </c>
      <c r="I123">
        <v>30</v>
      </c>
      <c r="J123">
        <v>17</v>
      </c>
      <c r="K123">
        <v>2</v>
      </c>
      <c r="L123">
        <v>1</v>
      </c>
      <c r="M123">
        <v>3</v>
      </c>
      <c r="N123">
        <v>2</v>
      </c>
      <c r="O123">
        <v>4</v>
      </c>
      <c r="P123" t="s">
        <v>25</v>
      </c>
      <c r="Q123" t="s">
        <v>41</v>
      </c>
      <c r="R123" t="s">
        <v>25</v>
      </c>
      <c r="S123">
        <v>47</v>
      </c>
      <c r="T123">
        <v>3</v>
      </c>
      <c r="U123" t="s">
        <v>30</v>
      </c>
    </row>
    <row r="124" spans="1:21" x14ac:dyDescent="0.3">
      <c r="A124">
        <v>1123</v>
      </c>
      <c r="B124">
        <v>60</v>
      </c>
      <c r="C124" t="s">
        <v>21</v>
      </c>
      <c r="D124" t="s">
        <v>22</v>
      </c>
      <c r="E124" t="s">
        <v>32</v>
      </c>
      <c r="F124">
        <v>5</v>
      </c>
      <c r="G124" t="s">
        <v>37</v>
      </c>
      <c r="H124" s="1">
        <v>101869</v>
      </c>
      <c r="I124">
        <v>3</v>
      </c>
      <c r="J124">
        <v>0</v>
      </c>
      <c r="K124">
        <v>4</v>
      </c>
      <c r="L124">
        <v>2</v>
      </c>
      <c r="M124">
        <v>1</v>
      </c>
      <c r="N124">
        <v>3</v>
      </c>
      <c r="O124">
        <v>3</v>
      </c>
      <c r="P124" t="s">
        <v>28</v>
      </c>
      <c r="Q124" t="s">
        <v>29</v>
      </c>
      <c r="R124" t="s">
        <v>28</v>
      </c>
      <c r="S124">
        <v>5</v>
      </c>
      <c r="T124">
        <v>1</v>
      </c>
      <c r="U124" t="s">
        <v>38</v>
      </c>
    </row>
    <row r="125" spans="1:21" x14ac:dyDescent="0.3">
      <c r="A125">
        <v>1124</v>
      </c>
      <c r="B125">
        <v>51</v>
      </c>
      <c r="C125" t="s">
        <v>36</v>
      </c>
      <c r="D125" t="s">
        <v>34</v>
      </c>
      <c r="E125" t="s">
        <v>23</v>
      </c>
      <c r="F125">
        <v>1</v>
      </c>
      <c r="G125" t="s">
        <v>45</v>
      </c>
      <c r="H125" s="1">
        <v>98608</v>
      </c>
      <c r="I125">
        <v>29</v>
      </c>
      <c r="J125">
        <v>20</v>
      </c>
      <c r="K125">
        <v>10</v>
      </c>
      <c r="L125">
        <v>1</v>
      </c>
      <c r="M125">
        <v>2</v>
      </c>
      <c r="N125">
        <v>3</v>
      </c>
      <c r="O125">
        <v>4</v>
      </c>
      <c r="P125" t="s">
        <v>28</v>
      </c>
      <c r="Q125" t="s">
        <v>26</v>
      </c>
      <c r="R125" t="s">
        <v>25</v>
      </c>
      <c r="S125">
        <v>36</v>
      </c>
      <c r="T125">
        <v>4</v>
      </c>
      <c r="U125" t="s">
        <v>27</v>
      </c>
    </row>
    <row r="126" spans="1:21" x14ac:dyDescent="0.3">
      <c r="A126">
        <v>1125</v>
      </c>
      <c r="B126">
        <v>55</v>
      </c>
      <c r="C126" t="s">
        <v>21</v>
      </c>
      <c r="D126" t="s">
        <v>39</v>
      </c>
      <c r="E126" t="s">
        <v>32</v>
      </c>
      <c r="F126">
        <v>5</v>
      </c>
      <c r="G126" t="s">
        <v>45</v>
      </c>
      <c r="H126" s="1">
        <v>98620</v>
      </c>
      <c r="I126">
        <v>13</v>
      </c>
      <c r="J126">
        <v>16</v>
      </c>
      <c r="K126">
        <v>2</v>
      </c>
      <c r="L126">
        <v>4</v>
      </c>
      <c r="M126">
        <v>1</v>
      </c>
      <c r="N126">
        <v>3</v>
      </c>
      <c r="O126">
        <v>4</v>
      </c>
      <c r="P126" t="s">
        <v>28</v>
      </c>
      <c r="Q126" t="s">
        <v>26</v>
      </c>
      <c r="R126" t="s">
        <v>28</v>
      </c>
      <c r="S126">
        <v>6</v>
      </c>
      <c r="T126">
        <v>4</v>
      </c>
      <c r="U126" t="s">
        <v>38</v>
      </c>
    </row>
    <row r="127" spans="1:21" x14ac:dyDescent="0.3">
      <c r="A127">
        <v>1126</v>
      </c>
      <c r="B127">
        <v>38</v>
      </c>
      <c r="C127" t="s">
        <v>36</v>
      </c>
      <c r="D127" t="s">
        <v>42</v>
      </c>
      <c r="E127" t="s">
        <v>44</v>
      </c>
      <c r="F127">
        <v>4</v>
      </c>
      <c r="G127" t="s">
        <v>35</v>
      </c>
      <c r="H127" s="1">
        <v>68207</v>
      </c>
      <c r="I127">
        <v>21</v>
      </c>
      <c r="J127">
        <v>18</v>
      </c>
      <c r="K127">
        <v>14</v>
      </c>
      <c r="L127">
        <v>3</v>
      </c>
      <c r="M127">
        <v>1</v>
      </c>
      <c r="N127">
        <v>4</v>
      </c>
      <c r="O127">
        <v>2</v>
      </c>
      <c r="P127" t="s">
        <v>25</v>
      </c>
      <c r="Q127" t="s">
        <v>41</v>
      </c>
      <c r="R127" t="s">
        <v>28</v>
      </c>
      <c r="S127">
        <v>22</v>
      </c>
      <c r="T127">
        <v>5</v>
      </c>
      <c r="U127" t="s">
        <v>38</v>
      </c>
    </row>
    <row r="128" spans="1:21" x14ac:dyDescent="0.3">
      <c r="A128">
        <v>1127</v>
      </c>
      <c r="B128">
        <v>57</v>
      </c>
      <c r="C128" t="s">
        <v>36</v>
      </c>
      <c r="D128" t="s">
        <v>42</v>
      </c>
      <c r="E128" t="s">
        <v>23</v>
      </c>
      <c r="F128">
        <v>1</v>
      </c>
      <c r="G128" t="s">
        <v>33</v>
      </c>
      <c r="H128" s="1">
        <v>112819</v>
      </c>
      <c r="I128">
        <v>31</v>
      </c>
      <c r="J128">
        <v>7</v>
      </c>
      <c r="K128">
        <v>14</v>
      </c>
      <c r="L128">
        <v>4</v>
      </c>
      <c r="M128">
        <v>4</v>
      </c>
      <c r="N128">
        <v>1</v>
      </c>
      <c r="O128">
        <v>3</v>
      </c>
      <c r="P128" t="s">
        <v>28</v>
      </c>
      <c r="Q128" t="s">
        <v>41</v>
      </c>
      <c r="R128" t="s">
        <v>25</v>
      </c>
      <c r="S128">
        <v>39</v>
      </c>
      <c r="T128">
        <v>5</v>
      </c>
      <c r="U128" t="s">
        <v>38</v>
      </c>
    </row>
    <row r="129" spans="1:21" x14ac:dyDescent="0.3">
      <c r="A129">
        <v>1128</v>
      </c>
      <c r="B129">
        <v>22</v>
      </c>
      <c r="C129" t="s">
        <v>36</v>
      </c>
      <c r="D129" t="s">
        <v>42</v>
      </c>
      <c r="E129" t="s">
        <v>40</v>
      </c>
      <c r="F129">
        <v>2</v>
      </c>
      <c r="G129" t="s">
        <v>24</v>
      </c>
      <c r="H129" s="1">
        <v>41021</v>
      </c>
      <c r="I129">
        <v>33</v>
      </c>
      <c r="J129">
        <v>22</v>
      </c>
      <c r="K129">
        <v>11</v>
      </c>
      <c r="L129">
        <v>2</v>
      </c>
      <c r="M129">
        <v>3</v>
      </c>
      <c r="N129">
        <v>3</v>
      </c>
      <c r="O129">
        <v>1</v>
      </c>
      <c r="P129" t="s">
        <v>28</v>
      </c>
      <c r="Q129" t="s">
        <v>41</v>
      </c>
      <c r="R129" t="s">
        <v>25</v>
      </c>
      <c r="S129">
        <v>40</v>
      </c>
      <c r="T129">
        <v>3</v>
      </c>
      <c r="U129" t="s">
        <v>27</v>
      </c>
    </row>
    <row r="130" spans="1:21" x14ac:dyDescent="0.3">
      <c r="A130">
        <v>1129</v>
      </c>
      <c r="B130">
        <v>29</v>
      </c>
      <c r="C130" t="s">
        <v>21</v>
      </c>
      <c r="D130" t="s">
        <v>31</v>
      </c>
      <c r="E130" t="s">
        <v>32</v>
      </c>
      <c r="F130">
        <v>1</v>
      </c>
      <c r="G130" t="s">
        <v>37</v>
      </c>
      <c r="H130" s="1">
        <v>78845</v>
      </c>
      <c r="I130">
        <v>10</v>
      </c>
      <c r="J130">
        <v>4</v>
      </c>
      <c r="K130">
        <v>4</v>
      </c>
      <c r="L130">
        <v>4</v>
      </c>
      <c r="M130">
        <v>1</v>
      </c>
      <c r="N130">
        <v>4</v>
      </c>
      <c r="O130">
        <v>4</v>
      </c>
      <c r="P130" t="s">
        <v>28</v>
      </c>
      <c r="Q130" t="s">
        <v>29</v>
      </c>
      <c r="R130" t="s">
        <v>25</v>
      </c>
      <c r="S130">
        <v>31</v>
      </c>
      <c r="T130">
        <v>0</v>
      </c>
      <c r="U130" t="s">
        <v>30</v>
      </c>
    </row>
    <row r="131" spans="1:21" x14ac:dyDescent="0.3">
      <c r="A131">
        <v>1130</v>
      </c>
      <c r="B131">
        <v>56</v>
      </c>
      <c r="C131" t="s">
        <v>21</v>
      </c>
      <c r="D131" t="s">
        <v>42</v>
      </c>
      <c r="E131" t="s">
        <v>32</v>
      </c>
      <c r="F131">
        <v>4</v>
      </c>
      <c r="G131" t="s">
        <v>35</v>
      </c>
      <c r="H131" s="1">
        <v>71346</v>
      </c>
      <c r="I131">
        <v>4</v>
      </c>
      <c r="J131">
        <v>9</v>
      </c>
      <c r="K131">
        <v>5</v>
      </c>
      <c r="L131">
        <v>2</v>
      </c>
      <c r="M131">
        <v>1</v>
      </c>
      <c r="N131">
        <v>4</v>
      </c>
      <c r="O131">
        <v>1</v>
      </c>
      <c r="P131" t="s">
        <v>25</v>
      </c>
      <c r="Q131" t="s">
        <v>26</v>
      </c>
      <c r="R131" t="s">
        <v>28</v>
      </c>
      <c r="S131">
        <v>46</v>
      </c>
      <c r="T131">
        <v>3</v>
      </c>
      <c r="U131" t="s">
        <v>38</v>
      </c>
    </row>
    <row r="132" spans="1:21" x14ac:dyDescent="0.3">
      <c r="A132">
        <v>1131</v>
      </c>
      <c r="B132">
        <v>39</v>
      </c>
      <c r="C132" t="s">
        <v>36</v>
      </c>
      <c r="D132" t="s">
        <v>42</v>
      </c>
      <c r="E132" t="s">
        <v>32</v>
      </c>
      <c r="F132">
        <v>1</v>
      </c>
      <c r="G132" t="s">
        <v>37</v>
      </c>
      <c r="H132" s="1">
        <v>112207</v>
      </c>
      <c r="I132">
        <v>29</v>
      </c>
      <c r="J132">
        <v>13</v>
      </c>
      <c r="K132">
        <v>4</v>
      </c>
      <c r="L132">
        <v>4</v>
      </c>
      <c r="M132">
        <v>1</v>
      </c>
      <c r="N132">
        <v>2</v>
      </c>
      <c r="O132">
        <v>3</v>
      </c>
      <c r="P132" t="s">
        <v>25</v>
      </c>
      <c r="Q132" t="s">
        <v>41</v>
      </c>
      <c r="R132" t="s">
        <v>28</v>
      </c>
      <c r="S132">
        <v>2</v>
      </c>
      <c r="T132">
        <v>2</v>
      </c>
      <c r="U132" t="s">
        <v>38</v>
      </c>
    </row>
    <row r="133" spans="1:21" x14ac:dyDescent="0.3">
      <c r="A133">
        <v>1132</v>
      </c>
      <c r="B133">
        <v>43</v>
      </c>
      <c r="C133" t="s">
        <v>36</v>
      </c>
      <c r="D133" t="s">
        <v>39</v>
      </c>
      <c r="E133" t="s">
        <v>43</v>
      </c>
      <c r="F133">
        <v>2</v>
      </c>
      <c r="G133" t="s">
        <v>24</v>
      </c>
      <c r="H133" s="1">
        <v>80435</v>
      </c>
      <c r="I133">
        <v>7</v>
      </c>
      <c r="J133">
        <v>0</v>
      </c>
      <c r="K133">
        <v>13</v>
      </c>
      <c r="L133">
        <v>5</v>
      </c>
      <c r="M133">
        <v>4</v>
      </c>
      <c r="N133">
        <v>2</v>
      </c>
      <c r="O133">
        <v>4</v>
      </c>
      <c r="P133" t="s">
        <v>28</v>
      </c>
      <c r="Q133" t="s">
        <v>29</v>
      </c>
      <c r="R133" t="s">
        <v>28</v>
      </c>
      <c r="S133">
        <v>28</v>
      </c>
      <c r="T133">
        <v>5</v>
      </c>
      <c r="U133" t="s">
        <v>27</v>
      </c>
    </row>
    <row r="134" spans="1:21" x14ac:dyDescent="0.3">
      <c r="A134">
        <v>1133</v>
      </c>
      <c r="B134">
        <v>29</v>
      </c>
      <c r="C134" t="s">
        <v>21</v>
      </c>
      <c r="D134" t="s">
        <v>31</v>
      </c>
      <c r="E134" t="s">
        <v>44</v>
      </c>
      <c r="F134">
        <v>4</v>
      </c>
      <c r="G134" t="s">
        <v>33</v>
      </c>
      <c r="H134" s="1">
        <v>119510</v>
      </c>
      <c r="I134">
        <v>22</v>
      </c>
      <c r="J134">
        <v>19</v>
      </c>
      <c r="K134">
        <v>1</v>
      </c>
      <c r="L134">
        <v>5</v>
      </c>
      <c r="M134">
        <v>1</v>
      </c>
      <c r="N134">
        <v>3</v>
      </c>
      <c r="O134">
        <v>1</v>
      </c>
      <c r="P134" t="s">
        <v>25</v>
      </c>
      <c r="Q134" t="s">
        <v>29</v>
      </c>
      <c r="R134" t="s">
        <v>25</v>
      </c>
      <c r="S134">
        <v>42</v>
      </c>
      <c r="T134">
        <v>1</v>
      </c>
      <c r="U134" t="s">
        <v>38</v>
      </c>
    </row>
    <row r="135" spans="1:21" x14ac:dyDescent="0.3">
      <c r="A135">
        <v>1134</v>
      </c>
      <c r="B135">
        <v>40</v>
      </c>
      <c r="C135" t="s">
        <v>21</v>
      </c>
      <c r="D135" t="s">
        <v>31</v>
      </c>
      <c r="E135" t="s">
        <v>40</v>
      </c>
      <c r="F135">
        <v>3</v>
      </c>
      <c r="G135" t="s">
        <v>37</v>
      </c>
      <c r="H135" s="1">
        <v>31743</v>
      </c>
      <c r="I135">
        <v>6</v>
      </c>
      <c r="J135">
        <v>11</v>
      </c>
      <c r="K135">
        <v>3</v>
      </c>
      <c r="L135">
        <v>4</v>
      </c>
      <c r="M135">
        <v>3</v>
      </c>
      <c r="N135">
        <v>1</v>
      </c>
      <c r="O135">
        <v>1</v>
      </c>
      <c r="P135" t="s">
        <v>28</v>
      </c>
      <c r="Q135" t="s">
        <v>29</v>
      </c>
      <c r="R135" t="s">
        <v>25</v>
      </c>
      <c r="S135">
        <v>11</v>
      </c>
      <c r="T135">
        <v>0</v>
      </c>
      <c r="U135" t="s">
        <v>38</v>
      </c>
    </row>
    <row r="136" spans="1:21" x14ac:dyDescent="0.3">
      <c r="A136">
        <v>1135</v>
      </c>
      <c r="B136">
        <v>49</v>
      </c>
      <c r="C136" t="s">
        <v>36</v>
      </c>
      <c r="D136" t="s">
        <v>22</v>
      </c>
      <c r="E136" t="s">
        <v>40</v>
      </c>
      <c r="F136">
        <v>5</v>
      </c>
      <c r="G136" t="s">
        <v>35</v>
      </c>
      <c r="H136" s="1">
        <v>62700</v>
      </c>
      <c r="I136">
        <v>33</v>
      </c>
      <c r="J136">
        <v>7</v>
      </c>
      <c r="K136">
        <v>4</v>
      </c>
      <c r="L136">
        <v>1</v>
      </c>
      <c r="M136">
        <v>4</v>
      </c>
      <c r="N136">
        <v>1</v>
      </c>
      <c r="O136">
        <v>2</v>
      </c>
      <c r="P136" t="s">
        <v>28</v>
      </c>
      <c r="Q136" t="s">
        <v>26</v>
      </c>
      <c r="R136" t="s">
        <v>25</v>
      </c>
      <c r="S136">
        <v>39</v>
      </c>
      <c r="T136">
        <v>5</v>
      </c>
      <c r="U136" t="s">
        <v>38</v>
      </c>
    </row>
    <row r="137" spans="1:21" x14ac:dyDescent="0.3">
      <c r="A137">
        <v>1136</v>
      </c>
      <c r="B137">
        <v>32</v>
      </c>
      <c r="C137" t="s">
        <v>21</v>
      </c>
      <c r="D137" t="s">
        <v>34</v>
      </c>
      <c r="E137" t="s">
        <v>40</v>
      </c>
      <c r="F137">
        <v>3</v>
      </c>
      <c r="G137" t="s">
        <v>24</v>
      </c>
      <c r="H137" s="1">
        <v>103696</v>
      </c>
      <c r="I137">
        <v>12</v>
      </c>
      <c r="J137">
        <v>18</v>
      </c>
      <c r="K137">
        <v>9</v>
      </c>
      <c r="L137">
        <v>2</v>
      </c>
      <c r="M137">
        <v>2</v>
      </c>
      <c r="N137">
        <v>1</v>
      </c>
      <c r="O137">
        <v>3</v>
      </c>
      <c r="P137" t="s">
        <v>25</v>
      </c>
      <c r="Q137" t="s">
        <v>41</v>
      </c>
      <c r="R137" t="s">
        <v>25</v>
      </c>
      <c r="S137">
        <v>28</v>
      </c>
      <c r="T137">
        <v>3</v>
      </c>
      <c r="U137" t="s">
        <v>30</v>
      </c>
    </row>
    <row r="138" spans="1:21" x14ac:dyDescent="0.3">
      <c r="A138">
        <v>1137</v>
      </c>
      <c r="B138">
        <v>51</v>
      </c>
      <c r="C138" t="s">
        <v>36</v>
      </c>
      <c r="D138" t="s">
        <v>31</v>
      </c>
      <c r="E138" t="s">
        <v>44</v>
      </c>
      <c r="F138">
        <v>4</v>
      </c>
      <c r="G138" t="s">
        <v>24</v>
      </c>
      <c r="H138" s="1">
        <v>65953</v>
      </c>
      <c r="I138">
        <v>3</v>
      </c>
      <c r="J138">
        <v>13</v>
      </c>
      <c r="K138">
        <v>5</v>
      </c>
      <c r="L138">
        <v>5</v>
      </c>
      <c r="M138">
        <v>2</v>
      </c>
      <c r="N138">
        <v>4</v>
      </c>
      <c r="O138">
        <v>3</v>
      </c>
      <c r="P138" t="s">
        <v>28</v>
      </c>
      <c r="Q138" t="s">
        <v>41</v>
      </c>
      <c r="R138" t="s">
        <v>28</v>
      </c>
      <c r="S138">
        <v>11</v>
      </c>
      <c r="T138">
        <v>2</v>
      </c>
      <c r="U138" t="s">
        <v>38</v>
      </c>
    </row>
    <row r="139" spans="1:21" x14ac:dyDescent="0.3">
      <c r="A139">
        <v>1138</v>
      </c>
      <c r="B139">
        <v>22</v>
      </c>
      <c r="C139" t="s">
        <v>21</v>
      </c>
      <c r="D139" t="s">
        <v>31</v>
      </c>
      <c r="E139" t="s">
        <v>23</v>
      </c>
      <c r="F139">
        <v>4</v>
      </c>
      <c r="G139" t="s">
        <v>33</v>
      </c>
      <c r="H139" s="1">
        <v>71090</v>
      </c>
      <c r="I139">
        <v>16</v>
      </c>
      <c r="J139">
        <v>5</v>
      </c>
      <c r="K139">
        <v>5</v>
      </c>
      <c r="L139">
        <v>2</v>
      </c>
      <c r="M139">
        <v>4</v>
      </c>
      <c r="N139">
        <v>4</v>
      </c>
      <c r="O139">
        <v>3</v>
      </c>
      <c r="P139" t="s">
        <v>25</v>
      </c>
      <c r="Q139" t="s">
        <v>29</v>
      </c>
      <c r="R139" t="s">
        <v>28</v>
      </c>
      <c r="S139">
        <v>4</v>
      </c>
      <c r="T139">
        <v>2</v>
      </c>
      <c r="U139" t="s">
        <v>30</v>
      </c>
    </row>
    <row r="140" spans="1:21" x14ac:dyDescent="0.3">
      <c r="A140">
        <v>1139</v>
      </c>
      <c r="B140">
        <v>38</v>
      </c>
      <c r="C140" t="s">
        <v>36</v>
      </c>
      <c r="D140" t="s">
        <v>39</v>
      </c>
      <c r="E140" t="s">
        <v>32</v>
      </c>
      <c r="F140">
        <v>4</v>
      </c>
      <c r="G140" t="s">
        <v>35</v>
      </c>
      <c r="H140" s="1">
        <v>38579</v>
      </c>
      <c r="I140">
        <v>29</v>
      </c>
      <c r="J140">
        <v>21</v>
      </c>
      <c r="K140">
        <v>10</v>
      </c>
      <c r="L140">
        <v>5</v>
      </c>
      <c r="M140">
        <v>3</v>
      </c>
      <c r="N140">
        <v>4</v>
      </c>
      <c r="O140">
        <v>4</v>
      </c>
      <c r="P140" t="s">
        <v>28</v>
      </c>
      <c r="Q140" t="s">
        <v>41</v>
      </c>
      <c r="R140" t="s">
        <v>25</v>
      </c>
      <c r="S140">
        <v>7</v>
      </c>
      <c r="T140">
        <v>0</v>
      </c>
      <c r="U140" t="s">
        <v>38</v>
      </c>
    </row>
    <row r="141" spans="1:21" x14ac:dyDescent="0.3">
      <c r="A141">
        <v>1140</v>
      </c>
      <c r="B141">
        <v>54</v>
      </c>
      <c r="C141" t="s">
        <v>36</v>
      </c>
      <c r="D141" t="s">
        <v>42</v>
      </c>
      <c r="E141" t="s">
        <v>44</v>
      </c>
      <c r="F141">
        <v>2</v>
      </c>
      <c r="G141" t="s">
        <v>24</v>
      </c>
      <c r="H141" s="1">
        <v>100748</v>
      </c>
      <c r="I141">
        <v>29</v>
      </c>
      <c r="J141">
        <v>21</v>
      </c>
      <c r="K141">
        <v>7</v>
      </c>
      <c r="L141">
        <v>3</v>
      </c>
      <c r="M141">
        <v>4</v>
      </c>
      <c r="N141">
        <v>4</v>
      </c>
      <c r="O141">
        <v>2</v>
      </c>
      <c r="P141" t="s">
        <v>25</v>
      </c>
      <c r="Q141" t="s">
        <v>26</v>
      </c>
      <c r="R141" t="s">
        <v>25</v>
      </c>
      <c r="S141">
        <v>22</v>
      </c>
      <c r="T141">
        <v>2</v>
      </c>
      <c r="U141" t="s">
        <v>30</v>
      </c>
    </row>
    <row r="142" spans="1:21" x14ac:dyDescent="0.3">
      <c r="A142">
        <v>1141</v>
      </c>
      <c r="B142">
        <v>33</v>
      </c>
      <c r="C142" t="s">
        <v>21</v>
      </c>
      <c r="D142" t="s">
        <v>31</v>
      </c>
      <c r="E142" t="s">
        <v>32</v>
      </c>
      <c r="F142">
        <v>4</v>
      </c>
      <c r="G142" t="s">
        <v>37</v>
      </c>
      <c r="H142" s="1">
        <v>91507</v>
      </c>
      <c r="I142">
        <v>34</v>
      </c>
      <c r="J142">
        <v>2</v>
      </c>
      <c r="K142">
        <v>11</v>
      </c>
      <c r="L142">
        <v>4</v>
      </c>
      <c r="M142">
        <v>4</v>
      </c>
      <c r="N142">
        <v>1</v>
      </c>
      <c r="O142">
        <v>4</v>
      </c>
      <c r="P142" t="s">
        <v>25</v>
      </c>
      <c r="Q142" t="s">
        <v>41</v>
      </c>
      <c r="R142" t="s">
        <v>28</v>
      </c>
      <c r="S142">
        <v>14</v>
      </c>
      <c r="T142">
        <v>6</v>
      </c>
      <c r="U142" t="s">
        <v>27</v>
      </c>
    </row>
    <row r="143" spans="1:21" x14ac:dyDescent="0.3">
      <c r="A143">
        <v>1142</v>
      </c>
      <c r="B143">
        <v>54</v>
      </c>
      <c r="C143" t="s">
        <v>21</v>
      </c>
      <c r="D143" t="s">
        <v>31</v>
      </c>
      <c r="E143" t="s">
        <v>44</v>
      </c>
      <c r="F143">
        <v>5</v>
      </c>
      <c r="G143" t="s">
        <v>45</v>
      </c>
      <c r="H143" s="1">
        <v>52884</v>
      </c>
      <c r="I143">
        <v>34</v>
      </c>
      <c r="J143">
        <v>16</v>
      </c>
      <c r="K143">
        <v>9</v>
      </c>
      <c r="L143">
        <v>5</v>
      </c>
      <c r="M143">
        <v>4</v>
      </c>
      <c r="N143">
        <v>1</v>
      </c>
      <c r="O143">
        <v>3</v>
      </c>
      <c r="P143" t="s">
        <v>28</v>
      </c>
      <c r="Q143" t="s">
        <v>29</v>
      </c>
      <c r="R143" t="s">
        <v>25</v>
      </c>
      <c r="S143">
        <v>13</v>
      </c>
      <c r="T143">
        <v>6</v>
      </c>
      <c r="U143" t="s">
        <v>38</v>
      </c>
    </row>
    <row r="144" spans="1:21" x14ac:dyDescent="0.3">
      <c r="A144">
        <v>1143</v>
      </c>
      <c r="B144">
        <v>28</v>
      </c>
      <c r="C144" t="s">
        <v>21</v>
      </c>
      <c r="D144" t="s">
        <v>34</v>
      </c>
      <c r="E144" t="s">
        <v>32</v>
      </c>
      <c r="F144">
        <v>2</v>
      </c>
      <c r="G144" t="s">
        <v>35</v>
      </c>
      <c r="H144" s="1">
        <v>45280</v>
      </c>
      <c r="I144">
        <v>11</v>
      </c>
      <c r="J144">
        <v>11</v>
      </c>
      <c r="K144">
        <v>2</v>
      </c>
      <c r="L144">
        <v>4</v>
      </c>
      <c r="M144">
        <v>4</v>
      </c>
      <c r="N144">
        <v>2</v>
      </c>
      <c r="O144">
        <v>4</v>
      </c>
      <c r="P144" t="s">
        <v>25</v>
      </c>
      <c r="Q144" t="s">
        <v>26</v>
      </c>
      <c r="R144" t="s">
        <v>28</v>
      </c>
      <c r="S144">
        <v>27</v>
      </c>
      <c r="T144">
        <v>2</v>
      </c>
      <c r="U144" t="s">
        <v>38</v>
      </c>
    </row>
    <row r="145" spans="1:21" x14ac:dyDescent="0.3">
      <c r="A145">
        <v>1144</v>
      </c>
      <c r="B145">
        <v>41</v>
      </c>
      <c r="C145" t="s">
        <v>21</v>
      </c>
      <c r="D145" t="s">
        <v>39</v>
      </c>
      <c r="E145" t="s">
        <v>44</v>
      </c>
      <c r="F145">
        <v>4</v>
      </c>
      <c r="G145" t="s">
        <v>37</v>
      </c>
      <c r="H145" s="1">
        <v>111079</v>
      </c>
      <c r="I145">
        <v>24</v>
      </c>
      <c r="J145">
        <v>2</v>
      </c>
      <c r="K145">
        <v>8</v>
      </c>
      <c r="L145">
        <v>3</v>
      </c>
      <c r="M145">
        <v>1</v>
      </c>
      <c r="N145">
        <v>1</v>
      </c>
      <c r="O145">
        <v>1</v>
      </c>
      <c r="P145" t="s">
        <v>28</v>
      </c>
      <c r="Q145" t="s">
        <v>41</v>
      </c>
      <c r="R145" t="s">
        <v>28</v>
      </c>
      <c r="S145">
        <v>45</v>
      </c>
      <c r="T145">
        <v>2</v>
      </c>
      <c r="U145" t="s">
        <v>27</v>
      </c>
    </row>
    <row r="146" spans="1:21" x14ac:dyDescent="0.3">
      <c r="A146">
        <v>1145</v>
      </c>
      <c r="B146">
        <v>54</v>
      </c>
      <c r="C146" t="s">
        <v>21</v>
      </c>
      <c r="D146" t="s">
        <v>34</v>
      </c>
      <c r="E146" t="s">
        <v>23</v>
      </c>
      <c r="F146">
        <v>2</v>
      </c>
      <c r="G146" t="s">
        <v>33</v>
      </c>
      <c r="H146" s="1">
        <v>88201</v>
      </c>
      <c r="I146">
        <v>24</v>
      </c>
      <c r="J146">
        <v>16</v>
      </c>
      <c r="K146">
        <v>6</v>
      </c>
      <c r="L146">
        <v>2</v>
      </c>
      <c r="M146">
        <v>2</v>
      </c>
      <c r="N146">
        <v>4</v>
      </c>
      <c r="O146">
        <v>4</v>
      </c>
      <c r="P146" t="s">
        <v>28</v>
      </c>
      <c r="Q146" t="s">
        <v>26</v>
      </c>
      <c r="R146" t="s">
        <v>28</v>
      </c>
      <c r="S146">
        <v>36</v>
      </c>
      <c r="T146">
        <v>2</v>
      </c>
      <c r="U146" t="s">
        <v>30</v>
      </c>
    </row>
    <row r="147" spans="1:21" x14ac:dyDescent="0.3">
      <c r="A147">
        <v>1146</v>
      </c>
      <c r="B147">
        <v>60</v>
      </c>
      <c r="C147" t="s">
        <v>36</v>
      </c>
      <c r="D147" t="s">
        <v>31</v>
      </c>
      <c r="E147" t="s">
        <v>40</v>
      </c>
      <c r="F147">
        <v>5</v>
      </c>
      <c r="G147" t="s">
        <v>33</v>
      </c>
      <c r="H147" s="1">
        <v>54392</v>
      </c>
      <c r="I147">
        <v>19</v>
      </c>
      <c r="J147">
        <v>17</v>
      </c>
      <c r="K147">
        <v>8</v>
      </c>
      <c r="L147">
        <v>4</v>
      </c>
      <c r="M147">
        <v>3</v>
      </c>
      <c r="N147">
        <v>4</v>
      </c>
      <c r="O147">
        <v>4</v>
      </c>
      <c r="P147" t="s">
        <v>25</v>
      </c>
      <c r="Q147" t="s">
        <v>41</v>
      </c>
      <c r="R147" t="s">
        <v>25</v>
      </c>
      <c r="S147">
        <v>47</v>
      </c>
      <c r="T147">
        <v>6</v>
      </c>
      <c r="U147" t="s">
        <v>27</v>
      </c>
    </row>
    <row r="148" spans="1:21" x14ac:dyDescent="0.3">
      <c r="A148">
        <v>1147</v>
      </c>
      <c r="B148">
        <v>34</v>
      </c>
      <c r="C148" t="s">
        <v>21</v>
      </c>
      <c r="D148" t="s">
        <v>31</v>
      </c>
      <c r="E148" t="s">
        <v>32</v>
      </c>
      <c r="F148">
        <v>5</v>
      </c>
      <c r="G148" t="s">
        <v>24</v>
      </c>
      <c r="H148" s="1">
        <v>39184</v>
      </c>
      <c r="I148">
        <v>25</v>
      </c>
      <c r="J148">
        <v>16</v>
      </c>
      <c r="K148">
        <v>4</v>
      </c>
      <c r="L148">
        <v>5</v>
      </c>
      <c r="M148">
        <v>1</v>
      </c>
      <c r="N148">
        <v>3</v>
      </c>
      <c r="O148">
        <v>3</v>
      </c>
      <c r="P148" t="s">
        <v>25</v>
      </c>
      <c r="Q148" t="s">
        <v>26</v>
      </c>
      <c r="R148" t="s">
        <v>25</v>
      </c>
      <c r="S148">
        <v>47</v>
      </c>
      <c r="T148">
        <v>3</v>
      </c>
      <c r="U148" t="s">
        <v>30</v>
      </c>
    </row>
    <row r="149" spans="1:21" x14ac:dyDescent="0.3">
      <c r="A149">
        <v>1148</v>
      </c>
      <c r="B149">
        <v>31</v>
      </c>
      <c r="C149" t="s">
        <v>36</v>
      </c>
      <c r="D149" t="s">
        <v>39</v>
      </c>
      <c r="E149" t="s">
        <v>44</v>
      </c>
      <c r="F149">
        <v>2</v>
      </c>
      <c r="G149" t="s">
        <v>33</v>
      </c>
      <c r="H149" s="1">
        <v>70890</v>
      </c>
      <c r="I149">
        <v>27</v>
      </c>
      <c r="J149">
        <v>25</v>
      </c>
      <c r="K149">
        <v>9</v>
      </c>
      <c r="L149">
        <v>3</v>
      </c>
      <c r="M149">
        <v>2</v>
      </c>
      <c r="N149">
        <v>1</v>
      </c>
      <c r="O149">
        <v>1</v>
      </c>
      <c r="P149" t="s">
        <v>28</v>
      </c>
      <c r="Q149" t="s">
        <v>29</v>
      </c>
      <c r="R149" t="s">
        <v>25</v>
      </c>
      <c r="S149">
        <v>35</v>
      </c>
      <c r="T149">
        <v>6</v>
      </c>
      <c r="U149" t="s">
        <v>27</v>
      </c>
    </row>
    <row r="150" spans="1:21" x14ac:dyDescent="0.3">
      <c r="A150">
        <v>1149</v>
      </c>
      <c r="B150">
        <v>45</v>
      </c>
      <c r="C150" t="s">
        <v>21</v>
      </c>
      <c r="D150" t="s">
        <v>22</v>
      </c>
      <c r="E150" t="s">
        <v>23</v>
      </c>
      <c r="F150">
        <v>1</v>
      </c>
      <c r="G150" t="s">
        <v>45</v>
      </c>
      <c r="H150" s="1">
        <v>97910</v>
      </c>
      <c r="I150">
        <v>22</v>
      </c>
      <c r="J150">
        <v>16</v>
      </c>
      <c r="K150">
        <v>2</v>
      </c>
      <c r="L150">
        <v>5</v>
      </c>
      <c r="M150">
        <v>4</v>
      </c>
      <c r="N150">
        <v>1</v>
      </c>
      <c r="O150">
        <v>3</v>
      </c>
      <c r="P150" t="s">
        <v>25</v>
      </c>
      <c r="Q150" t="s">
        <v>29</v>
      </c>
      <c r="R150" t="s">
        <v>25</v>
      </c>
      <c r="S150">
        <v>17</v>
      </c>
      <c r="T150">
        <v>5</v>
      </c>
      <c r="U150" t="s">
        <v>38</v>
      </c>
    </row>
    <row r="151" spans="1:21" x14ac:dyDescent="0.3">
      <c r="A151">
        <v>1150</v>
      </c>
      <c r="B151">
        <v>32</v>
      </c>
      <c r="C151" t="s">
        <v>21</v>
      </c>
      <c r="D151" t="s">
        <v>22</v>
      </c>
      <c r="E151" t="s">
        <v>23</v>
      </c>
      <c r="F151">
        <v>3</v>
      </c>
      <c r="G151" t="s">
        <v>37</v>
      </c>
      <c r="H151" s="1">
        <v>73176</v>
      </c>
      <c r="I151">
        <v>4</v>
      </c>
      <c r="J151">
        <v>17</v>
      </c>
      <c r="K151">
        <v>5</v>
      </c>
      <c r="L151">
        <v>3</v>
      </c>
      <c r="M151">
        <v>2</v>
      </c>
      <c r="N151">
        <v>2</v>
      </c>
      <c r="O151">
        <v>1</v>
      </c>
      <c r="P151" t="s">
        <v>28</v>
      </c>
      <c r="Q151" t="s">
        <v>29</v>
      </c>
      <c r="R151" t="s">
        <v>25</v>
      </c>
      <c r="S151">
        <v>43</v>
      </c>
      <c r="T151">
        <v>5</v>
      </c>
      <c r="U151" t="s">
        <v>30</v>
      </c>
    </row>
    <row r="152" spans="1:21" x14ac:dyDescent="0.3">
      <c r="A152">
        <v>1151</v>
      </c>
      <c r="B152">
        <v>56</v>
      </c>
      <c r="C152" t="s">
        <v>36</v>
      </c>
      <c r="D152" t="s">
        <v>31</v>
      </c>
      <c r="E152" t="s">
        <v>40</v>
      </c>
      <c r="F152">
        <v>4</v>
      </c>
      <c r="G152" t="s">
        <v>35</v>
      </c>
      <c r="H152" s="1">
        <v>40058</v>
      </c>
      <c r="I152">
        <v>22</v>
      </c>
      <c r="J152">
        <v>0</v>
      </c>
      <c r="K152">
        <v>4</v>
      </c>
      <c r="L152">
        <v>3</v>
      </c>
      <c r="M152">
        <v>2</v>
      </c>
      <c r="N152">
        <v>2</v>
      </c>
      <c r="O152">
        <v>1</v>
      </c>
      <c r="P152" t="s">
        <v>28</v>
      </c>
      <c r="Q152" t="s">
        <v>26</v>
      </c>
      <c r="R152" t="s">
        <v>25</v>
      </c>
      <c r="S152">
        <v>19</v>
      </c>
      <c r="T152">
        <v>0</v>
      </c>
      <c r="U152" t="s">
        <v>38</v>
      </c>
    </row>
    <row r="153" spans="1:21" x14ac:dyDescent="0.3">
      <c r="A153">
        <v>1152</v>
      </c>
      <c r="B153">
        <v>55</v>
      </c>
      <c r="C153" t="s">
        <v>36</v>
      </c>
      <c r="D153" t="s">
        <v>31</v>
      </c>
      <c r="E153" t="s">
        <v>44</v>
      </c>
      <c r="F153">
        <v>3</v>
      </c>
      <c r="G153" t="s">
        <v>24</v>
      </c>
      <c r="H153" s="1">
        <v>61512</v>
      </c>
      <c r="I153">
        <v>5</v>
      </c>
      <c r="J153">
        <v>12</v>
      </c>
      <c r="K153">
        <v>5</v>
      </c>
      <c r="L153">
        <v>5</v>
      </c>
      <c r="M153">
        <v>1</v>
      </c>
      <c r="N153">
        <v>4</v>
      </c>
      <c r="O153">
        <v>1</v>
      </c>
      <c r="P153" t="s">
        <v>28</v>
      </c>
      <c r="Q153" t="s">
        <v>26</v>
      </c>
      <c r="R153" t="s">
        <v>25</v>
      </c>
      <c r="S153">
        <v>20</v>
      </c>
      <c r="T153">
        <v>6</v>
      </c>
      <c r="U153" t="s">
        <v>38</v>
      </c>
    </row>
    <row r="154" spans="1:21" x14ac:dyDescent="0.3">
      <c r="A154">
        <v>1153</v>
      </c>
      <c r="B154">
        <v>22</v>
      </c>
      <c r="C154" t="s">
        <v>21</v>
      </c>
      <c r="D154" t="s">
        <v>34</v>
      </c>
      <c r="E154" t="s">
        <v>32</v>
      </c>
      <c r="F154">
        <v>5</v>
      </c>
      <c r="G154" t="s">
        <v>35</v>
      </c>
      <c r="H154" s="1">
        <v>100248</v>
      </c>
      <c r="I154">
        <v>22</v>
      </c>
      <c r="J154">
        <v>15</v>
      </c>
      <c r="K154">
        <v>10</v>
      </c>
      <c r="L154">
        <v>4</v>
      </c>
      <c r="M154">
        <v>1</v>
      </c>
      <c r="N154">
        <v>3</v>
      </c>
      <c r="O154">
        <v>3</v>
      </c>
      <c r="P154" t="s">
        <v>28</v>
      </c>
      <c r="Q154" t="s">
        <v>29</v>
      </c>
      <c r="R154" t="s">
        <v>25</v>
      </c>
      <c r="S154">
        <v>16</v>
      </c>
      <c r="T154">
        <v>1</v>
      </c>
      <c r="U154" t="s">
        <v>27</v>
      </c>
    </row>
    <row r="155" spans="1:21" x14ac:dyDescent="0.3">
      <c r="A155">
        <v>1154</v>
      </c>
      <c r="B155">
        <v>60</v>
      </c>
      <c r="C155" t="s">
        <v>36</v>
      </c>
      <c r="D155" t="s">
        <v>34</v>
      </c>
      <c r="E155" t="s">
        <v>43</v>
      </c>
      <c r="F155">
        <v>3</v>
      </c>
      <c r="G155" t="s">
        <v>37</v>
      </c>
      <c r="H155" s="1">
        <v>54643</v>
      </c>
      <c r="I155">
        <v>7</v>
      </c>
      <c r="J155">
        <v>1</v>
      </c>
      <c r="K155">
        <v>1</v>
      </c>
      <c r="L155">
        <v>2</v>
      </c>
      <c r="M155">
        <v>3</v>
      </c>
      <c r="N155">
        <v>1</v>
      </c>
      <c r="O155">
        <v>1</v>
      </c>
      <c r="P155" t="s">
        <v>25</v>
      </c>
      <c r="Q155" t="s">
        <v>29</v>
      </c>
      <c r="R155" t="s">
        <v>28</v>
      </c>
      <c r="S155">
        <v>7</v>
      </c>
      <c r="T155">
        <v>1</v>
      </c>
      <c r="U155" t="s">
        <v>38</v>
      </c>
    </row>
    <row r="156" spans="1:21" x14ac:dyDescent="0.3">
      <c r="A156">
        <v>1155</v>
      </c>
      <c r="B156">
        <v>42</v>
      </c>
      <c r="C156" t="s">
        <v>21</v>
      </c>
      <c r="D156" t="s">
        <v>34</v>
      </c>
      <c r="E156" t="s">
        <v>23</v>
      </c>
      <c r="F156">
        <v>1</v>
      </c>
      <c r="G156" t="s">
        <v>45</v>
      </c>
      <c r="H156" s="1">
        <v>81244</v>
      </c>
      <c r="I156">
        <v>25</v>
      </c>
      <c r="J156">
        <v>20</v>
      </c>
      <c r="K156">
        <v>0</v>
      </c>
      <c r="L156">
        <v>2</v>
      </c>
      <c r="M156">
        <v>4</v>
      </c>
      <c r="N156">
        <v>1</v>
      </c>
      <c r="O156">
        <v>2</v>
      </c>
      <c r="P156" t="s">
        <v>28</v>
      </c>
      <c r="Q156" t="s">
        <v>26</v>
      </c>
      <c r="R156" t="s">
        <v>28</v>
      </c>
      <c r="S156">
        <v>4</v>
      </c>
      <c r="T156">
        <v>2</v>
      </c>
      <c r="U156" t="s">
        <v>30</v>
      </c>
    </row>
    <row r="157" spans="1:21" x14ac:dyDescent="0.3">
      <c r="A157">
        <v>1156</v>
      </c>
      <c r="B157">
        <v>53</v>
      </c>
      <c r="C157" t="s">
        <v>21</v>
      </c>
      <c r="D157" t="s">
        <v>42</v>
      </c>
      <c r="E157" t="s">
        <v>23</v>
      </c>
      <c r="F157">
        <v>3</v>
      </c>
      <c r="G157" t="s">
        <v>37</v>
      </c>
      <c r="H157" s="1">
        <v>98526</v>
      </c>
      <c r="I157">
        <v>19</v>
      </c>
      <c r="J157">
        <v>12</v>
      </c>
      <c r="K157">
        <v>2</v>
      </c>
      <c r="L157">
        <v>3</v>
      </c>
      <c r="M157">
        <v>4</v>
      </c>
      <c r="N157">
        <v>3</v>
      </c>
      <c r="O157">
        <v>2</v>
      </c>
      <c r="P157" t="s">
        <v>28</v>
      </c>
      <c r="Q157" t="s">
        <v>26</v>
      </c>
      <c r="R157" t="s">
        <v>25</v>
      </c>
      <c r="S157">
        <v>26</v>
      </c>
      <c r="T157">
        <v>5</v>
      </c>
      <c r="U157" t="s">
        <v>38</v>
      </c>
    </row>
    <row r="158" spans="1:21" x14ac:dyDescent="0.3">
      <c r="A158">
        <v>1157</v>
      </c>
      <c r="B158">
        <v>23</v>
      </c>
      <c r="C158" t="s">
        <v>21</v>
      </c>
      <c r="D158" t="s">
        <v>31</v>
      </c>
      <c r="E158" t="s">
        <v>40</v>
      </c>
      <c r="F158">
        <v>3</v>
      </c>
      <c r="G158" t="s">
        <v>37</v>
      </c>
      <c r="H158" s="1">
        <v>106490</v>
      </c>
      <c r="I158">
        <v>17</v>
      </c>
      <c r="J158">
        <v>11</v>
      </c>
      <c r="K158">
        <v>1</v>
      </c>
      <c r="L158">
        <v>5</v>
      </c>
      <c r="M158">
        <v>4</v>
      </c>
      <c r="N158">
        <v>1</v>
      </c>
      <c r="O158">
        <v>2</v>
      </c>
      <c r="P158" t="s">
        <v>28</v>
      </c>
      <c r="Q158" t="s">
        <v>26</v>
      </c>
      <c r="R158" t="s">
        <v>28</v>
      </c>
      <c r="S158">
        <v>37</v>
      </c>
      <c r="T158">
        <v>3</v>
      </c>
      <c r="U158" t="s">
        <v>27</v>
      </c>
    </row>
    <row r="159" spans="1:21" x14ac:dyDescent="0.3">
      <c r="A159">
        <v>1158</v>
      </c>
      <c r="B159">
        <v>29</v>
      </c>
      <c r="C159" t="s">
        <v>36</v>
      </c>
      <c r="D159" t="s">
        <v>42</v>
      </c>
      <c r="E159" t="s">
        <v>44</v>
      </c>
      <c r="F159">
        <v>5</v>
      </c>
      <c r="G159" t="s">
        <v>24</v>
      </c>
      <c r="H159" s="1">
        <v>105422</v>
      </c>
      <c r="I159">
        <v>10</v>
      </c>
      <c r="J159">
        <v>8</v>
      </c>
      <c r="K159">
        <v>8</v>
      </c>
      <c r="L159">
        <v>3</v>
      </c>
      <c r="M159">
        <v>2</v>
      </c>
      <c r="N159">
        <v>2</v>
      </c>
      <c r="O159">
        <v>2</v>
      </c>
      <c r="P159" t="s">
        <v>25</v>
      </c>
      <c r="Q159" t="s">
        <v>26</v>
      </c>
      <c r="R159" t="s">
        <v>28</v>
      </c>
      <c r="S159">
        <v>36</v>
      </c>
      <c r="T159">
        <v>6</v>
      </c>
      <c r="U159" t="s">
        <v>27</v>
      </c>
    </row>
    <row r="160" spans="1:21" x14ac:dyDescent="0.3">
      <c r="A160">
        <v>1159</v>
      </c>
      <c r="B160">
        <v>45</v>
      </c>
      <c r="C160" t="s">
        <v>36</v>
      </c>
      <c r="D160" t="s">
        <v>22</v>
      </c>
      <c r="E160" t="s">
        <v>43</v>
      </c>
      <c r="F160">
        <v>5</v>
      </c>
      <c r="G160" t="s">
        <v>35</v>
      </c>
      <c r="H160" s="1">
        <v>113470</v>
      </c>
      <c r="I160">
        <v>22</v>
      </c>
      <c r="J160">
        <v>23</v>
      </c>
      <c r="K160">
        <v>6</v>
      </c>
      <c r="L160">
        <v>2</v>
      </c>
      <c r="M160">
        <v>2</v>
      </c>
      <c r="N160">
        <v>3</v>
      </c>
      <c r="O160">
        <v>3</v>
      </c>
      <c r="P160" t="s">
        <v>28</v>
      </c>
      <c r="Q160" t="s">
        <v>26</v>
      </c>
      <c r="R160" t="s">
        <v>25</v>
      </c>
      <c r="S160">
        <v>32</v>
      </c>
      <c r="T160">
        <v>6</v>
      </c>
      <c r="U160" t="s">
        <v>30</v>
      </c>
    </row>
    <row r="161" spans="1:21" x14ac:dyDescent="0.3">
      <c r="A161">
        <v>1160</v>
      </c>
      <c r="B161">
        <v>41</v>
      </c>
      <c r="C161" t="s">
        <v>21</v>
      </c>
      <c r="D161" t="s">
        <v>31</v>
      </c>
      <c r="E161" t="s">
        <v>43</v>
      </c>
      <c r="F161">
        <v>4</v>
      </c>
      <c r="G161" t="s">
        <v>37</v>
      </c>
      <c r="H161" s="1">
        <v>109239</v>
      </c>
      <c r="I161">
        <v>6</v>
      </c>
      <c r="J161">
        <v>0</v>
      </c>
      <c r="K161">
        <v>13</v>
      </c>
      <c r="L161">
        <v>3</v>
      </c>
      <c r="M161">
        <v>4</v>
      </c>
      <c r="N161">
        <v>1</v>
      </c>
      <c r="O161">
        <v>4</v>
      </c>
      <c r="P161" t="s">
        <v>28</v>
      </c>
      <c r="Q161" t="s">
        <v>41</v>
      </c>
      <c r="R161" t="s">
        <v>28</v>
      </c>
      <c r="S161">
        <v>10</v>
      </c>
      <c r="T161">
        <v>2</v>
      </c>
      <c r="U161" t="s">
        <v>27</v>
      </c>
    </row>
    <row r="162" spans="1:21" x14ac:dyDescent="0.3">
      <c r="A162">
        <v>1161</v>
      </c>
      <c r="B162">
        <v>37</v>
      </c>
      <c r="C162" t="s">
        <v>21</v>
      </c>
      <c r="D162" t="s">
        <v>31</v>
      </c>
      <c r="E162" t="s">
        <v>43</v>
      </c>
      <c r="F162">
        <v>2</v>
      </c>
      <c r="G162" t="s">
        <v>37</v>
      </c>
      <c r="H162" s="1">
        <v>97972</v>
      </c>
      <c r="I162">
        <v>10</v>
      </c>
      <c r="J162">
        <v>11</v>
      </c>
      <c r="K162">
        <v>0</v>
      </c>
      <c r="L162">
        <v>3</v>
      </c>
      <c r="M162">
        <v>3</v>
      </c>
      <c r="N162">
        <v>2</v>
      </c>
      <c r="O162">
        <v>4</v>
      </c>
      <c r="P162" t="s">
        <v>25</v>
      </c>
      <c r="Q162" t="s">
        <v>41</v>
      </c>
      <c r="R162" t="s">
        <v>25</v>
      </c>
      <c r="S162">
        <v>4</v>
      </c>
      <c r="T162">
        <v>2</v>
      </c>
      <c r="U162" t="s">
        <v>38</v>
      </c>
    </row>
    <row r="163" spans="1:21" x14ac:dyDescent="0.3">
      <c r="A163">
        <v>1162</v>
      </c>
      <c r="B163">
        <v>25</v>
      </c>
      <c r="C163" t="s">
        <v>21</v>
      </c>
      <c r="D163" t="s">
        <v>39</v>
      </c>
      <c r="E163" t="s">
        <v>44</v>
      </c>
      <c r="F163">
        <v>4</v>
      </c>
      <c r="G163" t="s">
        <v>45</v>
      </c>
      <c r="H163" s="1">
        <v>28441</v>
      </c>
      <c r="I163">
        <v>23</v>
      </c>
      <c r="J163">
        <v>25</v>
      </c>
      <c r="K163">
        <v>15</v>
      </c>
      <c r="L163">
        <v>2</v>
      </c>
      <c r="M163">
        <v>2</v>
      </c>
      <c r="N163">
        <v>2</v>
      </c>
      <c r="O163">
        <v>2</v>
      </c>
      <c r="P163" t="s">
        <v>28</v>
      </c>
      <c r="Q163" t="s">
        <v>41</v>
      </c>
      <c r="R163" t="s">
        <v>25</v>
      </c>
      <c r="S163">
        <v>24</v>
      </c>
      <c r="T163">
        <v>5</v>
      </c>
      <c r="U163" t="s">
        <v>30</v>
      </c>
    </row>
    <row r="164" spans="1:21" x14ac:dyDescent="0.3">
      <c r="A164">
        <v>1163</v>
      </c>
      <c r="B164">
        <v>37</v>
      </c>
      <c r="C164" t="s">
        <v>21</v>
      </c>
      <c r="D164" t="s">
        <v>31</v>
      </c>
      <c r="E164" t="s">
        <v>32</v>
      </c>
      <c r="F164">
        <v>5</v>
      </c>
      <c r="G164" t="s">
        <v>33</v>
      </c>
      <c r="H164" s="1">
        <v>104822</v>
      </c>
      <c r="I164">
        <v>20</v>
      </c>
      <c r="J164">
        <v>2</v>
      </c>
      <c r="K164">
        <v>9</v>
      </c>
      <c r="L164">
        <v>4</v>
      </c>
      <c r="M164">
        <v>3</v>
      </c>
      <c r="N164">
        <v>4</v>
      </c>
      <c r="O164">
        <v>4</v>
      </c>
      <c r="P164" t="s">
        <v>25</v>
      </c>
      <c r="Q164" t="s">
        <v>26</v>
      </c>
      <c r="R164" t="s">
        <v>28</v>
      </c>
      <c r="S164">
        <v>1</v>
      </c>
      <c r="T164">
        <v>3</v>
      </c>
      <c r="U164" t="s">
        <v>30</v>
      </c>
    </row>
    <row r="165" spans="1:21" x14ac:dyDescent="0.3">
      <c r="A165">
        <v>1164</v>
      </c>
      <c r="B165">
        <v>58</v>
      </c>
      <c r="C165" t="s">
        <v>36</v>
      </c>
      <c r="D165" t="s">
        <v>22</v>
      </c>
      <c r="E165" t="s">
        <v>23</v>
      </c>
      <c r="F165">
        <v>4</v>
      </c>
      <c r="G165" t="s">
        <v>45</v>
      </c>
      <c r="H165" s="1">
        <v>111223</v>
      </c>
      <c r="I165">
        <v>26</v>
      </c>
      <c r="J165">
        <v>11</v>
      </c>
      <c r="K165">
        <v>9</v>
      </c>
      <c r="L165">
        <v>3</v>
      </c>
      <c r="M165">
        <v>2</v>
      </c>
      <c r="N165">
        <v>1</v>
      </c>
      <c r="O165">
        <v>2</v>
      </c>
      <c r="P165" t="s">
        <v>28</v>
      </c>
      <c r="Q165" t="s">
        <v>26</v>
      </c>
      <c r="R165" t="s">
        <v>28</v>
      </c>
      <c r="S165">
        <v>28</v>
      </c>
      <c r="T165">
        <v>4</v>
      </c>
      <c r="U165" t="s">
        <v>30</v>
      </c>
    </row>
    <row r="166" spans="1:21" x14ac:dyDescent="0.3">
      <c r="A166">
        <v>1165</v>
      </c>
      <c r="B166">
        <v>27</v>
      </c>
      <c r="C166" t="s">
        <v>21</v>
      </c>
      <c r="D166" t="s">
        <v>31</v>
      </c>
      <c r="E166" t="s">
        <v>44</v>
      </c>
      <c r="F166">
        <v>3</v>
      </c>
      <c r="G166" t="s">
        <v>35</v>
      </c>
      <c r="H166" s="1">
        <v>115894</v>
      </c>
      <c r="I166">
        <v>9</v>
      </c>
      <c r="J166">
        <v>7</v>
      </c>
      <c r="K166">
        <v>15</v>
      </c>
      <c r="L166">
        <v>4</v>
      </c>
      <c r="M166">
        <v>1</v>
      </c>
      <c r="N166">
        <v>3</v>
      </c>
      <c r="O166">
        <v>2</v>
      </c>
      <c r="P166" t="s">
        <v>25</v>
      </c>
      <c r="Q166" t="s">
        <v>26</v>
      </c>
      <c r="R166" t="s">
        <v>28</v>
      </c>
      <c r="S166">
        <v>6</v>
      </c>
      <c r="T166">
        <v>5</v>
      </c>
      <c r="U166" t="s">
        <v>30</v>
      </c>
    </row>
    <row r="167" spans="1:21" x14ac:dyDescent="0.3">
      <c r="A167">
        <v>1166</v>
      </c>
      <c r="B167">
        <v>27</v>
      </c>
      <c r="C167" t="s">
        <v>21</v>
      </c>
      <c r="D167" t="s">
        <v>42</v>
      </c>
      <c r="E167" t="s">
        <v>43</v>
      </c>
      <c r="F167">
        <v>3</v>
      </c>
      <c r="G167" t="s">
        <v>35</v>
      </c>
      <c r="H167" s="1">
        <v>60054</v>
      </c>
      <c r="I167">
        <v>6</v>
      </c>
      <c r="J167">
        <v>23</v>
      </c>
      <c r="K167">
        <v>7</v>
      </c>
      <c r="L167">
        <v>3</v>
      </c>
      <c r="M167">
        <v>1</v>
      </c>
      <c r="N167">
        <v>2</v>
      </c>
      <c r="O167">
        <v>4</v>
      </c>
      <c r="P167" t="s">
        <v>28</v>
      </c>
      <c r="Q167" t="s">
        <v>29</v>
      </c>
      <c r="R167" t="s">
        <v>28</v>
      </c>
      <c r="S167">
        <v>19</v>
      </c>
      <c r="T167">
        <v>0</v>
      </c>
      <c r="U167" t="s">
        <v>30</v>
      </c>
    </row>
    <row r="168" spans="1:21" x14ac:dyDescent="0.3">
      <c r="A168">
        <v>1167</v>
      </c>
      <c r="B168">
        <v>53</v>
      </c>
      <c r="C168" t="s">
        <v>36</v>
      </c>
      <c r="D168" t="s">
        <v>31</v>
      </c>
      <c r="E168" t="s">
        <v>23</v>
      </c>
      <c r="F168">
        <v>5</v>
      </c>
      <c r="G168" t="s">
        <v>24</v>
      </c>
      <c r="H168" s="1">
        <v>28794</v>
      </c>
      <c r="I168">
        <v>20</v>
      </c>
      <c r="J168">
        <v>21</v>
      </c>
      <c r="K168">
        <v>12</v>
      </c>
      <c r="L168">
        <v>5</v>
      </c>
      <c r="M168">
        <v>4</v>
      </c>
      <c r="N168">
        <v>2</v>
      </c>
      <c r="O168">
        <v>4</v>
      </c>
      <c r="P168" t="s">
        <v>28</v>
      </c>
      <c r="Q168" t="s">
        <v>29</v>
      </c>
      <c r="R168" t="s">
        <v>28</v>
      </c>
      <c r="S168">
        <v>43</v>
      </c>
      <c r="T168">
        <v>1</v>
      </c>
      <c r="U168" t="s">
        <v>38</v>
      </c>
    </row>
    <row r="169" spans="1:21" x14ac:dyDescent="0.3">
      <c r="A169">
        <v>1168</v>
      </c>
      <c r="B169">
        <v>26</v>
      </c>
      <c r="C169" t="s">
        <v>36</v>
      </c>
      <c r="D169" t="s">
        <v>42</v>
      </c>
      <c r="E169" t="s">
        <v>23</v>
      </c>
      <c r="F169">
        <v>5</v>
      </c>
      <c r="G169" t="s">
        <v>33</v>
      </c>
      <c r="H169" s="1">
        <v>48647</v>
      </c>
      <c r="I169">
        <v>25</v>
      </c>
      <c r="J169">
        <v>20</v>
      </c>
      <c r="K169">
        <v>9</v>
      </c>
      <c r="L169">
        <v>3</v>
      </c>
      <c r="M169">
        <v>1</v>
      </c>
      <c r="N169">
        <v>4</v>
      </c>
      <c r="O169">
        <v>1</v>
      </c>
      <c r="P169" t="s">
        <v>25</v>
      </c>
      <c r="Q169" t="s">
        <v>29</v>
      </c>
      <c r="R169" t="s">
        <v>25</v>
      </c>
      <c r="S169">
        <v>41</v>
      </c>
      <c r="T169">
        <v>3</v>
      </c>
      <c r="U169" t="s">
        <v>30</v>
      </c>
    </row>
    <row r="170" spans="1:21" x14ac:dyDescent="0.3">
      <c r="A170">
        <v>1169</v>
      </c>
      <c r="B170">
        <v>56</v>
      </c>
      <c r="C170" t="s">
        <v>21</v>
      </c>
      <c r="D170" t="s">
        <v>34</v>
      </c>
      <c r="E170" t="s">
        <v>43</v>
      </c>
      <c r="F170">
        <v>4</v>
      </c>
      <c r="G170" t="s">
        <v>35</v>
      </c>
      <c r="H170" s="1">
        <v>60818</v>
      </c>
      <c r="I170">
        <v>22</v>
      </c>
      <c r="J170">
        <v>3</v>
      </c>
      <c r="K170">
        <v>14</v>
      </c>
      <c r="L170">
        <v>3</v>
      </c>
      <c r="M170">
        <v>2</v>
      </c>
      <c r="N170">
        <v>3</v>
      </c>
      <c r="O170">
        <v>2</v>
      </c>
      <c r="P170" t="s">
        <v>28</v>
      </c>
      <c r="Q170" t="s">
        <v>29</v>
      </c>
      <c r="R170" t="s">
        <v>28</v>
      </c>
      <c r="S170">
        <v>39</v>
      </c>
      <c r="T170">
        <v>1</v>
      </c>
      <c r="U170" t="s">
        <v>30</v>
      </c>
    </row>
    <row r="171" spans="1:21" x14ac:dyDescent="0.3">
      <c r="A171">
        <v>1170</v>
      </c>
      <c r="B171">
        <v>30</v>
      </c>
      <c r="C171" t="s">
        <v>36</v>
      </c>
      <c r="D171" t="s">
        <v>34</v>
      </c>
      <c r="E171" t="s">
        <v>43</v>
      </c>
      <c r="F171">
        <v>4</v>
      </c>
      <c r="G171" t="s">
        <v>33</v>
      </c>
      <c r="H171" s="1">
        <v>117104</v>
      </c>
      <c r="I171">
        <v>9</v>
      </c>
      <c r="J171">
        <v>24</v>
      </c>
      <c r="K171">
        <v>2</v>
      </c>
      <c r="L171">
        <v>1</v>
      </c>
      <c r="M171">
        <v>2</v>
      </c>
      <c r="N171">
        <v>4</v>
      </c>
      <c r="O171">
        <v>4</v>
      </c>
      <c r="P171" t="s">
        <v>28</v>
      </c>
      <c r="Q171" t="s">
        <v>41</v>
      </c>
      <c r="R171" t="s">
        <v>28</v>
      </c>
      <c r="S171">
        <v>31</v>
      </c>
      <c r="T171">
        <v>6</v>
      </c>
      <c r="U171" t="s">
        <v>27</v>
      </c>
    </row>
    <row r="172" spans="1:21" x14ac:dyDescent="0.3">
      <c r="A172">
        <v>1171</v>
      </c>
      <c r="B172">
        <v>30</v>
      </c>
      <c r="C172" t="s">
        <v>21</v>
      </c>
      <c r="D172" t="s">
        <v>39</v>
      </c>
      <c r="E172" t="s">
        <v>23</v>
      </c>
      <c r="F172">
        <v>3</v>
      </c>
      <c r="G172" t="s">
        <v>45</v>
      </c>
      <c r="H172" s="1">
        <v>65499</v>
      </c>
      <c r="I172">
        <v>34</v>
      </c>
      <c r="J172">
        <v>18</v>
      </c>
      <c r="K172">
        <v>1</v>
      </c>
      <c r="L172">
        <v>5</v>
      </c>
      <c r="M172">
        <v>1</v>
      </c>
      <c r="N172">
        <v>2</v>
      </c>
      <c r="O172">
        <v>4</v>
      </c>
      <c r="P172" t="s">
        <v>28</v>
      </c>
      <c r="Q172" t="s">
        <v>26</v>
      </c>
      <c r="R172" t="s">
        <v>25</v>
      </c>
      <c r="S172">
        <v>13</v>
      </c>
      <c r="T172">
        <v>3</v>
      </c>
      <c r="U172" t="s">
        <v>30</v>
      </c>
    </row>
    <row r="173" spans="1:21" x14ac:dyDescent="0.3">
      <c r="A173">
        <v>1172</v>
      </c>
      <c r="B173">
        <v>52</v>
      </c>
      <c r="C173" t="s">
        <v>21</v>
      </c>
      <c r="D173" t="s">
        <v>31</v>
      </c>
      <c r="E173" t="s">
        <v>40</v>
      </c>
      <c r="F173">
        <v>2</v>
      </c>
      <c r="G173" t="s">
        <v>35</v>
      </c>
      <c r="H173" s="1">
        <v>69541</v>
      </c>
      <c r="I173">
        <v>6</v>
      </c>
      <c r="J173">
        <v>23</v>
      </c>
      <c r="K173">
        <v>5</v>
      </c>
      <c r="L173">
        <v>5</v>
      </c>
      <c r="M173">
        <v>1</v>
      </c>
      <c r="N173">
        <v>1</v>
      </c>
      <c r="O173">
        <v>4</v>
      </c>
      <c r="P173" t="s">
        <v>25</v>
      </c>
      <c r="Q173" t="s">
        <v>41</v>
      </c>
      <c r="R173" t="s">
        <v>25</v>
      </c>
      <c r="S173">
        <v>7</v>
      </c>
      <c r="T173">
        <v>5</v>
      </c>
      <c r="U173" t="s">
        <v>27</v>
      </c>
    </row>
    <row r="174" spans="1:21" x14ac:dyDescent="0.3">
      <c r="A174">
        <v>1173</v>
      </c>
      <c r="B174">
        <v>57</v>
      </c>
      <c r="C174" t="s">
        <v>36</v>
      </c>
      <c r="D174" t="s">
        <v>34</v>
      </c>
      <c r="E174" t="s">
        <v>23</v>
      </c>
      <c r="F174">
        <v>2</v>
      </c>
      <c r="G174" t="s">
        <v>37</v>
      </c>
      <c r="H174" s="1">
        <v>71009</v>
      </c>
      <c r="I174">
        <v>28</v>
      </c>
      <c r="J174">
        <v>24</v>
      </c>
      <c r="K174">
        <v>14</v>
      </c>
      <c r="L174">
        <v>4</v>
      </c>
      <c r="M174">
        <v>1</v>
      </c>
      <c r="N174">
        <v>3</v>
      </c>
      <c r="O174">
        <v>1</v>
      </c>
      <c r="P174" t="s">
        <v>25</v>
      </c>
      <c r="Q174" t="s">
        <v>26</v>
      </c>
      <c r="R174" t="s">
        <v>28</v>
      </c>
      <c r="S174">
        <v>2</v>
      </c>
      <c r="T174">
        <v>3</v>
      </c>
      <c r="U174" t="s">
        <v>38</v>
      </c>
    </row>
    <row r="175" spans="1:21" x14ac:dyDescent="0.3">
      <c r="A175">
        <v>1174</v>
      </c>
      <c r="B175">
        <v>32</v>
      </c>
      <c r="C175" t="s">
        <v>21</v>
      </c>
      <c r="D175" t="s">
        <v>34</v>
      </c>
      <c r="E175" t="s">
        <v>32</v>
      </c>
      <c r="F175">
        <v>5</v>
      </c>
      <c r="G175" t="s">
        <v>35</v>
      </c>
      <c r="H175" s="1">
        <v>25800</v>
      </c>
      <c r="I175">
        <v>33</v>
      </c>
      <c r="J175">
        <v>10</v>
      </c>
      <c r="K175">
        <v>13</v>
      </c>
      <c r="L175">
        <v>4</v>
      </c>
      <c r="M175">
        <v>4</v>
      </c>
      <c r="N175">
        <v>1</v>
      </c>
      <c r="O175">
        <v>2</v>
      </c>
      <c r="P175" t="s">
        <v>25</v>
      </c>
      <c r="Q175" t="s">
        <v>41</v>
      </c>
      <c r="R175" t="s">
        <v>28</v>
      </c>
      <c r="S175">
        <v>14</v>
      </c>
      <c r="T175">
        <v>6</v>
      </c>
      <c r="U175" t="s">
        <v>38</v>
      </c>
    </row>
    <row r="176" spans="1:21" x14ac:dyDescent="0.3">
      <c r="A176">
        <v>1175</v>
      </c>
      <c r="B176">
        <v>38</v>
      </c>
      <c r="C176" t="s">
        <v>36</v>
      </c>
      <c r="D176" t="s">
        <v>39</v>
      </c>
      <c r="E176" t="s">
        <v>32</v>
      </c>
      <c r="F176">
        <v>4</v>
      </c>
      <c r="G176" t="s">
        <v>33</v>
      </c>
      <c r="H176" s="1">
        <v>48777</v>
      </c>
      <c r="I176">
        <v>24</v>
      </c>
      <c r="J176">
        <v>4</v>
      </c>
      <c r="K176">
        <v>15</v>
      </c>
      <c r="L176">
        <v>3</v>
      </c>
      <c r="M176">
        <v>1</v>
      </c>
      <c r="N176">
        <v>1</v>
      </c>
      <c r="O176">
        <v>2</v>
      </c>
      <c r="P176" t="s">
        <v>28</v>
      </c>
      <c r="Q176" t="s">
        <v>29</v>
      </c>
      <c r="R176" t="s">
        <v>28</v>
      </c>
      <c r="S176">
        <v>11</v>
      </c>
      <c r="T176">
        <v>4</v>
      </c>
      <c r="U176" t="s">
        <v>38</v>
      </c>
    </row>
    <row r="177" spans="1:21" x14ac:dyDescent="0.3">
      <c r="A177">
        <v>1176</v>
      </c>
      <c r="B177">
        <v>55</v>
      </c>
      <c r="C177" t="s">
        <v>21</v>
      </c>
      <c r="D177" t="s">
        <v>39</v>
      </c>
      <c r="E177" t="s">
        <v>40</v>
      </c>
      <c r="F177">
        <v>2</v>
      </c>
      <c r="G177" t="s">
        <v>35</v>
      </c>
      <c r="H177" s="1">
        <v>43776</v>
      </c>
      <c r="I177">
        <v>2</v>
      </c>
      <c r="J177">
        <v>1</v>
      </c>
      <c r="K177">
        <v>14</v>
      </c>
      <c r="L177">
        <v>2</v>
      </c>
      <c r="M177">
        <v>2</v>
      </c>
      <c r="N177">
        <v>4</v>
      </c>
      <c r="O177">
        <v>3</v>
      </c>
      <c r="P177" t="s">
        <v>25</v>
      </c>
      <c r="Q177" t="s">
        <v>41</v>
      </c>
      <c r="R177" t="s">
        <v>25</v>
      </c>
      <c r="S177">
        <v>41</v>
      </c>
      <c r="T177">
        <v>6</v>
      </c>
      <c r="U177" t="s">
        <v>38</v>
      </c>
    </row>
    <row r="178" spans="1:21" x14ac:dyDescent="0.3">
      <c r="A178">
        <v>1177</v>
      </c>
      <c r="B178">
        <v>60</v>
      </c>
      <c r="C178" t="s">
        <v>21</v>
      </c>
      <c r="D178" t="s">
        <v>31</v>
      </c>
      <c r="E178" t="s">
        <v>44</v>
      </c>
      <c r="F178">
        <v>4</v>
      </c>
      <c r="G178" t="s">
        <v>24</v>
      </c>
      <c r="H178" s="1">
        <v>99228</v>
      </c>
      <c r="I178">
        <v>24</v>
      </c>
      <c r="J178">
        <v>11</v>
      </c>
      <c r="K178">
        <v>6</v>
      </c>
      <c r="L178">
        <v>3</v>
      </c>
      <c r="M178">
        <v>1</v>
      </c>
      <c r="N178">
        <v>2</v>
      </c>
      <c r="O178">
        <v>1</v>
      </c>
      <c r="P178" t="s">
        <v>28</v>
      </c>
      <c r="Q178" t="s">
        <v>41</v>
      </c>
      <c r="R178" t="s">
        <v>25</v>
      </c>
      <c r="S178">
        <v>19</v>
      </c>
      <c r="T178">
        <v>2</v>
      </c>
      <c r="U178" t="s">
        <v>27</v>
      </c>
    </row>
    <row r="179" spans="1:21" x14ac:dyDescent="0.3">
      <c r="A179">
        <v>1178</v>
      </c>
      <c r="B179">
        <v>49</v>
      </c>
      <c r="C179" t="s">
        <v>36</v>
      </c>
      <c r="D179" t="s">
        <v>42</v>
      </c>
      <c r="E179" t="s">
        <v>23</v>
      </c>
      <c r="F179">
        <v>1</v>
      </c>
      <c r="G179" t="s">
        <v>37</v>
      </c>
      <c r="H179" s="1">
        <v>111159</v>
      </c>
      <c r="I179">
        <v>20</v>
      </c>
      <c r="J179">
        <v>17</v>
      </c>
      <c r="K179">
        <v>10</v>
      </c>
      <c r="L179">
        <v>1</v>
      </c>
      <c r="M179">
        <v>4</v>
      </c>
      <c r="N179">
        <v>1</v>
      </c>
      <c r="O179">
        <v>1</v>
      </c>
      <c r="P179" t="s">
        <v>28</v>
      </c>
      <c r="Q179" t="s">
        <v>26</v>
      </c>
      <c r="R179" t="s">
        <v>28</v>
      </c>
      <c r="S179">
        <v>6</v>
      </c>
      <c r="T179">
        <v>6</v>
      </c>
      <c r="U179" t="s">
        <v>30</v>
      </c>
    </row>
    <row r="180" spans="1:21" x14ac:dyDescent="0.3">
      <c r="A180">
        <v>1179</v>
      </c>
      <c r="B180">
        <v>35</v>
      </c>
      <c r="C180" t="s">
        <v>36</v>
      </c>
      <c r="D180" t="s">
        <v>31</v>
      </c>
      <c r="E180" t="s">
        <v>32</v>
      </c>
      <c r="F180">
        <v>3</v>
      </c>
      <c r="G180" t="s">
        <v>24</v>
      </c>
      <c r="H180" s="1">
        <v>77531</v>
      </c>
      <c r="I180">
        <v>12</v>
      </c>
      <c r="J180">
        <v>10</v>
      </c>
      <c r="K180">
        <v>4</v>
      </c>
      <c r="L180">
        <v>3</v>
      </c>
      <c r="M180">
        <v>4</v>
      </c>
      <c r="N180">
        <v>3</v>
      </c>
      <c r="O180">
        <v>2</v>
      </c>
      <c r="P180" t="s">
        <v>28</v>
      </c>
      <c r="Q180" t="s">
        <v>29</v>
      </c>
      <c r="R180" t="s">
        <v>25</v>
      </c>
      <c r="S180">
        <v>31</v>
      </c>
      <c r="T180">
        <v>0</v>
      </c>
      <c r="U180" t="s">
        <v>27</v>
      </c>
    </row>
    <row r="181" spans="1:21" x14ac:dyDescent="0.3">
      <c r="A181">
        <v>1180</v>
      </c>
      <c r="B181">
        <v>56</v>
      </c>
      <c r="C181" t="s">
        <v>36</v>
      </c>
      <c r="D181" t="s">
        <v>42</v>
      </c>
      <c r="E181" t="s">
        <v>23</v>
      </c>
      <c r="F181">
        <v>4</v>
      </c>
      <c r="G181" t="s">
        <v>45</v>
      </c>
      <c r="H181" s="1">
        <v>34120</v>
      </c>
      <c r="I181">
        <v>14</v>
      </c>
      <c r="J181">
        <v>20</v>
      </c>
      <c r="K181">
        <v>10</v>
      </c>
      <c r="L181">
        <v>1</v>
      </c>
      <c r="M181">
        <v>2</v>
      </c>
      <c r="N181">
        <v>4</v>
      </c>
      <c r="O181">
        <v>3</v>
      </c>
      <c r="P181" t="s">
        <v>28</v>
      </c>
      <c r="Q181" t="s">
        <v>41</v>
      </c>
      <c r="R181" t="s">
        <v>28</v>
      </c>
      <c r="S181">
        <v>8</v>
      </c>
      <c r="T181">
        <v>4</v>
      </c>
      <c r="U181" t="s">
        <v>38</v>
      </c>
    </row>
    <row r="182" spans="1:21" x14ac:dyDescent="0.3">
      <c r="A182">
        <v>1181</v>
      </c>
      <c r="B182">
        <v>34</v>
      </c>
      <c r="C182" t="s">
        <v>21</v>
      </c>
      <c r="D182" t="s">
        <v>39</v>
      </c>
      <c r="E182" t="s">
        <v>40</v>
      </c>
      <c r="F182">
        <v>4</v>
      </c>
      <c r="G182" t="s">
        <v>35</v>
      </c>
      <c r="H182" s="1">
        <v>43595</v>
      </c>
      <c r="I182">
        <v>22</v>
      </c>
      <c r="J182">
        <v>5</v>
      </c>
      <c r="K182">
        <v>10</v>
      </c>
      <c r="L182">
        <v>3</v>
      </c>
      <c r="M182">
        <v>2</v>
      </c>
      <c r="N182">
        <v>3</v>
      </c>
      <c r="O182">
        <v>3</v>
      </c>
      <c r="P182" t="s">
        <v>28</v>
      </c>
      <c r="Q182" t="s">
        <v>26</v>
      </c>
      <c r="R182" t="s">
        <v>28</v>
      </c>
      <c r="S182">
        <v>20</v>
      </c>
      <c r="T182">
        <v>6</v>
      </c>
      <c r="U182" t="s">
        <v>27</v>
      </c>
    </row>
    <row r="183" spans="1:21" x14ac:dyDescent="0.3">
      <c r="A183">
        <v>1182</v>
      </c>
      <c r="B183">
        <v>41</v>
      </c>
      <c r="C183" t="s">
        <v>21</v>
      </c>
      <c r="D183" t="s">
        <v>22</v>
      </c>
      <c r="E183" t="s">
        <v>43</v>
      </c>
      <c r="F183">
        <v>4</v>
      </c>
      <c r="G183" t="s">
        <v>35</v>
      </c>
      <c r="H183" s="1">
        <v>107991</v>
      </c>
      <c r="I183">
        <v>32</v>
      </c>
      <c r="J183">
        <v>24</v>
      </c>
      <c r="K183">
        <v>11</v>
      </c>
      <c r="L183">
        <v>4</v>
      </c>
      <c r="M183">
        <v>1</v>
      </c>
      <c r="N183">
        <v>1</v>
      </c>
      <c r="O183">
        <v>2</v>
      </c>
      <c r="P183" t="s">
        <v>25</v>
      </c>
      <c r="Q183" t="s">
        <v>29</v>
      </c>
      <c r="R183" t="s">
        <v>25</v>
      </c>
      <c r="S183">
        <v>26</v>
      </c>
      <c r="T183">
        <v>1</v>
      </c>
      <c r="U183" t="s">
        <v>38</v>
      </c>
    </row>
    <row r="184" spans="1:21" x14ac:dyDescent="0.3">
      <c r="A184">
        <v>1183</v>
      </c>
      <c r="B184">
        <v>47</v>
      </c>
      <c r="C184" t="s">
        <v>21</v>
      </c>
      <c r="D184" t="s">
        <v>31</v>
      </c>
      <c r="E184" t="s">
        <v>40</v>
      </c>
      <c r="F184">
        <v>2</v>
      </c>
      <c r="G184" t="s">
        <v>45</v>
      </c>
      <c r="H184" s="1">
        <v>29018</v>
      </c>
      <c r="I184">
        <v>13</v>
      </c>
      <c r="J184">
        <v>21</v>
      </c>
      <c r="K184">
        <v>12</v>
      </c>
      <c r="L184">
        <v>3</v>
      </c>
      <c r="M184">
        <v>2</v>
      </c>
      <c r="N184">
        <v>3</v>
      </c>
      <c r="O184">
        <v>4</v>
      </c>
      <c r="P184" t="s">
        <v>25</v>
      </c>
      <c r="Q184" t="s">
        <v>29</v>
      </c>
      <c r="R184" t="s">
        <v>25</v>
      </c>
      <c r="S184">
        <v>31</v>
      </c>
      <c r="T184">
        <v>0</v>
      </c>
      <c r="U184" t="s">
        <v>30</v>
      </c>
    </row>
    <row r="185" spans="1:21" x14ac:dyDescent="0.3">
      <c r="A185">
        <v>1184</v>
      </c>
      <c r="B185">
        <v>45</v>
      </c>
      <c r="C185" t="s">
        <v>21</v>
      </c>
      <c r="D185" t="s">
        <v>22</v>
      </c>
      <c r="E185" t="s">
        <v>40</v>
      </c>
      <c r="F185">
        <v>4</v>
      </c>
      <c r="G185" t="s">
        <v>24</v>
      </c>
      <c r="H185" s="1">
        <v>37026</v>
      </c>
      <c r="I185">
        <v>15</v>
      </c>
      <c r="J185">
        <v>14</v>
      </c>
      <c r="K185">
        <v>4</v>
      </c>
      <c r="L185">
        <v>4</v>
      </c>
      <c r="M185">
        <v>3</v>
      </c>
      <c r="N185">
        <v>4</v>
      </c>
      <c r="O185">
        <v>1</v>
      </c>
      <c r="P185" t="s">
        <v>28</v>
      </c>
      <c r="Q185" t="s">
        <v>26</v>
      </c>
      <c r="R185" t="s">
        <v>28</v>
      </c>
      <c r="S185">
        <v>32</v>
      </c>
      <c r="T185">
        <v>2</v>
      </c>
      <c r="U185" t="s">
        <v>38</v>
      </c>
    </row>
    <row r="186" spans="1:21" x14ac:dyDescent="0.3">
      <c r="A186">
        <v>1185</v>
      </c>
      <c r="B186">
        <v>50</v>
      </c>
      <c r="C186" t="s">
        <v>36</v>
      </c>
      <c r="D186" t="s">
        <v>42</v>
      </c>
      <c r="E186" t="s">
        <v>40</v>
      </c>
      <c r="F186">
        <v>1</v>
      </c>
      <c r="G186" t="s">
        <v>37</v>
      </c>
      <c r="H186" s="1">
        <v>94531</v>
      </c>
      <c r="I186">
        <v>9</v>
      </c>
      <c r="J186">
        <v>22</v>
      </c>
      <c r="K186">
        <v>11</v>
      </c>
      <c r="L186">
        <v>2</v>
      </c>
      <c r="M186">
        <v>2</v>
      </c>
      <c r="N186">
        <v>4</v>
      </c>
      <c r="O186">
        <v>3</v>
      </c>
      <c r="P186" t="s">
        <v>28</v>
      </c>
      <c r="Q186" t="s">
        <v>26</v>
      </c>
      <c r="R186" t="s">
        <v>25</v>
      </c>
      <c r="S186">
        <v>43</v>
      </c>
      <c r="T186">
        <v>5</v>
      </c>
      <c r="U186" t="s">
        <v>30</v>
      </c>
    </row>
    <row r="187" spans="1:21" x14ac:dyDescent="0.3">
      <c r="A187">
        <v>1186</v>
      </c>
      <c r="B187">
        <v>55</v>
      </c>
      <c r="C187" t="s">
        <v>36</v>
      </c>
      <c r="D187" t="s">
        <v>31</v>
      </c>
      <c r="E187" t="s">
        <v>32</v>
      </c>
      <c r="F187">
        <v>2</v>
      </c>
      <c r="G187" t="s">
        <v>24</v>
      </c>
      <c r="H187" s="1">
        <v>53197</v>
      </c>
      <c r="I187">
        <v>10</v>
      </c>
      <c r="J187">
        <v>15</v>
      </c>
      <c r="K187">
        <v>3</v>
      </c>
      <c r="L187">
        <v>2</v>
      </c>
      <c r="M187">
        <v>3</v>
      </c>
      <c r="N187">
        <v>2</v>
      </c>
      <c r="O187">
        <v>4</v>
      </c>
      <c r="P187" t="s">
        <v>25</v>
      </c>
      <c r="Q187" t="s">
        <v>26</v>
      </c>
      <c r="R187" t="s">
        <v>28</v>
      </c>
      <c r="S187">
        <v>17</v>
      </c>
      <c r="T187">
        <v>4</v>
      </c>
      <c r="U187" t="s">
        <v>30</v>
      </c>
    </row>
    <row r="188" spans="1:21" x14ac:dyDescent="0.3">
      <c r="A188">
        <v>1187</v>
      </c>
      <c r="B188">
        <v>50</v>
      </c>
      <c r="C188" t="s">
        <v>36</v>
      </c>
      <c r="D188" t="s">
        <v>22</v>
      </c>
      <c r="E188" t="s">
        <v>40</v>
      </c>
      <c r="F188">
        <v>5</v>
      </c>
      <c r="G188" t="s">
        <v>33</v>
      </c>
      <c r="H188" s="1">
        <v>74308</v>
      </c>
      <c r="I188">
        <v>5</v>
      </c>
      <c r="J188">
        <v>20</v>
      </c>
      <c r="K188">
        <v>10</v>
      </c>
      <c r="L188">
        <v>5</v>
      </c>
      <c r="M188">
        <v>3</v>
      </c>
      <c r="N188">
        <v>3</v>
      </c>
      <c r="O188">
        <v>3</v>
      </c>
      <c r="P188" t="s">
        <v>25</v>
      </c>
      <c r="Q188" t="s">
        <v>29</v>
      </c>
      <c r="R188" t="s">
        <v>28</v>
      </c>
      <c r="S188">
        <v>6</v>
      </c>
      <c r="T188">
        <v>3</v>
      </c>
      <c r="U188" t="s">
        <v>27</v>
      </c>
    </row>
    <row r="189" spans="1:21" x14ac:dyDescent="0.3">
      <c r="A189">
        <v>1188</v>
      </c>
      <c r="B189">
        <v>29</v>
      </c>
      <c r="C189" t="s">
        <v>21</v>
      </c>
      <c r="D189" t="s">
        <v>22</v>
      </c>
      <c r="E189" t="s">
        <v>43</v>
      </c>
      <c r="F189">
        <v>5</v>
      </c>
      <c r="G189" t="s">
        <v>24</v>
      </c>
      <c r="H189" s="1">
        <v>80028</v>
      </c>
      <c r="I189">
        <v>19</v>
      </c>
      <c r="J189">
        <v>5</v>
      </c>
      <c r="K189">
        <v>7</v>
      </c>
      <c r="L189">
        <v>3</v>
      </c>
      <c r="M189">
        <v>2</v>
      </c>
      <c r="N189">
        <v>4</v>
      </c>
      <c r="O189">
        <v>4</v>
      </c>
      <c r="P189" t="s">
        <v>28</v>
      </c>
      <c r="Q189" t="s">
        <v>26</v>
      </c>
      <c r="R189" t="s">
        <v>28</v>
      </c>
      <c r="S189">
        <v>42</v>
      </c>
      <c r="T189">
        <v>1</v>
      </c>
      <c r="U189" t="s">
        <v>27</v>
      </c>
    </row>
    <row r="190" spans="1:21" x14ac:dyDescent="0.3">
      <c r="A190">
        <v>1189</v>
      </c>
      <c r="B190">
        <v>37</v>
      </c>
      <c r="C190" t="s">
        <v>36</v>
      </c>
      <c r="D190" t="s">
        <v>31</v>
      </c>
      <c r="E190" t="s">
        <v>43</v>
      </c>
      <c r="F190">
        <v>3</v>
      </c>
      <c r="G190" t="s">
        <v>37</v>
      </c>
      <c r="H190" s="1">
        <v>84460</v>
      </c>
      <c r="I190">
        <v>7</v>
      </c>
      <c r="J190">
        <v>25</v>
      </c>
      <c r="K190">
        <v>14</v>
      </c>
      <c r="L190">
        <v>5</v>
      </c>
      <c r="M190">
        <v>3</v>
      </c>
      <c r="N190">
        <v>4</v>
      </c>
      <c r="O190">
        <v>4</v>
      </c>
      <c r="P190" t="s">
        <v>28</v>
      </c>
      <c r="Q190" t="s">
        <v>41</v>
      </c>
      <c r="R190" t="s">
        <v>28</v>
      </c>
      <c r="S190">
        <v>35</v>
      </c>
      <c r="T190">
        <v>6</v>
      </c>
      <c r="U190" t="s">
        <v>27</v>
      </c>
    </row>
    <row r="191" spans="1:21" x14ac:dyDescent="0.3">
      <c r="A191">
        <v>1190</v>
      </c>
      <c r="B191">
        <v>36</v>
      </c>
      <c r="C191" t="s">
        <v>36</v>
      </c>
      <c r="D191" t="s">
        <v>22</v>
      </c>
      <c r="E191" t="s">
        <v>43</v>
      </c>
      <c r="F191">
        <v>1</v>
      </c>
      <c r="G191" t="s">
        <v>35</v>
      </c>
      <c r="H191" s="1">
        <v>69681</v>
      </c>
      <c r="I191">
        <v>33</v>
      </c>
      <c r="J191">
        <v>4</v>
      </c>
      <c r="K191">
        <v>3</v>
      </c>
      <c r="L191">
        <v>3</v>
      </c>
      <c r="M191">
        <v>2</v>
      </c>
      <c r="N191">
        <v>2</v>
      </c>
      <c r="O191">
        <v>1</v>
      </c>
      <c r="P191" t="s">
        <v>28</v>
      </c>
      <c r="Q191" t="s">
        <v>26</v>
      </c>
      <c r="R191" t="s">
        <v>28</v>
      </c>
      <c r="S191">
        <v>25</v>
      </c>
      <c r="T191">
        <v>6</v>
      </c>
      <c r="U191" t="s">
        <v>27</v>
      </c>
    </row>
    <row r="192" spans="1:21" x14ac:dyDescent="0.3">
      <c r="A192">
        <v>1191</v>
      </c>
      <c r="B192">
        <v>26</v>
      </c>
      <c r="C192" t="s">
        <v>36</v>
      </c>
      <c r="D192" t="s">
        <v>31</v>
      </c>
      <c r="E192" t="s">
        <v>44</v>
      </c>
      <c r="F192">
        <v>4</v>
      </c>
      <c r="G192" t="s">
        <v>24</v>
      </c>
      <c r="H192" s="1">
        <v>45631</v>
      </c>
      <c r="I192">
        <v>35</v>
      </c>
      <c r="J192">
        <v>2</v>
      </c>
      <c r="K192">
        <v>8</v>
      </c>
      <c r="L192">
        <v>2</v>
      </c>
      <c r="M192">
        <v>2</v>
      </c>
      <c r="N192">
        <v>4</v>
      </c>
      <c r="O192">
        <v>3</v>
      </c>
      <c r="P192" t="s">
        <v>28</v>
      </c>
      <c r="Q192" t="s">
        <v>41</v>
      </c>
      <c r="R192" t="s">
        <v>28</v>
      </c>
      <c r="S192">
        <v>12</v>
      </c>
      <c r="T192">
        <v>4</v>
      </c>
      <c r="U192" t="s">
        <v>30</v>
      </c>
    </row>
    <row r="193" spans="1:24" x14ac:dyDescent="0.3">
      <c r="A193">
        <v>1192</v>
      </c>
      <c r="B193">
        <v>43</v>
      </c>
      <c r="C193" t="s">
        <v>36</v>
      </c>
      <c r="D193" t="s">
        <v>22</v>
      </c>
      <c r="E193" t="s">
        <v>40</v>
      </c>
      <c r="F193">
        <v>1</v>
      </c>
      <c r="G193" t="s">
        <v>45</v>
      </c>
      <c r="H193" s="1">
        <v>73503</v>
      </c>
      <c r="I193">
        <v>34</v>
      </c>
      <c r="J193">
        <v>22</v>
      </c>
      <c r="K193">
        <v>14</v>
      </c>
      <c r="L193">
        <v>1</v>
      </c>
      <c r="M193">
        <v>4</v>
      </c>
      <c r="N193">
        <v>1</v>
      </c>
      <c r="O193">
        <v>3</v>
      </c>
      <c r="P193" t="s">
        <v>28</v>
      </c>
      <c r="Q193" t="s">
        <v>41</v>
      </c>
      <c r="R193" t="s">
        <v>25</v>
      </c>
      <c r="S193">
        <v>24</v>
      </c>
      <c r="T193">
        <v>4</v>
      </c>
      <c r="U193" t="s">
        <v>30</v>
      </c>
    </row>
    <row r="194" spans="1:24" x14ac:dyDescent="0.3">
      <c r="A194">
        <v>1193</v>
      </c>
      <c r="B194">
        <v>23</v>
      </c>
      <c r="C194" t="s">
        <v>21</v>
      </c>
      <c r="D194" t="s">
        <v>39</v>
      </c>
      <c r="E194" t="s">
        <v>43</v>
      </c>
      <c r="F194">
        <v>5</v>
      </c>
      <c r="G194" t="s">
        <v>37</v>
      </c>
      <c r="H194" s="1">
        <v>65846</v>
      </c>
      <c r="I194">
        <v>3</v>
      </c>
      <c r="J194">
        <v>24</v>
      </c>
      <c r="K194">
        <v>7</v>
      </c>
      <c r="L194">
        <v>5</v>
      </c>
      <c r="M194">
        <v>3</v>
      </c>
      <c r="N194">
        <v>3</v>
      </c>
      <c r="O194">
        <v>4</v>
      </c>
      <c r="P194" t="s">
        <v>25</v>
      </c>
      <c r="Q194" t="s">
        <v>41</v>
      </c>
      <c r="R194" t="s">
        <v>28</v>
      </c>
      <c r="S194">
        <v>25</v>
      </c>
      <c r="T194">
        <v>0</v>
      </c>
      <c r="U194" t="s">
        <v>38</v>
      </c>
    </row>
    <row r="195" spans="1:24" x14ac:dyDescent="0.3">
      <c r="A195">
        <v>1194</v>
      </c>
      <c r="B195">
        <v>59</v>
      </c>
      <c r="C195" t="s">
        <v>21</v>
      </c>
      <c r="D195" t="s">
        <v>31</v>
      </c>
      <c r="E195" t="s">
        <v>44</v>
      </c>
      <c r="F195">
        <v>4</v>
      </c>
      <c r="G195" t="s">
        <v>35</v>
      </c>
      <c r="H195" s="1">
        <v>119581</v>
      </c>
      <c r="I195">
        <v>22</v>
      </c>
      <c r="J195">
        <v>14</v>
      </c>
      <c r="K195">
        <v>4</v>
      </c>
      <c r="L195">
        <v>5</v>
      </c>
      <c r="M195">
        <v>3</v>
      </c>
      <c r="N195">
        <v>2</v>
      </c>
      <c r="O195">
        <v>2</v>
      </c>
      <c r="P195" t="s">
        <v>25</v>
      </c>
      <c r="Q195" t="s">
        <v>41</v>
      </c>
      <c r="R195" t="s">
        <v>25</v>
      </c>
      <c r="S195">
        <v>24</v>
      </c>
      <c r="T195">
        <v>1</v>
      </c>
      <c r="U195" t="s">
        <v>30</v>
      </c>
    </row>
    <row r="196" spans="1:24" x14ac:dyDescent="0.3">
      <c r="A196">
        <v>1195</v>
      </c>
      <c r="B196">
        <v>57</v>
      </c>
      <c r="C196" t="s">
        <v>36</v>
      </c>
      <c r="D196" t="s">
        <v>39</v>
      </c>
      <c r="E196" t="s">
        <v>40</v>
      </c>
      <c r="F196">
        <v>1</v>
      </c>
      <c r="G196" t="s">
        <v>37</v>
      </c>
      <c r="H196" s="1">
        <v>67517</v>
      </c>
      <c r="I196">
        <v>9</v>
      </c>
      <c r="J196">
        <v>1</v>
      </c>
      <c r="K196">
        <v>3</v>
      </c>
      <c r="L196">
        <v>2</v>
      </c>
      <c r="M196">
        <v>1</v>
      </c>
      <c r="N196">
        <v>1</v>
      </c>
      <c r="O196">
        <v>3</v>
      </c>
      <c r="P196" t="s">
        <v>25</v>
      </c>
      <c r="Q196" t="s">
        <v>26</v>
      </c>
      <c r="R196" t="s">
        <v>28</v>
      </c>
      <c r="S196">
        <v>12</v>
      </c>
      <c r="T196">
        <v>1</v>
      </c>
      <c r="U196" t="s">
        <v>27</v>
      </c>
    </row>
    <row r="197" spans="1:24" x14ac:dyDescent="0.3">
      <c r="A197">
        <v>1196</v>
      </c>
      <c r="B197">
        <v>36</v>
      </c>
      <c r="C197" t="s">
        <v>21</v>
      </c>
      <c r="D197" t="s">
        <v>34</v>
      </c>
      <c r="E197" t="s">
        <v>40</v>
      </c>
      <c r="F197">
        <v>2</v>
      </c>
      <c r="G197" t="s">
        <v>45</v>
      </c>
      <c r="H197" s="1">
        <v>99395</v>
      </c>
      <c r="I197">
        <v>25</v>
      </c>
      <c r="J197">
        <v>9</v>
      </c>
      <c r="K197">
        <v>1</v>
      </c>
      <c r="L197">
        <v>2</v>
      </c>
      <c r="M197">
        <v>2</v>
      </c>
      <c r="N197">
        <v>1</v>
      </c>
      <c r="O197">
        <v>1</v>
      </c>
      <c r="P197" t="s">
        <v>25</v>
      </c>
      <c r="Q197" t="s">
        <v>29</v>
      </c>
      <c r="R197" t="s">
        <v>28</v>
      </c>
      <c r="S197">
        <v>29</v>
      </c>
      <c r="T197">
        <v>6</v>
      </c>
      <c r="U197" t="s">
        <v>30</v>
      </c>
    </row>
    <row r="198" spans="1:24" x14ac:dyDescent="0.3">
      <c r="A198">
        <v>1197</v>
      </c>
      <c r="B198">
        <v>59</v>
      </c>
      <c r="C198" t="s">
        <v>36</v>
      </c>
      <c r="D198" t="s">
        <v>39</v>
      </c>
      <c r="E198" t="s">
        <v>23</v>
      </c>
      <c r="F198">
        <v>4</v>
      </c>
      <c r="G198" t="s">
        <v>33</v>
      </c>
      <c r="H198" s="1">
        <v>103148</v>
      </c>
      <c r="I198">
        <v>10</v>
      </c>
      <c r="J198">
        <v>6</v>
      </c>
      <c r="K198">
        <v>9</v>
      </c>
      <c r="L198">
        <v>1</v>
      </c>
      <c r="M198">
        <v>4</v>
      </c>
      <c r="N198">
        <v>3</v>
      </c>
      <c r="O198">
        <v>2</v>
      </c>
      <c r="P198" t="s">
        <v>28</v>
      </c>
      <c r="Q198" t="s">
        <v>41</v>
      </c>
      <c r="R198" t="s">
        <v>25</v>
      </c>
      <c r="S198">
        <v>3</v>
      </c>
      <c r="T198">
        <v>1</v>
      </c>
      <c r="U198" t="s">
        <v>38</v>
      </c>
    </row>
    <row r="199" spans="1:24" x14ac:dyDescent="0.3">
      <c r="A199">
        <v>1198</v>
      </c>
      <c r="B199">
        <v>36</v>
      </c>
      <c r="C199" t="s">
        <v>21</v>
      </c>
      <c r="D199" t="s">
        <v>22</v>
      </c>
      <c r="E199" t="s">
        <v>40</v>
      </c>
      <c r="F199">
        <v>2</v>
      </c>
      <c r="G199" t="s">
        <v>37</v>
      </c>
      <c r="H199" s="1">
        <v>36135</v>
      </c>
      <c r="I199">
        <v>11</v>
      </c>
      <c r="J199">
        <v>1</v>
      </c>
      <c r="K199">
        <v>12</v>
      </c>
      <c r="L199">
        <v>5</v>
      </c>
      <c r="M199">
        <v>4</v>
      </c>
      <c r="N199">
        <v>2</v>
      </c>
      <c r="O199">
        <v>3</v>
      </c>
      <c r="P199" t="s">
        <v>28</v>
      </c>
      <c r="Q199" t="s">
        <v>26</v>
      </c>
      <c r="R199" t="s">
        <v>28</v>
      </c>
      <c r="S199">
        <v>17</v>
      </c>
      <c r="T199">
        <v>6</v>
      </c>
      <c r="U199" t="s">
        <v>27</v>
      </c>
    </row>
    <row r="200" spans="1:24" x14ac:dyDescent="0.3">
      <c r="A200">
        <v>1199</v>
      </c>
      <c r="B200">
        <v>22</v>
      </c>
      <c r="C200" t="s">
        <v>21</v>
      </c>
      <c r="D200" t="s">
        <v>42</v>
      </c>
      <c r="E200" t="s">
        <v>23</v>
      </c>
      <c r="F200">
        <v>1</v>
      </c>
      <c r="G200" t="s">
        <v>37</v>
      </c>
      <c r="H200" s="1">
        <v>31895</v>
      </c>
      <c r="I200">
        <v>12</v>
      </c>
      <c r="J200">
        <v>25</v>
      </c>
      <c r="K200">
        <v>13</v>
      </c>
      <c r="L200">
        <v>2</v>
      </c>
      <c r="M200">
        <v>1</v>
      </c>
      <c r="N200">
        <v>4</v>
      </c>
      <c r="O200">
        <v>1</v>
      </c>
      <c r="P200" t="s">
        <v>25</v>
      </c>
      <c r="Q200" t="s">
        <v>41</v>
      </c>
      <c r="R200" t="s">
        <v>25</v>
      </c>
      <c r="S200">
        <v>29</v>
      </c>
      <c r="T200">
        <v>0</v>
      </c>
      <c r="U200" t="s">
        <v>27</v>
      </c>
    </row>
    <row r="201" spans="1:24" x14ac:dyDescent="0.3">
      <c r="A201">
        <v>1200</v>
      </c>
      <c r="B201">
        <v>26</v>
      </c>
      <c r="C201" t="s">
        <v>36</v>
      </c>
      <c r="D201" t="s">
        <v>39</v>
      </c>
      <c r="E201" t="s">
        <v>32</v>
      </c>
      <c r="F201">
        <v>4</v>
      </c>
      <c r="G201" t="s">
        <v>24</v>
      </c>
      <c r="H201" s="1">
        <v>45392</v>
      </c>
      <c r="I201">
        <v>11</v>
      </c>
      <c r="J201">
        <v>6</v>
      </c>
      <c r="K201">
        <v>7</v>
      </c>
      <c r="L201">
        <v>2</v>
      </c>
      <c r="M201">
        <v>3</v>
      </c>
      <c r="N201">
        <v>2</v>
      </c>
      <c r="O201">
        <v>2</v>
      </c>
      <c r="P201" t="s">
        <v>28</v>
      </c>
      <c r="Q201" t="s">
        <v>26</v>
      </c>
      <c r="R201" t="s">
        <v>28</v>
      </c>
      <c r="S201">
        <v>30</v>
      </c>
      <c r="T201">
        <v>1</v>
      </c>
      <c r="U201" t="s">
        <v>30</v>
      </c>
      <c r="X201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6EBC5-17BC-481F-A0FB-E10C8EB901CD}">
  <dimension ref="A2:B8"/>
  <sheetViews>
    <sheetView workbookViewId="0">
      <selection activeCell="A4" sqref="A4:B8"/>
    </sheetView>
  </sheetViews>
  <sheetFormatPr defaultRowHeight="14.4" x14ac:dyDescent="0.3"/>
  <cols>
    <col min="1" max="1" width="13.33203125" customWidth="1"/>
    <col min="2" max="2" width="13.21875" bestFit="1" customWidth="1"/>
    <col min="3" max="3" width="7.44140625" bestFit="1" customWidth="1"/>
    <col min="4" max="4" width="6.109375" bestFit="1" customWidth="1"/>
    <col min="5" max="5" width="10.5546875" bestFit="1" customWidth="1"/>
  </cols>
  <sheetData>
    <row r="2" spans="1:2" x14ac:dyDescent="0.3">
      <c r="A2" t="s">
        <v>69</v>
      </c>
    </row>
    <row r="4" spans="1:2" x14ac:dyDescent="0.3">
      <c r="A4" s="6" t="s">
        <v>70</v>
      </c>
      <c r="B4" t="s">
        <v>61</v>
      </c>
    </row>
    <row r="5" spans="1:2" x14ac:dyDescent="0.3">
      <c r="A5" s="7" t="s">
        <v>29</v>
      </c>
      <c r="B5" s="11">
        <v>71</v>
      </c>
    </row>
    <row r="6" spans="1:2" x14ac:dyDescent="0.3">
      <c r="A6" s="7" t="s">
        <v>41</v>
      </c>
      <c r="B6" s="11">
        <v>59</v>
      </c>
    </row>
    <row r="7" spans="1:2" x14ac:dyDescent="0.3">
      <c r="A7" s="7" t="s">
        <v>26</v>
      </c>
      <c r="B7" s="11">
        <v>70</v>
      </c>
    </row>
    <row r="8" spans="1:2" x14ac:dyDescent="0.3">
      <c r="A8" s="7" t="s">
        <v>52</v>
      </c>
      <c r="B8" s="11">
        <v>200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14FB7-749C-4F4B-9E08-9ABF7D035357}">
  <dimension ref="A1:D25"/>
  <sheetViews>
    <sheetView workbookViewId="0">
      <selection activeCell="N15" sqref="N15"/>
    </sheetView>
  </sheetViews>
  <sheetFormatPr defaultRowHeight="14.4" x14ac:dyDescent="0.3"/>
  <cols>
    <col min="1" max="1" width="10.5546875" bestFit="1" customWidth="1"/>
    <col min="2" max="2" width="23.21875" bestFit="1" customWidth="1"/>
    <col min="3" max="3" width="3.44140625" bestFit="1" customWidth="1"/>
    <col min="4" max="4" width="2.44140625" bestFit="1" customWidth="1"/>
    <col min="5" max="5" width="10.21875" bestFit="1" customWidth="1"/>
    <col min="6" max="6" width="5.5546875" bestFit="1" customWidth="1"/>
    <col min="7" max="10" width="10.5546875" bestFit="1" customWidth="1"/>
  </cols>
  <sheetData>
    <row r="1" spans="1:4" x14ac:dyDescent="0.3">
      <c r="D1" s="9"/>
    </row>
    <row r="2" spans="1:4" x14ac:dyDescent="0.3">
      <c r="A2" t="s">
        <v>72</v>
      </c>
      <c r="D2" s="8"/>
    </row>
    <row r="4" spans="1:4" x14ac:dyDescent="0.3">
      <c r="A4" s="6" t="s">
        <v>73</v>
      </c>
      <c r="B4" t="s">
        <v>71</v>
      </c>
    </row>
    <row r="5" spans="1:4" x14ac:dyDescent="0.3">
      <c r="A5" s="7" t="s">
        <v>44</v>
      </c>
      <c r="B5" s="12">
        <v>2.3953488372093021</v>
      </c>
    </row>
    <row r="6" spans="1:4" x14ac:dyDescent="0.3">
      <c r="A6" s="7" t="s">
        <v>43</v>
      </c>
      <c r="B6" s="12">
        <v>2.4750000000000001</v>
      </c>
    </row>
    <row r="7" spans="1:4" x14ac:dyDescent="0.3">
      <c r="A7" s="7" t="s">
        <v>32</v>
      </c>
      <c r="B7" s="12">
        <v>2.3513513513513513</v>
      </c>
    </row>
    <row r="8" spans="1:4" x14ac:dyDescent="0.3">
      <c r="A8" s="7" t="s">
        <v>23</v>
      </c>
      <c r="B8" s="12">
        <v>2.7027027027027026</v>
      </c>
    </row>
    <row r="9" spans="1:4" x14ac:dyDescent="0.3">
      <c r="A9" s="7" t="s">
        <v>40</v>
      </c>
      <c r="B9" s="12">
        <v>2.558139534883721</v>
      </c>
    </row>
    <row r="10" spans="1:4" x14ac:dyDescent="0.3">
      <c r="A10" s="7" t="s">
        <v>52</v>
      </c>
      <c r="B10" s="12">
        <v>2.4950000000000001</v>
      </c>
    </row>
    <row r="15" spans="1:4" x14ac:dyDescent="0.3">
      <c r="A15" s="9"/>
    </row>
    <row r="16" spans="1:4" x14ac:dyDescent="0.3">
      <c r="A16" s="9"/>
    </row>
    <row r="25" spans="1:4" x14ac:dyDescent="0.3">
      <c r="A25" s="9"/>
      <c r="B25" s="10"/>
      <c r="C25" s="10"/>
      <c r="D25" s="10"/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846B8-0235-4307-8BCE-260BD72E3109}">
  <dimension ref="A2:B7"/>
  <sheetViews>
    <sheetView workbookViewId="0">
      <selection activeCell="A4" sqref="A4:B7"/>
    </sheetView>
  </sheetViews>
  <sheetFormatPr defaultRowHeight="14.4" x14ac:dyDescent="0.3"/>
  <cols>
    <col min="1" max="1" width="10.5546875" bestFit="1" customWidth="1"/>
    <col min="2" max="2" width="23.21875" bestFit="1" customWidth="1"/>
  </cols>
  <sheetData>
    <row r="2" spans="1:2" x14ac:dyDescent="0.3">
      <c r="A2" t="s">
        <v>74</v>
      </c>
    </row>
    <row r="4" spans="1:2" x14ac:dyDescent="0.3">
      <c r="A4" s="6" t="s">
        <v>2</v>
      </c>
      <c r="B4" t="s">
        <v>75</v>
      </c>
    </row>
    <row r="5" spans="1:2" x14ac:dyDescent="0.3">
      <c r="A5" s="7" t="s">
        <v>36</v>
      </c>
      <c r="B5" s="1">
        <v>69652.471910112363</v>
      </c>
    </row>
    <row r="6" spans="1:2" x14ac:dyDescent="0.3">
      <c r="A6" s="7" t="s">
        <v>21</v>
      </c>
      <c r="B6" s="1">
        <v>73883.774774774778</v>
      </c>
    </row>
    <row r="7" spans="1:2" x14ac:dyDescent="0.3">
      <c r="A7" s="7" t="s">
        <v>52</v>
      </c>
      <c r="B7" s="1">
        <v>72000.845000000001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5815F-713F-4225-AABB-1011C7F91257}">
  <dimension ref="A2:G11"/>
  <sheetViews>
    <sheetView workbookViewId="0">
      <selection activeCell="F20" sqref="F20"/>
    </sheetView>
  </sheetViews>
  <sheetFormatPr defaultRowHeight="14.4" x14ac:dyDescent="0.3"/>
  <cols>
    <col min="1" max="1" width="13.21875" bestFit="1" customWidth="1"/>
    <col min="2" max="2" width="15.5546875" bestFit="1" customWidth="1"/>
    <col min="3" max="3" width="10" bestFit="1" customWidth="1"/>
    <col min="4" max="4" width="9" bestFit="1" customWidth="1"/>
    <col min="5" max="5" width="8" bestFit="1" customWidth="1"/>
    <col min="6" max="6" width="9.44140625" bestFit="1" customWidth="1"/>
    <col min="7" max="7" width="10.5546875" bestFit="1" customWidth="1"/>
  </cols>
  <sheetData>
    <row r="2" spans="1:7" x14ac:dyDescent="0.3">
      <c r="A2" t="s">
        <v>76</v>
      </c>
    </row>
    <row r="4" spans="1:7" x14ac:dyDescent="0.3">
      <c r="A4" s="6" t="s">
        <v>61</v>
      </c>
      <c r="B4" s="6" t="s">
        <v>54</v>
      </c>
    </row>
    <row r="5" spans="1:7" x14ac:dyDescent="0.3">
      <c r="A5" s="6" t="s">
        <v>3</v>
      </c>
      <c r="B5" t="s">
        <v>44</v>
      </c>
      <c r="C5" t="s">
        <v>43</v>
      </c>
      <c r="D5" t="s">
        <v>32</v>
      </c>
      <c r="E5" t="s">
        <v>23</v>
      </c>
      <c r="F5" t="s">
        <v>40</v>
      </c>
      <c r="G5" t="s">
        <v>52</v>
      </c>
    </row>
    <row r="6" spans="1:7" x14ac:dyDescent="0.3">
      <c r="A6" s="7" t="s">
        <v>31</v>
      </c>
      <c r="B6" s="11">
        <v>18</v>
      </c>
      <c r="C6" s="11">
        <v>11</v>
      </c>
      <c r="D6" s="11">
        <v>11</v>
      </c>
      <c r="E6" s="11">
        <v>4</v>
      </c>
      <c r="F6" s="11">
        <v>12</v>
      </c>
      <c r="G6" s="11">
        <v>56</v>
      </c>
    </row>
    <row r="7" spans="1:7" x14ac:dyDescent="0.3">
      <c r="A7" s="7" t="s">
        <v>42</v>
      </c>
      <c r="B7" s="11">
        <v>8</v>
      </c>
      <c r="C7" s="11">
        <v>8</v>
      </c>
      <c r="D7" s="11">
        <v>9</v>
      </c>
      <c r="E7" s="11">
        <v>7</v>
      </c>
      <c r="F7" s="11">
        <v>6</v>
      </c>
      <c r="G7" s="11">
        <v>38</v>
      </c>
    </row>
    <row r="8" spans="1:7" x14ac:dyDescent="0.3">
      <c r="A8" s="7" t="s">
        <v>22</v>
      </c>
      <c r="B8" s="11">
        <v>7</v>
      </c>
      <c r="C8" s="11">
        <v>10</v>
      </c>
      <c r="D8" s="11">
        <v>3</v>
      </c>
      <c r="E8" s="11">
        <v>8</v>
      </c>
      <c r="F8" s="11">
        <v>9</v>
      </c>
      <c r="G8" s="11">
        <v>37</v>
      </c>
    </row>
    <row r="9" spans="1:7" x14ac:dyDescent="0.3">
      <c r="A9" s="7" t="s">
        <v>34</v>
      </c>
      <c r="B9" s="11">
        <v>3</v>
      </c>
      <c r="C9" s="11">
        <v>7</v>
      </c>
      <c r="D9" s="11">
        <v>9</v>
      </c>
      <c r="E9" s="11">
        <v>11</v>
      </c>
      <c r="F9" s="11">
        <v>9</v>
      </c>
      <c r="G9" s="11">
        <v>39</v>
      </c>
    </row>
    <row r="10" spans="1:7" x14ac:dyDescent="0.3">
      <c r="A10" s="7" t="s">
        <v>39</v>
      </c>
      <c r="B10" s="11">
        <v>7</v>
      </c>
      <c r="C10" s="11">
        <v>4</v>
      </c>
      <c r="D10" s="11">
        <v>5</v>
      </c>
      <c r="E10" s="11">
        <v>7</v>
      </c>
      <c r="F10" s="11">
        <v>7</v>
      </c>
      <c r="G10" s="11">
        <v>30</v>
      </c>
    </row>
    <row r="11" spans="1:7" x14ac:dyDescent="0.3">
      <c r="A11" s="7" t="s">
        <v>52</v>
      </c>
      <c r="B11" s="11">
        <v>43</v>
      </c>
      <c r="C11" s="11">
        <v>40</v>
      </c>
      <c r="D11" s="11">
        <v>37</v>
      </c>
      <c r="E11" s="11">
        <v>37</v>
      </c>
      <c r="F11" s="11">
        <v>43</v>
      </c>
      <c r="G11" s="11">
        <v>200</v>
      </c>
    </row>
  </sheetData>
  <conditionalFormatting pivot="1" sqref="B6:F10">
    <cfRule type="colorScale" priority="3">
      <colorScale>
        <cfvo type="min"/>
        <cfvo type="percentile" val="50"/>
        <cfvo type="max"/>
        <color theme="9" tint="0.39997558519241921"/>
        <color rgb="FFFFEB84"/>
        <color theme="5" tint="-0.249977111117893"/>
      </colorScale>
    </cfRule>
  </conditionalFormatting>
  <conditionalFormatting pivot="1" sqref="G6:G10">
    <cfRule type="colorScale" priority="2">
      <colorScale>
        <cfvo type="min"/>
        <cfvo type="percentile" val="50"/>
        <cfvo type="max"/>
        <color rgb="FF92D050"/>
        <color rgb="FFFFEB84"/>
        <color theme="5" tint="-0.249977111117893"/>
      </colorScale>
    </cfRule>
  </conditionalFormatting>
  <conditionalFormatting pivot="1" sqref="B11:F11">
    <cfRule type="colorScale" priority="1">
      <colorScale>
        <cfvo type="min"/>
        <cfvo type="percentile" val="50"/>
        <cfvo type="max"/>
        <color rgb="FF92D050"/>
        <color rgb="FFFFEB84"/>
        <color theme="5" tint="-0.249977111117893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514B4-B9A8-446A-80C4-B9E116D382CF}">
  <dimension ref="A1:B6"/>
  <sheetViews>
    <sheetView tabSelected="1" workbookViewId="0">
      <selection activeCell="A6" sqref="A6"/>
    </sheetView>
  </sheetViews>
  <sheetFormatPr defaultRowHeight="14.4" x14ac:dyDescent="0.3"/>
  <cols>
    <col min="1" max="1" width="15.33203125" customWidth="1"/>
  </cols>
  <sheetData>
    <row r="1" spans="1:2" ht="23.4" x14ac:dyDescent="0.45">
      <c r="A1" s="15" t="s">
        <v>83</v>
      </c>
    </row>
    <row r="3" spans="1:2" x14ac:dyDescent="0.3">
      <c r="A3" t="s">
        <v>84</v>
      </c>
    </row>
    <row r="5" spans="1:2" x14ac:dyDescent="0.3">
      <c r="A5" t="s">
        <v>85</v>
      </c>
      <c r="B5">
        <f>COUNT(HR_Analytics_Dataset!A2:A201)</f>
        <v>200</v>
      </c>
    </row>
    <row r="6" spans="1:2" x14ac:dyDescent="0.3">
      <c r="A6" t="s">
        <v>51</v>
      </c>
      <c r="B6">
        <f>(COUNTIF(HR_Analytics_Dataset!P2:P201,"Yes")/COUNTA(HR_Analytics_Dataset!P2:P201))*100</f>
        <v>50.5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0BDAA-F907-4328-BE6F-5B5E7BC9C728}">
  <dimension ref="A1:D15"/>
  <sheetViews>
    <sheetView workbookViewId="0">
      <selection activeCell="B5" sqref="B5"/>
    </sheetView>
  </sheetViews>
  <sheetFormatPr defaultRowHeight="14.4" x14ac:dyDescent="0.3"/>
  <cols>
    <col min="1" max="1" width="15.6640625" customWidth="1"/>
    <col min="2" max="2" width="15.44140625" customWidth="1"/>
    <col min="10" max="10" width="34.6640625" bestFit="1" customWidth="1"/>
  </cols>
  <sheetData>
    <row r="1" spans="1:4" x14ac:dyDescent="0.3">
      <c r="A1" s="10" t="s">
        <v>46</v>
      </c>
      <c r="B1" s="10"/>
      <c r="C1" s="10"/>
      <c r="D1" s="10"/>
    </row>
    <row r="2" spans="1:4" x14ac:dyDescent="0.3">
      <c r="A2" s="13" t="s">
        <v>48</v>
      </c>
      <c r="B2" s="13">
        <f>COUNT(HR_Analytics_Dataset!A2:A201)</f>
        <v>200</v>
      </c>
    </row>
    <row r="4" spans="1:4" x14ac:dyDescent="0.3">
      <c r="A4" t="s">
        <v>58</v>
      </c>
    </row>
    <row r="5" spans="1:4" x14ac:dyDescent="0.3">
      <c r="A5" s="13" t="s">
        <v>51</v>
      </c>
      <c r="B5" s="14">
        <f>(COUNTIF(HR_Analytics_Dataset!P2:P201,"Yes")/COUNTA(HR_Analytics_Dataset!P2:P201))*100</f>
        <v>50.5</v>
      </c>
    </row>
    <row r="7" spans="1:4" x14ac:dyDescent="0.3">
      <c r="A7" t="s">
        <v>56</v>
      </c>
    </row>
    <row r="8" spans="1:4" x14ac:dyDescent="0.3">
      <c r="A8" s="13" t="s">
        <v>49</v>
      </c>
      <c r="B8" s="13">
        <f>COUNTIF(HR_Analytics_Dataset!C2:C201,"Male")</f>
        <v>111</v>
      </c>
    </row>
    <row r="9" spans="1:4" x14ac:dyDescent="0.3">
      <c r="A9" s="13" t="s">
        <v>50</v>
      </c>
      <c r="B9" s="13">
        <f>COUNTIF(HR_Analytics_Dataset!C2:C201,"Female")</f>
        <v>89</v>
      </c>
    </row>
    <row r="11" spans="1:4" x14ac:dyDescent="0.3">
      <c r="A11" t="s">
        <v>53</v>
      </c>
      <c r="B11" s="5"/>
    </row>
    <row r="12" spans="1:4" x14ac:dyDescent="0.3">
      <c r="A12" s="13" t="s">
        <v>61</v>
      </c>
      <c r="B12" s="14">
        <f>COUNTIF(HR_Analytics_Dataset!P2:P201,"Yes")</f>
        <v>101</v>
      </c>
    </row>
    <row r="13" spans="1:4" x14ac:dyDescent="0.3">
      <c r="B13" s="5"/>
    </row>
    <row r="14" spans="1:4" x14ac:dyDescent="0.3">
      <c r="A14" s="10" t="s">
        <v>77</v>
      </c>
      <c r="B14" s="10"/>
      <c r="C14" s="10"/>
    </row>
    <row r="15" spans="1:4" x14ac:dyDescent="0.3">
      <c r="A15" s="13" t="s">
        <v>47</v>
      </c>
      <c r="B15" s="14">
        <f>AVERAGE(HR_Analytics_Dataset!B2:B201)</f>
        <v>40.805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E77FF-6810-494F-8291-ED7476E2557B}">
  <dimension ref="A2:B10"/>
  <sheetViews>
    <sheetView workbookViewId="0">
      <selection activeCell="N12" sqref="N12"/>
    </sheetView>
  </sheetViews>
  <sheetFormatPr defaultRowHeight="14.4" x14ac:dyDescent="0.3"/>
  <cols>
    <col min="1" max="1" width="10.5546875" bestFit="1" customWidth="1"/>
    <col min="2" max="2" width="23.21875" bestFit="1" customWidth="1"/>
  </cols>
  <sheetData>
    <row r="2" spans="1:2" x14ac:dyDescent="0.3">
      <c r="A2" t="s">
        <v>57</v>
      </c>
    </row>
    <row r="4" spans="1:2" x14ac:dyDescent="0.3">
      <c r="A4" s="6" t="s">
        <v>82</v>
      </c>
      <c r="B4" t="s">
        <v>75</v>
      </c>
    </row>
    <row r="5" spans="1:2" x14ac:dyDescent="0.3">
      <c r="A5" s="7" t="s">
        <v>44</v>
      </c>
      <c r="B5" s="1">
        <v>74818.627906976748</v>
      </c>
    </row>
    <row r="6" spans="1:2" x14ac:dyDescent="0.3">
      <c r="A6" s="7" t="s">
        <v>43</v>
      </c>
      <c r="B6" s="1">
        <v>77033.475000000006</v>
      </c>
    </row>
    <row r="7" spans="1:2" x14ac:dyDescent="0.3">
      <c r="A7" s="7" t="s">
        <v>32</v>
      </c>
      <c r="B7" s="1">
        <v>69614.027027027027</v>
      </c>
    </row>
    <row r="8" spans="1:2" x14ac:dyDescent="0.3">
      <c r="A8" s="7" t="s">
        <v>23</v>
      </c>
      <c r="B8" s="1">
        <v>70880.270270270266</v>
      </c>
    </row>
    <row r="9" spans="1:2" x14ac:dyDescent="0.3">
      <c r="A9" s="7" t="s">
        <v>40</v>
      </c>
      <c r="B9" s="1">
        <v>67519.534883720931</v>
      </c>
    </row>
    <row r="10" spans="1:2" x14ac:dyDescent="0.3">
      <c r="A10" s="7" t="s">
        <v>52</v>
      </c>
      <c r="B10" s="1">
        <v>72000.845000000001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0FD18-B534-46DC-8B19-E64006E54AC4}">
  <dimension ref="A2:B12"/>
  <sheetViews>
    <sheetView workbookViewId="0">
      <selection activeCell="D18" sqref="D18"/>
    </sheetView>
  </sheetViews>
  <sheetFormatPr defaultRowHeight="14.4" x14ac:dyDescent="0.3"/>
  <cols>
    <col min="1" max="1" width="13.21875" bestFit="1" customWidth="1"/>
    <col min="2" max="2" width="14.5546875" bestFit="1" customWidth="1"/>
  </cols>
  <sheetData>
    <row r="2" spans="1:2" x14ac:dyDescent="0.3">
      <c r="A2" t="s">
        <v>59</v>
      </c>
    </row>
    <row r="4" spans="1:2" x14ac:dyDescent="0.3">
      <c r="A4" s="6" t="s">
        <v>3</v>
      </c>
      <c r="B4" t="s">
        <v>60</v>
      </c>
    </row>
    <row r="5" spans="1:2" x14ac:dyDescent="0.3">
      <c r="A5" s="7" t="s">
        <v>31</v>
      </c>
      <c r="B5" s="11">
        <v>56</v>
      </c>
    </row>
    <row r="6" spans="1:2" x14ac:dyDescent="0.3">
      <c r="A6" s="7" t="s">
        <v>42</v>
      </c>
      <c r="B6" s="11">
        <v>38</v>
      </c>
    </row>
    <row r="7" spans="1:2" x14ac:dyDescent="0.3">
      <c r="A7" s="7" t="s">
        <v>22</v>
      </c>
      <c r="B7" s="11">
        <v>37</v>
      </c>
    </row>
    <row r="8" spans="1:2" x14ac:dyDescent="0.3">
      <c r="A8" s="7" t="s">
        <v>34</v>
      </c>
      <c r="B8" s="11">
        <v>39</v>
      </c>
    </row>
    <row r="9" spans="1:2" x14ac:dyDescent="0.3">
      <c r="A9" s="7" t="s">
        <v>39</v>
      </c>
      <c r="B9" s="11">
        <v>30</v>
      </c>
    </row>
    <row r="10" spans="1:2" x14ac:dyDescent="0.3">
      <c r="A10" s="7" t="s">
        <v>52</v>
      </c>
      <c r="B10" s="11">
        <v>200</v>
      </c>
    </row>
    <row r="12" spans="1:2" x14ac:dyDescent="0.3">
      <c r="A12" s="7" t="s">
        <v>78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B5A20-46E0-41F7-9E1A-5918DC6570D2}">
  <dimension ref="A2:B12"/>
  <sheetViews>
    <sheetView workbookViewId="0">
      <selection activeCell="V13" sqref="V13"/>
    </sheetView>
  </sheetViews>
  <sheetFormatPr defaultRowHeight="14.4" x14ac:dyDescent="0.3"/>
  <cols>
    <col min="1" max="2" width="13.21875" bestFit="1" customWidth="1"/>
    <col min="3" max="3" width="4" bestFit="1" customWidth="1"/>
    <col min="4" max="4" width="10.5546875" bestFit="1" customWidth="1"/>
    <col min="6" max="6" width="14.88671875" bestFit="1" customWidth="1"/>
    <col min="7" max="7" width="21.5546875" bestFit="1" customWidth="1"/>
    <col min="8" max="16" width="2" bestFit="1" customWidth="1"/>
    <col min="17" max="32" width="3" bestFit="1" customWidth="1"/>
    <col min="33" max="33" width="10.5546875" bestFit="1" customWidth="1"/>
    <col min="34" max="206" width="5" bestFit="1" customWidth="1"/>
    <col min="207" max="207" width="10.5546875" bestFit="1" customWidth="1"/>
  </cols>
  <sheetData>
    <row r="2" spans="1:2" x14ac:dyDescent="0.3">
      <c r="A2" t="s">
        <v>62</v>
      </c>
    </row>
    <row r="4" spans="1:2" x14ac:dyDescent="0.3">
      <c r="A4" s="6" t="s">
        <v>3</v>
      </c>
      <c r="B4" t="s">
        <v>61</v>
      </c>
    </row>
    <row r="5" spans="1:2" x14ac:dyDescent="0.3">
      <c r="A5" s="7" t="s">
        <v>31</v>
      </c>
      <c r="B5" s="11">
        <v>56</v>
      </c>
    </row>
    <row r="6" spans="1:2" x14ac:dyDescent="0.3">
      <c r="A6" s="7" t="s">
        <v>42</v>
      </c>
      <c r="B6" s="11">
        <v>38</v>
      </c>
    </row>
    <row r="7" spans="1:2" x14ac:dyDescent="0.3">
      <c r="A7" s="7" t="s">
        <v>22</v>
      </c>
      <c r="B7" s="11">
        <v>37</v>
      </c>
    </row>
    <row r="8" spans="1:2" x14ac:dyDescent="0.3">
      <c r="A8" s="7" t="s">
        <v>34</v>
      </c>
      <c r="B8" s="11">
        <v>39</v>
      </c>
    </row>
    <row r="9" spans="1:2" x14ac:dyDescent="0.3">
      <c r="A9" s="7" t="s">
        <v>39</v>
      </c>
      <c r="B9" s="11">
        <v>30</v>
      </c>
    </row>
    <row r="10" spans="1:2" x14ac:dyDescent="0.3">
      <c r="A10" s="7" t="s">
        <v>52</v>
      </c>
      <c r="B10" s="11">
        <v>200</v>
      </c>
    </row>
    <row r="12" spans="1:2" x14ac:dyDescent="0.3">
      <c r="A12" t="s">
        <v>79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C2853-DA93-4881-916B-A32E4D0B2534}">
  <dimension ref="A2:B9"/>
  <sheetViews>
    <sheetView workbookViewId="0">
      <selection activeCell="N15" sqref="A1:XFD1048576"/>
    </sheetView>
  </sheetViews>
  <sheetFormatPr defaultRowHeight="14.4" x14ac:dyDescent="0.3"/>
  <cols>
    <col min="1" max="1" width="10.5546875" bestFit="1" customWidth="1"/>
    <col min="2" max="2" width="12.77734375" bestFit="1" customWidth="1"/>
    <col min="3" max="3" width="10" bestFit="1" customWidth="1"/>
  </cols>
  <sheetData>
    <row r="2" spans="1:2" x14ac:dyDescent="0.3">
      <c r="A2" t="s">
        <v>63</v>
      </c>
    </row>
    <row r="4" spans="1:2" x14ac:dyDescent="0.3">
      <c r="A4" s="6" t="s">
        <v>15</v>
      </c>
      <c r="B4" t="s">
        <v>64</v>
      </c>
    </row>
    <row r="5" spans="1:2" x14ac:dyDescent="0.3">
      <c r="A5" s="7" t="s">
        <v>25</v>
      </c>
      <c r="B5" s="5">
        <v>40.838383838383841</v>
      </c>
    </row>
    <row r="6" spans="1:2" x14ac:dyDescent="0.3">
      <c r="A6" s="7" t="s">
        <v>28</v>
      </c>
      <c r="B6" s="5">
        <v>40.772277227722775</v>
      </c>
    </row>
    <row r="7" spans="1:2" x14ac:dyDescent="0.3">
      <c r="A7" s="7" t="s">
        <v>52</v>
      </c>
      <c r="B7" s="5">
        <v>40.805</v>
      </c>
    </row>
    <row r="9" spans="1:2" x14ac:dyDescent="0.3">
      <c r="A9" s="7" t="s">
        <v>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0FCB3-71B0-4ADE-9CE5-F68F69DF0CCB}">
  <dimension ref="A2:C11"/>
  <sheetViews>
    <sheetView workbookViewId="0">
      <selection activeCell="M20" sqref="M20"/>
    </sheetView>
  </sheetViews>
  <sheetFormatPr defaultRowHeight="14.4" x14ac:dyDescent="0.3"/>
  <cols>
    <col min="1" max="1" width="18.33203125" bestFit="1" customWidth="1"/>
    <col min="2" max="2" width="11" bestFit="1" customWidth="1"/>
    <col min="3" max="3" width="10.5546875" bestFit="1" customWidth="1"/>
    <col min="4" max="4" width="6" bestFit="1" customWidth="1"/>
    <col min="5" max="5" width="10.21875" bestFit="1" customWidth="1"/>
    <col min="6" max="6" width="6" bestFit="1" customWidth="1"/>
    <col min="7" max="7" width="10.5546875" bestFit="1" customWidth="1"/>
    <col min="8" max="8" width="4.109375" bestFit="1" customWidth="1"/>
    <col min="9" max="9" width="3.88671875" bestFit="1" customWidth="1"/>
    <col min="10" max="10" width="6.88671875" bestFit="1" customWidth="1"/>
    <col min="11" max="11" width="11.88671875" bestFit="1" customWidth="1"/>
    <col min="12" max="12" width="3.88671875" bestFit="1" customWidth="1"/>
    <col min="13" max="13" width="14.77734375" bestFit="1" customWidth="1"/>
    <col min="14" max="14" width="7.21875" bestFit="1" customWidth="1"/>
    <col min="15" max="15" width="3.88671875" bestFit="1" customWidth="1"/>
    <col min="16" max="16" width="10" bestFit="1" customWidth="1"/>
    <col min="17" max="17" width="10.5546875" bestFit="1" customWidth="1"/>
  </cols>
  <sheetData>
    <row r="2" spans="1:3" x14ac:dyDescent="0.3">
      <c r="A2" t="s">
        <v>65</v>
      </c>
    </row>
    <row r="4" spans="1:3" x14ac:dyDescent="0.3">
      <c r="A4" s="6" t="s">
        <v>60</v>
      </c>
      <c r="B4" s="6" t="s">
        <v>55</v>
      </c>
    </row>
    <row r="5" spans="1:3" x14ac:dyDescent="0.3">
      <c r="A5" s="6" t="s">
        <v>3</v>
      </c>
      <c r="B5" t="s">
        <v>28</v>
      </c>
      <c r="C5" t="s">
        <v>52</v>
      </c>
    </row>
    <row r="6" spans="1:3" x14ac:dyDescent="0.3">
      <c r="A6" s="7" t="s">
        <v>31</v>
      </c>
      <c r="B6" s="11">
        <v>32</v>
      </c>
      <c r="C6" s="11">
        <v>32</v>
      </c>
    </row>
    <row r="7" spans="1:3" x14ac:dyDescent="0.3">
      <c r="A7" s="7" t="s">
        <v>42</v>
      </c>
      <c r="B7" s="11">
        <v>22</v>
      </c>
      <c r="C7" s="11">
        <v>22</v>
      </c>
    </row>
    <row r="8" spans="1:3" x14ac:dyDescent="0.3">
      <c r="A8" s="7" t="s">
        <v>22</v>
      </c>
      <c r="B8" s="11">
        <v>19</v>
      </c>
      <c r="C8" s="11">
        <v>19</v>
      </c>
    </row>
    <row r="9" spans="1:3" x14ac:dyDescent="0.3">
      <c r="A9" s="7" t="s">
        <v>34</v>
      </c>
      <c r="B9" s="11">
        <v>23</v>
      </c>
      <c r="C9" s="11">
        <v>23</v>
      </c>
    </row>
    <row r="10" spans="1:3" x14ac:dyDescent="0.3">
      <c r="A10" s="7" t="s">
        <v>39</v>
      </c>
      <c r="B10" s="11">
        <v>13</v>
      </c>
      <c r="C10" s="11">
        <v>13</v>
      </c>
    </row>
    <row r="11" spans="1:3" x14ac:dyDescent="0.3">
      <c r="A11" s="7" t="s">
        <v>52</v>
      </c>
      <c r="B11" s="11">
        <v>109</v>
      </c>
      <c r="C11" s="11">
        <v>109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25F4E-1BAF-4173-A96D-C369570B7858}">
  <dimension ref="A2:B10"/>
  <sheetViews>
    <sheetView workbookViewId="0">
      <selection activeCell="E20" sqref="E20"/>
    </sheetView>
  </sheetViews>
  <sheetFormatPr defaultRowHeight="14.4" x14ac:dyDescent="0.3"/>
  <cols>
    <col min="1" max="1" width="15.88671875" bestFit="1" customWidth="1"/>
    <col min="2" max="2" width="14.5546875" bestFit="1" customWidth="1"/>
    <col min="3" max="3" width="17.21875" bestFit="1" customWidth="1"/>
  </cols>
  <sheetData>
    <row r="2" spans="1:2" x14ac:dyDescent="0.3">
      <c r="A2" t="s">
        <v>66</v>
      </c>
    </row>
    <row r="4" spans="1:2" x14ac:dyDescent="0.3">
      <c r="A4" s="6" t="s">
        <v>67</v>
      </c>
      <c r="B4" t="s">
        <v>60</v>
      </c>
    </row>
    <row r="5" spans="1:2" x14ac:dyDescent="0.3">
      <c r="A5" s="7" t="s">
        <v>33</v>
      </c>
      <c r="B5" s="11">
        <v>33</v>
      </c>
    </row>
    <row r="6" spans="1:2" x14ac:dyDescent="0.3">
      <c r="A6" s="7" t="s">
        <v>37</v>
      </c>
      <c r="B6" s="11">
        <v>41</v>
      </c>
    </row>
    <row r="7" spans="1:2" x14ac:dyDescent="0.3">
      <c r="A7" s="7" t="s">
        <v>45</v>
      </c>
      <c r="B7" s="11">
        <v>35</v>
      </c>
    </row>
    <row r="8" spans="1:2" x14ac:dyDescent="0.3">
      <c r="A8" s="7" t="s">
        <v>35</v>
      </c>
      <c r="B8" s="11">
        <v>42</v>
      </c>
    </row>
    <row r="9" spans="1:2" x14ac:dyDescent="0.3">
      <c r="A9" s="7" t="s">
        <v>24</v>
      </c>
      <c r="B9" s="11">
        <v>49</v>
      </c>
    </row>
    <row r="10" spans="1:2" x14ac:dyDescent="0.3">
      <c r="A10" s="7" t="s">
        <v>52</v>
      </c>
      <c r="B10" s="11">
        <v>200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FC5E3-5958-4655-839C-06D867A4BD60}">
  <dimension ref="A2:B10"/>
  <sheetViews>
    <sheetView workbookViewId="0">
      <selection activeCell="F2" sqref="F2"/>
    </sheetView>
  </sheetViews>
  <sheetFormatPr defaultRowHeight="14.4" x14ac:dyDescent="0.3"/>
  <cols>
    <col min="1" max="1" width="10.5546875" bestFit="1" customWidth="1"/>
    <col min="2" max="2" width="25" bestFit="1" customWidth="1"/>
    <col min="3" max="3" width="13" customWidth="1"/>
  </cols>
  <sheetData>
    <row r="2" spans="1:2" x14ac:dyDescent="0.3">
      <c r="A2" t="s">
        <v>68</v>
      </c>
    </row>
    <row r="4" spans="1:2" x14ac:dyDescent="0.3">
      <c r="A4" s="6" t="s">
        <v>73</v>
      </c>
      <c r="B4" t="s">
        <v>81</v>
      </c>
    </row>
    <row r="5" spans="1:2" x14ac:dyDescent="0.3">
      <c r="A5" s="7" t="s">
        <v>44</v>
      </c>
      <c r="B5" s="5">
        <v>11.744186046511627</v>
      </c>
    </row>
    <row r="6" spans="1:2" x14ac:dyDescent="0.3">
      <c r="A6" s="7" t="s">
        <v>43</v>
      </c>
      <c r="B6" s="5">
        <v>12.9</v>
      </c>
    </row>
    <row r="7" spans="1:2" x14ac:dyDescent="0.3">
      <c r="A7" s="7" t="s">
        <v>32</v>
      </c>
      <c r="B7" s="5">
        <v>10.567567567567568</v>
      </c>
    </row>
    <row r="8" spans="1:2" x14ac:dyDescent="0.3">
      <c r="A8" s="7" t="s">
        <v>23</v>
      </c>
      <c r="B8" s="5">
        <v>15.27027027027027</v>
      </c>
    </row>
    <row r="9" spans="1:2" x14ac:dyDescent="0.3">
      <c r="A9" s="7" t="s">
        <v>40</v>
      </c>
      <c r="B9" s="5">
        <v>12.511627906976743</v>
      </c>
    </row>
    <row r="10" spans="1:2" x14ac:dyDescent="0.3">
      <c r="A10" s="7" t="s">
        <v>52</v>
      </c>
      <c r="B10" s="5">
        <v>12.574999999999999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HR_Analytics_Dataset</vt:lpstr>
      <vt:lpstr>Data Overview &amp; Summary Statist</vt:lpstr>
      <vt:lpstr>Average Monthly Income</vt:lpstr>
      <vt:lpstr>Employee Count vs Department</vt:lpstr>
      <vt:lpstr>Attrition Count</vt:lpstr>
      <vt:lpstr>Average Age of Employees</vt:lpstr>
      <vt:lpstr>Employee Count Vs Overtime</vt:lpstr>
      <vt:lpstr>Education Field Distribution</vt:lpstr>
      <vt:lpstr>Avg Years At Company</vt:lpstr>
      <vt:lpstr>Attrition vs Marital Status</vt:lpstr>
      <vt:lpstr>Avg Job Satisfaction </vt:lpstr>
      <vt:lpstr>Income Gap</vt:lpstr>
      <vt:lpstr>Attrition </vt:lpstr>
      <vt:lpstr>Sheet14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Rithika K</dc:creator>
  <cp:lastModifiedBy>Rithika K</cp:lastModifiedBy>
  <dcterms:created xsi:type="dcterms:W3CDTF">2025-08-18T12:44:19Z</dcterms:created>
  <dcterms:modified xsi:type="dcterms:W3CDTF">2025-08-19T11:34:56Z</dcterms:modified>
</cp:coreProperties>
</file>