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a\Documents\SQL\"/>
    </mc:Choice>
  </mc:AlternateContent>
  <xr:revisionPtr revIDLastSave="0" documentId="13_ncr:1_{7E954C66-FB5F-4C96-A84A-FA6B72AB736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Grouped Rate Table" sheetId="5" r:id="rId1"/>
    <sheet name="Rate Table" sheetId="4" r:id="rId2"/>
    <sheet name="Motel Data" sheetId="3" r:id="rId3"/>
    <sheet name="Performance Data" sheetId="1" r:id="rId4"/>
    <sheet name="Sheet4" sheetId="11" r:id="rId5"/>
    <sheet name="Pivot table" sheetId="12" r:id="rId6"/>
    <sheet name="UnPivot" sheetId="10" r:id="rId7"/>
    <sheet name="Sheet3" sheetId="9" r:id="rId8"/>
    <sheet name="Correlation Analysis" sheetId="13" r:id="rId9"/>
  </sheets>
  <definedNames>
    <definedName name="ExternalData_1" localSheetId="2" hidden="1">'Motel Data'!$A$1:$N$26</definedName>
    <definedName name="ExternalData_1" localSheetId="6" hidden="1">UnPivot!$A$1:$C$16</definedName>
    <definedName name="ExternalData_2" localSheetId="1" hidden="1">'Rate Table'!$A$1:$M$26</definedName>
    <definedName name="ExternalData_2" localSheetId="6" hidden="1">UnPivot!$A$26:$C$41</definedName>
    <definedName name="ExternalData_3" localSheetId="0" hidden="1">'Grouped Rate Table'!$A$1:$I$4</definedName>
  </definedNames>
  <calcPr calcId="191029"/>
  <pivotCaches>
    <pivotCache cacheId="30" r:id="rId10"/>
  </pivotCaches>
</workbook>
</file>

<file path=xl/calcChain.xml><?xml version="1.0" encoding="utf-8"?>
<calcChain xmlns="http://schemas.openxmlformats.org/spreadsheetml/2006/main">
  <c r="E29" i="13" l="1"/>
  <c r="F29" i="13"/>
  <c r="G29" i="13"/>
  <c r="H29" i="13"/>
  <c r="D29" i="13"/>
  <c r="C12" i="9"/>
  <c r="D12" i="9"/>
  <c r="E12" i="9"/>
  <c r="F12" i="9"/>
  <c r="G12" i="9"/>
  <c r="C13" i="9"/>
  <c r="D13" i="9"/>
  <c r="E13" i="9"/>
  <c r="F13" i="9"/>
  <c r="G13" i="9"/>
  <c r="D11" i="9"/>
  <c r="E11" i="9"/>
  <c r="F11" i="9"/>
  <c r="G11" i="9"/>
  <c r="C1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8F0B27-7FFE-4518-84B0-5BBFCADCE1AF}" keepAlive="1" name="Query - Grouped Rate Table" description="Connection to the 'Grouped Rate Table' query in the workbook." type="5" refreshedVersion="8" background="1" saveData="1">
    <dbPr connection="Provider=Microsoft.Mashup.OleDb.1;Data Source=$Workbook$;Location=&quot;Grouped Rate Table&quot;;Extended Properties=&quot;&quot;" command="SELECT * FROM [Grouped Rate Table]"/>
  </connection>
  <connection id="2" xr16:uid="{B5C77E5D-2FAF-4B11-A7E7-4EE2F37C235B}" keepAlive="1" name="Query - Grouped Rate Table (2)" description="Connection to the 'Grouped Rate Table (2)' query in the workbook." type="5" refreshedVersion="8" background="1" saveData="1">
    <dbPr connection="Provider=Microsoft.Mashup.OleDb.1;Data Source=$Workbook$;Location=&quot;Grouped Rate Table (2)&quot;;Extended Properties=&quot;&quot;" command="SELECT * FROM [Grouped Rate Table (2)]"/>
  </connection>
  <connection id="3" xr16:uid="{8EAB79FF-A79E-4CA8-84F3-2AD22D041DC7}" keepAlive="1" name="Query - Motel Data" description="Connection to the 'Motel Data' query in the workbook." type="5" refreshedVersion="8" background="1" saveData="1">
    <dbPr connection="Provider=Microsoft.Mashup.OleDb.1;Data Source=$Workbook$;Location=&quot;Motel Data&quot;;Extended Properties=&quot;&quot;" command="SELECT * FROM [Motel Data]"/>
  </connection>
  <connection id="4" xr16:uid="{42A35FBC-DD41-45D8-BE10-CC353E60E7EC}" keepAlive="1" name="Query - Rate Table" description="Connection to the 'Rate Table' query in the workbook." type="5" refreshedVersion="8" background="1" saveData="1">
    <dbPr connection="Provider=Microsoft.Mashup.OleDb.1;Data Source=$Workbook$;Location=&quot;Rate Table&quot;;Extended Properties=&quot;&quot;" command="SELECT * FROM [Rate Table]"/>
  </connection>
  <connection id="5" xr16:uid="{D3A936DF-4443-4357-94C6-F7D010A2B5EC}" keepAlive="1" name="Query - UnPivot" description="Connection to the 'UnPivot' query in the workbook." type="5" refreshedVersion="8" background="1" saveData="1">
    <dbPr connection="Provider=Microsoft.Mashup.OleDb.1;Data Source=$Workbook$;Location=UnPivot;Extended Properties=&quot;&quot;" command="SELECT * FROM [UnPivot]"/>
  </connection>
  <connection id="6" xr16:uid="{E93FE5D3-0572-4AFB-9D78-E34D8CD787B1}" keepAlive="1" name="Query - UnPivot (2)" description="Connection to the 'UnPivot (2)' query in the workbook." type="5" refreshedVersion="8" background="1" saveData="1">
    <dbPr connection="Provider=Microsoft.Mashup.OleDb.1;Data Source=$Workbook$;Location=&quot;UnPivot (2)&quot;;Extended Properties=&quot;&quot;" command="SELECT * FROM [UnPivot (2)]"/>
  </connection>
</connections>
</file>

<file path=xl/sharedStrings.xml><?xml version="1.0" encoding="utf-8"?>
<sst xmlns="http://schemas.openxmlformats.org/spreadsheetml/2006/main" count="371" uniqueCount="69">
  <si>
    <t>Store Number and Name</t>
  </si>
  <si>
    <t>State</t>
  </si>
  <si>
    <t>Store Type</t>
  </si>
  <si>
    <t>Days Store Open</t>
  </si>
  <si>
    <t>Inside Sales</t>
  </si>
  <si>
    <t>Hot Food Sales</t>
  </si>
  <si>
    <t>Inside Margin</t>
  </si>
  <si>
    <t>Inside Guest Count</t>
  </si>
  <si>
    <t>Fuel Gallons</t>
  </si>
  <si>
    <t>Chicken Sales</t>
  </si>
  <si>
    <t>Bean to Cup Sales</t>
  </si>
  <si>
    <t>Frozen Yogurt Sales</t>
  </si>
  <si>
    <t>DoorDash Sales</t>
  </si>
  <si>
    <t>118 - Jasper</t>
  </si>
  <si>
    <t>GA</t>
  </si>
  <si>
    <t>EDO</t>
  </si>
  <si>
    <t>158 - Sugarloaf</t>
  </si>
  <si>
    <t>5.5 K</t>
  </si>
  <si>
    <t>2360 - Grapevine Mills</t>
  </si>
  <si>
    <t>TX</t>
  </si>
  <si>
    <t>2392 - Harlow</t>
  </si>
  <si>
    <t>FL</t>
  </si>
  <si>
    <t>2429 - Carbon</t>
  </si>
  <si>
    <t>2452 - Shallowford</t>
  </si>
  <si>
    <t>246 - Disney World</t>
  </si>
  <si>
    <t>2496 - Vandine</t>
  </si>
  <si>
    <t>2507 - Hapeville</t>
  </si>
  <si>
    <t>6 K</t>
  </si>
  <si>
    <t>2529 - Old Tampa Bay</t>
  </si>
  <si>
    <t>2554 - Medical Center</t>
  </si>
  <si>
    <t>TN</t>
  </si>
  <si>
    <t>2574 - Forest Park</t>
  </si>
  <si>
    <t>Travel Center</t>
  </si>
  <si>
    <t>2578 - St Johns Pkwy</t>
  </si>
  <si>
    <t>2583 - Waldron</t>
  </si>
  <si>
    <t>2587 - Brooksville</t>
  </si>
  <si>
    <t>2589 - Oxford</t>
  </si>
  <si>
    <t>AL</t>
  </si>
  <si>
    <t>2597 - Elizabethtown</t>
  </si>
  <si>
    <t>KY</t>
  </si>
  <si>
    <t>2601 - Frankfort</t>
  </si>
  <si>
    <t>2603 - Taft Vineland</t>
  </si>
  <si>
    <t>412 - Sandlake</t>
  </si>
  <si>
    <t>528 - Denton/University Dr.</t>
  </si>
  <si>
    <t>538 - Acworth</t>
  </si>
  <si>
    <t>564 - Waxahachie</t>
  </si>
  <si>
    <t>661 - Ormond Beach</t>
  </si>
  <si>
    <t>688 - Blairs Bridge</t>
  </si>
  <si>
    <t>ADV GnG (Pizza)Sales</t>
  </si>
  <si>
    <t>Inside Sales Per Day</t>
  </si>
  <si>
    <t>Hot Food Sales per Day</t>
  </si>
  <si>
    <t>Chicken Sales per Day</t>
  </si>
  <si>
    <t>bean Sup Sales Per Day</t>
  </si>
  <si>
    <t>Frozen Yogurt Sales Per Day</t>
  </si>
  <si>
    <t>DoorDash Sales Per day</t>
  </si>
  <si>
    <t>Pizza Sales Per Day</t>
  </si>
  <si>
    <t>Inside Margin per Day</t>
  </si>
  <si>
    <t>Days Open Per Day</t>
  </si>
  <si>
    <t>Hot Sales Per Day</t>
  </si>
  <si>
    <t>Pizza Sales Per day</t>
  </si>
  <si>
    <t>Bean Sales Per day</t>
  </si>
  <si>
    <t>Frozen Yougurt Sales per Day</t>
  </si>
  <si>
    <t>DoorDash Sales per Day</t>
  </si>
  <si>
    <t>Row Labels</t>
  </si>
  <si>
    <t>Grand Total</t>
  </si>
  <si>
    <t>Column Labels</t>
  </si>
  <si>
    <t>Attribute</t>
  </si>
  <si>
    <t>Value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</si>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</sst>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NumberFormat="1"/>
    <xf numFmtId="170" fontId="0" fillId="0" borderId="0" xfId="0" applyNumberForma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33" borderId="0" xfId="0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70" formatCode="0.0"/>
    </dxf>
    <dxf>
      <numFmt numFmtId="170" formatCode="0.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Performance Data.xlsx]Pivot table!PivotTable15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Bean Sales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'Pivot table'!$B$5:$B$8</c:f>
              <c:numCache>
                <c:formatCode>0%</c:formatCode>
                <c:ptCount val="3"/>
                <c:pt idx="0">
                  <c:v>0.28078663542581911</c:v>
                </c:pt>
                <c:pt idx="1">
                  <c:v>0.2198340317950003</c:v>
                </c:pt>
                <c:pt idx="2">
                  <c:v>0.24244196516602523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6-44F1-8C07-0EE06F03C46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Chicken Sales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'Pivot table'!$C$5:$C$8</c:f>
              <c:numCache>
                <c:formatCode>0%</c:formatCode>
                <c:ptCount val="3"/>
                <c:pt idx="0">
                  <c:v>4.1051676894880096E-2</c:v>
                </c:pt>
                <c:pt idx="1">
                  <c:v>0.22555909978384389</c:v>
                </c:pt>
                <c:pt idx="2">
                  <c:v>0.23156614039183682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6-44F1-8C07-0EE06F03C461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DoorDash Sales per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'Pivot table'!$D$5:$D$8</c:f>
              <c:numCache>
                <c:formatCode>0%</c:formatCode>
                <c:ptCount val="3"/>
                <c:pt idx="0">
                  <c:v>2.5855243910449206E-2</c:v>
                </c:pt>
                <c:pt idx="1">
                  <c:v>0</c:v>
                </c:pt>
                <c:pt idx="2">
                  <c:v>2.1643949707221725E-2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6-44F1-8C07-0EE06F03C461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Frozen Yougurt Sales per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'Pivot table'!$E$5:$E$8</c:f>
              <c:numCache>
                <c:formatCode>0%</c:formatCode>
                <c:ptCount val="3"/>
                <c:pt idx="0">
                  <c:v>8.7477644071104171E-2</c:v>
                </c:pt>
                <c:pt idx="1">
                  <c:v>9.6930482161002057E-2</c:v>
                </c:pt>
                <c:pt idx="2">
                  <c:v>9.5499187629510138E-2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6-44F1-8C07-0EE06F03C461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Pizza Sales Per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'Pivot table'!$F$5:$F$8</c:f>
              <c:numCache>
                <c:formatCode>0%</c:formatCode>
                <c:ptCount val="3"/>
                <c:pt idx="0">
                  <c:v>0.56482879969774746</c:v>
                </c:pt>
                <c:pt idx="1">
                  <c:v>0.45767638626015372</c:v>
                </c:pt>
                <c:pt idx="2">
                  <c:v>0.40884875710540591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16-44F1-8C07-0EE06F03C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730736"/>
        <c:axId val="454732536"/>
      </c:barChart>
      <c:catAx>
        <c:axId val="4547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32536"/>
        <c:crosses val="autoZero"/>
        <c:auto val="1"/>
        <c:lblAlgn val="ctr"/>
        <c:lblOffset val="100"/>
        <c:noMultiLvlLbl val="0"/>
      </c:catAx>
      <c:valAx>
        <c:axId val="4547325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15</xdr:row>
      <xdr:rowOff>23811</xdr:rowOff>
    </xdr:from>
    <xdr:to>
      <xdr:col>8</xdr:col>
      <xdr:colOff>161925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2033C-8192-CE66-E947-B3E95C1F7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weta" refreshedDate="45484.583865277775" createdVersion="8" refreshedVersion="8" minRefreshableVersion="3" recordCount="15" xr:uid="{C20414E1-1A3F-4F8B-93F8-953637A33815}">
  <cacheSource type="worksheet">
    <worksheetSource name="UnPivot_111"/>
  </cacheSource>
  <cacheFields count="3">
    <cacheField name="Store Type" numFmtId="0">
      <sharedItems count="3">
        <s v="EDO"/>
        <s v="5.5 K"/>
        <s v="Travel Center"/>
      </sharedItems>
    </cacheField>
    <cacheField name="Attribute" numFmtId="0">
      <sharedItems count="5">
        <s v="Chicken Sales per Day"/>
        <s v="Pizza Sales Per day"/>
        <s v="Bean Sales Per day"/>
        <s v="Frozen Yougurt Sales per Day"/>
        <s v="DoorDash Sales per Day"/>
      </sharedItems>
    </cacheField>
    <cacheField name="Value" numFmtId="0">
      <sharedItems containsSemiMixedTypes="0" containsString="0" containsNumber="1" minValue="0" maxValue="0.564828799697747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.22555909978384389"/>
  </r>
  <r>
    <x v="0"/>
    <x v="1"/>
    <n v="0.45767638626015372"/>
  </r>
  <r>
    <x v="0"/>
    <x v="2"/>
    <n v="0.2198340317950003"/>
  </r>
  <r>
    <x v="0"/>
    <x v="3"/>
    <n v="9.6930482161002057E-2"/>
  </r>
  <r>
    <x v="0"/>
    <x v="4"/>
    <n v="0"/>
  </r>
  <r>
    <x v="1"/>
    <x v="0"/>
    <n v="4.1051676894880096E-2"/>
  </r>
  <r>
    <x v="1"/>
    <x v="1"/>
    <n v="0.56482879969774746"/>
  </r>
  <r>
    <x v="1"/>
    <x v="2"/>
    <n v="0.28078663542581911"/>
  </r>
  <r>
    <x v="1"/>
    <x v="3"/>
    <n v="8.7477644071104171E-2"/>
  </r>
  <r>
    <x v="1"/>
    <x v="4"/>
    <n v="2.5855243910449206E-2"/>
  </r>
  <r>
    <x v="2"/>
    <x v="0"/>
    <n v="0.23156614039183682"/>
  </r>
  <r>
    <x v="2"/>
    <x v="1"/>
    <n v="0.40884875710540591"/>
  </r>
  <r>
    <x v="2"/>
    <x v="2"/>
    <n v="0.24244196516602523"/>
  </r>
  <r>
    <x v="2"/>
    <x v="3"/>
    <n v="9.5499187629510138E-2"/>
  </r>
  <r>
    <x v="2"/>
    <x v="4"/>
    <n v="2.164394970722172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40746-E133-4465-816A-9F8523672DAC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73F50-3A60-4817-934E-53FB757A4E7B}" name="PivotTable1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8" firstHeaderRow="1" firstDataRow="2" firstDataCol="1"/>
  <pivotFields count="3"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4"/>
            </reference>
          </references>
        </pivotArea>
      </autoSortScope>
    </pivotField>
    <pivotField axis="axisCol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2" baseField="0" baseItem="0"/>
  </dataFields>
  <formats count="2">
    <format dxfId="6">
      <pivotArea collapsedLevelsAreSubtotals="1" fieldPosition="0">
        <references count="2">
          <reference field="0" count="0"/>
          <reference field="1" count="0" selected="0"/>
        </references>
      </pivotArea>
    </format>
    <format dxfId="4">
      <pivotArea field="1" grandRow="1" outline="0" collapsedLevelsAreSubtotals="1" axis="axisCol" fieldPosition="0">
        <references count="1">
          <reference field="1" count="0" selected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BEAF441-B725-4508-9403-4382DF824AB3}" autoFormatId="16" applyNumberFormats="0" applyBorderFormats="0" applyFontFormats="0" applyPatternFormats="0" applyAlignmentFormats="0" applyWidthHeightFormats="0">
  <queryTableRefresh nextId="10">
    <queryTableFields count="9">
      <queryTableField id="1" name="Store Type" tableColumnId="1"/>
      <queryTableField id="2" name="Days Open Per Day" tableColumnId="2"/>
      <queryTableField id="3" name="Inside Sales Per Day" tableColumnId="3"/>
      <queryTableField id="4" name="Hot Sales Per Day" tableColumnId="4"/>
      <queryTableField id="5" name="Chicken Sales per Day" tableColumnId="5"/>
      <queryTableField id="6" name="Pizza Sales Per day" tableColumnId="6"/>
      <queryTableField id="7" name="Bean Sales Per day" tableColumnId="7"/>
      <queryTableField id="8" name="Frozen Yougurt Sales per Day" tableColumnId="8"/>
      <queryTableField id="9" name="DoorDash Sales per Day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4F5D21F-0C01-4D7A-BA2C-38855DEEE3A6}" autoFormatId="16" applyNumberFormats="0" applyBorderFormats="0" applyFontFormats="0" applyPatternFormats="0" applyAlignmentFormats="0" applyWidthHeightFormats="0">
  <queryTableRefresh nextId="14">
    <queryTableFields count="13">
      <queryTableField id="1" name="State" tableColumnId="1"/>
      <queryTableField id="2" name="Store Type" tableColumnId="2"/>
      <queryTableField id="3" name="Days Store Open" tableColumnId="3"/>
      <queryTableField id="4" name="Inside Guest Count" tableColumnId="4"/>
      <queryTableField id="5" name="Fuel Gallons" tableColumnId="5"/>
      <queryTableField id="6" name="Inside Sales Per Day" tableColumnId="6"/>
      <queryTableField id="7" name="Hot Food Sales per Day" tableColumnId="7"/>
      <queryTableField id="8" name="Chicken Sales per Day" tableColumnId="8"/>
      <queryTableField id="9" name="bean Sup Sales Per Day" tableColumnId="9"/>
      <queryTableField id="10" name="Frozen Yogurt Sales Per Day" tableColumnId="10"/>
      <queryTableField id="11" name="DoorDash Sales Per day" tableColumnId="11"/>
      <queryTableField id="12" name="Pizza Sales Per Day" tableColumnId="12"/>
      <queryTableField id="13" name="Inside Margin per Day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9076AA6-444A-459D-A5CD-96848963AF70}" autoFormatId="16" applyNumberFormats="0" applyBorderFormats="0" applyFontFormats="0" applyPatternFormats="0" applyAlignmentFormats="0" applyWidthHeightFormats="0">
  <queryTableRefresh nextId="15">
    <queryTableFields count="14">
      <queryTableField id="1" name="Store Number and Name" tableColumnId="1"/>
      <queryTableField id="2" name="State" tableColumnId="2"/>
      <queryTableField id="3" name="Store Type" tableColumnId="3"/>
      <queryTableField id="4" name="Days Store Open" tableColumnId="4"/>
      <queryTableField id="5" name="Inside Sales" tableColumnId="5"/>
      <queryTableField id="6" name="Hot Food Sales" tableColumnId="6"/>
      <queryTableField id="7" name="Inside Margin" tableColumnId="7"/>
      <queryTableField id="8" name="Inside Guest Count" tableColumnId="8"/>
      <queryTableField id="9" name="Fuel Gallons" tableColumnId="9"/>
      <queryTableField id="10" name="Chicken Sales" tableColumnId="10"/>
      <queryTableField id="11" name="ADV GnG (Pizza)Sales" tableColumnId="11"/>
      <queryTableField id="12" name="Bean to Cup Sales" tableColumnId="12"/>
      <queryTableField id="13" name="Frozen Yogurt Sales" tableColumnId="13"/>
      <queryTableField id="14" name="DoorDash Sales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9246C7D-E93D-4F80-B316-E64DE8F0A4BB}" autoFormatId="16" applyNumberFormats="0" applyBorderFormats="0" applyFontFormats="0" applyPatternFormats="0" applyAlignmentFormats="0" applyWidthHeightFormats="0">
  <queryTableRefresh nextId="4">
    <queryTableFields count="3">
      <queryTableField id="1" name="Store Type" tableColumnId="1"/>
      <queryTableField id="2" name="Attribute" tableColumnId="2"/>
      <queryTableField id="3" name="Valu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F7070DF-E709-4C24-8B0C-F1F277E146BF}" autoFormatId="16" applyNumberFormats="0" applyBorderFormats="0" applyFontFormats="0" applyPatternFormats="0" applyAlignmentFormats="0" applyWidthHeightFormats="0">
  <queryTableRefresh nextId="4">
    <queryTableFields count="3">
      <queryTableField id="1" name="Store Type" tableColumnId="1"/>
      <queryTableField id="2" name="Attribut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B3DD9E-4BA7-4BAE-987A-18F315010B2F}" name="Grouped_Rate_Table" displayName="Grouped_Rate_Table" ref="A1:I4" tableType="queryTable" totalsRowShown="0">
  <autoFilter ref="A1:I4" xr:uid="{27B3DD9E-4BA7-4BAE-987A-18F315010B2F}"/>
  <tableColumns count="9">
    <tableColumn id="1" xr3:uid="{58D49DA9-DEEA-4AB4-9AA2-64331E91489A}" uniqueName="1" name="Store Type" queryTableFieldId="1" dataDxfId="18"/>
    <tableColumn id="2" xr3:uid="{3F256509-BAC2-4A57-B552-1C4796BECF60}" uniqueName="2" name="Days Open Per Day" queryTableFieldId="2"/>
    <tableColumn id="3" xr3:uid="{48539403-0651-41A3-BCF8-C470EF1749E2}" uniqueName="3" name="Inside Sales Per Day" queryTableFieldId="3"/>
    <tableColumn id="4" xr3:uid="{2A2539AF-0E36-4F10-83FF-FD7136EF2EC2}" uniqueName="4" name="Hot Sales Per Day" queryTableFieldId="4"/>
    <tableColumn id="5" xr3:uid="{F3EF196C-63B8-4EC2-8577-FD4477FCBB8E}" uniqueName="5" name="Chicken Sales per Day" queryTableFieldId="5"/>
    <tableColumn id="6" xr3:uid="{62E9B579-DA06-42AE-B6EA-ECAE2009A75F}" uniqueName="6" name="Pizza Sales Per day" queryTableFieldId="6"/>
    <tableColumn id="7" xr3:uid="{A53589F0-4967-40F4-9C7D-E64BECE47EE0}" uniqueName="7" name="Bean Sales Per day" queryTableFieldId="7"/>
    <tableColumn id="8" xr3:uid="{2EBEF9AE-7382-4642-A370-376C4CAC66AD}" uniqueName="8" name="Frozen Yougurt Sales per Day" queryTableFieldId="8"/>
    <tableColumn id="9" xr3:uid="{382F7B73-474A-4F46-8C1F-8DE1DAD1DBE0}" uniqueName="9" name="DoorDash Sales per Day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490D6E-DA17-4407-965D-C221D5156CC4}" name="Rate_Table" displayName="Rate_Table" ref="A1:M26" tableType="queryTable" totalsRowShown="0">
  <autoFilter ref="A1:M26" xr:uid="{93490D6E-DA17-4407-965D-C221D5156CC4}"/>
  <tableColumns count="13">
    <tableColumn id="1" xr3:uid="{52AF9865-88AF-44C4-BF8A-3E607670575D}" uniqueName="1" name="State" queryTableFieldId="1" dataDxfId="22"/>
    <tableColumn id="2" xr3:uid="{FDC41DDE-6095-4924-BD5E-D1DF8DA8D35E}" uniqueName="2" name="Store Type" queryTableFieldId="2" dataDxfId="21"/>
    <tableColumn id="3" xr3:uid="{CF5FB245-8B40-45EA-B4DC-94C1490FA329}" uniqueName="3" name="Days Store Open" queryTableFieldId="3"/>
    <tableColumn id="4" xr3:uid="{F4F970CF-EF67-4752-BD54-045F1527538A}" uniqueName="4" name="Inside Guest Count" queryTableFieldId="4"/>
    <tableColumn id="5" xr3:uid="{812C8794-6E43-4E0D-8EFC-FCD3FD762961}" uniqueName="5" name="Fuel Gallons" queryTableFieldId="5"/>
    <tableColumn id="6" xr3:uid="{0A936B94-761B-49FA-B0AA-5D1CF581E365}" uniqueName="6" name="Inside Sales Per Day" queryTableFieldId="6" dataDxfId="20"/>
    <tableColumn id="7" xr3:uid="{074FB876-6AC3-48C4-8457-01F53970655B}" uniqueName="7" name="Hot Food Sales per Day" queryTableFieldId="7" dataDxfId="19"/>
    <tableColumn id="8" xr3:uid="{7B12C72C-D540-44FC-AB4A-60D38F2F7A85}" uniqueName="8" name="Chicken Sales per Day" queryTableFieldId="8"/>
    <tableColumn id="9" xr3:uid="{0A3A3EC0-894E-4A2B-9726-E85BBB0F8A13}" uniqueName="9" name="bean Sup Sales Per Day" queryTableFieldId="9"/>
    <tableColumn id="10" xr3:uid="{F275A0FC-EBCA-47B0-8EEA-6CAC6011D9BD}" uniqueName="10" name="Frozen Yogurt Sales Per Day" queryTableFieldId="10"/>
    <tableColumn id="11" xr3:uid="{8AC332A2-A591-4AB8-89D8-B91925264703}" uniqueName="11" name="DoorDash Sales Per day" queryTableFieldId="11"/>
    <tableColumn id="12" xr3:uid="{0999968F-989A-447A-8E39-2D34BBB78545}" uniqueName="12" name="Pizza Sales Per Day" queryTableFieldId="12"/>
    <tableColumn id="13" xr3:uid="{98C78A35-9259-4FE8-9A0F-806F65427D26}" uniqueName="13" name="Inside Margin per Da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CAF0DF-B17F-42F6-AFAC-864A68620FC7}" name="Motel_Data" displayName="Motel_Data" ref="A1:N26" tableType="queryTable" totalsRowShown="0">
  <autoFilter ref="A1:N26" xr:uid="{4BCAF0DF-B17F-42F6-AFAC-864A68620FC7}"/>
  <tableColumns count="14">
    <tableColumn id="1" xr3:uid="{C177E5E1-57A4-46F2-85FE-69AD0BE580BF}" uniqueName="1" name="Store Number and Name" queryTableFieldId="1" dataDxfId="23"/>
    <tableColumn id="2" xr3:uid="{40EB3434-00BD-479B-8CFE-D67A9D4ACEA4}" uniqueName="2" name="State" queryTableFieldId="2"/>
    <tableColumn id="3" xr3:uid="{EA16888B-56AD-4C1E-88EF-3659C8464766}" uniqueName="3" name="Store Type" queryTableFieldId="3"/>
    <tableColumn id="4" xr3:uid="{2EB11B29-BB65-4AF3-A0F9-6CA075C28983}" uniqueName="4" name="Days Store Open" queryTableFieldId="4"/>
    <tableColumn id="5" xr3:uid="{FE6D913E-B3BF-4B97-9B03-ECF43A8D414F}" uniqueName="5" name="Inside Sales" queryTableFieldId="5"/>
    <tableColumn id="6" xr3:uid="{5989100B-E893-48A1-B924-4DD35A5AEDFC}" uniqueName="6" name="Hot Food Sales" queryTableFieldId="6"/>
    <tableColumn id="7" xr3:uid="{ACFA29BD-7F9A-4F02-9A2F-3A4F622C94E9}" uniqueName="7" name="Inside Margin" queryTableFieldId="7"/>
    <tableColumn id="8" xr3:uid="{FE2D1403-055E-41A8-BB02-E62B3BDABC70}" uniqueName="8" name="Inside Guest Count" queryTableFieldId="8"/>
    <tableColumn id="9" xr3:uid="{10E4A3AC-4C0F-4A12-BEB0-605ED6650D15}" uniqueName="9" name="Fuel Gallons" queryTableFieldId="9"/>
    <tableColumn id="10" xr3:uid="{05B7F223-B9EE-4F65-B995-62C7B65D5C9C}" uniqueName="10" name="Chicken Sales" queryTableFieldId="10"/>
    <tableColumn id="11" xr3:uid="{F7C7A3FD-AC88-4E80-A699-C18822FE612C}" uniqueName="11" name="ADV GnG (Pizza)Sales" queryTableFieldId="11"/>
    <tableColumn id="12" xr3:uid="{7B7BC2EF-5C5F-4C6D-A20A-5666329E30F6}" uniqueName="12" name="Bean to Cup Sales" queryTableFieldId="12"/>
    <tableColumn id="13" xr3:uid="{8C310342-4EF7-446C-BB69-0BB6B197C9ED}" uniqueName="13" name="Frozen Yogurt Sales" queryTableFieldId="13"/>
    <tableColumn id="14" xr3:uid="{170BE168-2863-4D18-B7B4-112C355CCE8B}" uniqueName="14" name="DoorDash Sales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9D699-C455-452E-B3C7-7B039EB98CAA}" name="Table1" displayName="Table1" ref="A1:N26" totalsRowShown="0">
  <autoFilter ref="A1:N26" xr:uid="{4439D699-C455-452E-B3C7-7B039EB98CAA}"/>
  <tableColumns count="14">
    <tableColumn id="1" xr3:uid="{A7EC1B69-5A26-4609-8EEC-F6019A38F349}" name="Store Number and Name"/>
    <tableColumn id="2" xr3:uid="{6A8DDEC3-1669-49A3-A7A6-86C042F53C52}" name="State"/>
    <tableColumn id="3" xr3:uid="{C351EC33-5F07-4AAA-B179-9B0AA77CC7EE}" name="Store Type"/>
    <tableColumn id="4" xr3:uid="{D60E705D-259F-456E-B536-D2796DD57A91}" name="Days Store Open"/>
    <tableColumn id="5" xr3:uid="{4D2976AD-6F65-40F0-AF78-F67E37A7ADDD}" name="Inside Sales" dataDxfId="32"/>
    <tableColumn id="6" xr3:uid="{788F37A0-C2A5-47EC-BEDE-EC66F1B29706}" name="Hot Food Sales" dataDxfId="31"/>
    <tableColumn id="7" xr3:uid="{6A63B19A-85A0-43EC-BADA-4927B74FD8BA}" name="Inside Margin" dataDxfId="30"/>
    <tableColumn id="8" xr3:uid="{254D9E3E-A72F-47E0-8172-32F8B6D8EA3A}" name="Inside Guest Count" dataDxfId="29"/>
    <tableColumn id="9" xr3:uid="{2DB5F10E-AACF-4A0A-913E-F1EB3FCCBD33}" name="Fuel Gallons" dataDxfId="28"/>
    <tableColumn id="10" xr3:uid="{0C75C431-0B45-437F-829F-CB9CBD8BC8F7}" name="Chicken Sales"/>
    <tableColumn id="11" xr3:uid="{D1D1037B-104B-4FB2-8520-2974B7F8DBC7}" name="ADV GnG (Pizza)Sales" dataDxfId="27"/>
    <tableColumn id="12" xr3:uid="{DA48E1A9-6C7E-471F-925A-EA8B4F4F3C60}" name="Bean to Cup Sales" dataDxfId="26"/>
    <tableColumn id="13" xr3:uid="{4AF6C7BA-5B66-41D4-BCC9-02C578DAB337}" name="Frozen Yogurt Sales" dataDxfId="25"/>
    <tableColumn id="14" xr3:uid="{CF9FBCDA-750D-42AE-8266-B9C0CB9A6E1F}" name="DoorDash Sales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BF8FFC-7173-43A0-89AF-D9075C97220C}" name="UnPivot_1" displayName="UnPivot_1" ref="A1:C16" tableType="queryTable" totalsRowShown="0">
  <autoFilter ref="A1:C16" xr:uid="{9FBF8FFC-7173-43A0-89AF-D9075C97220C}"/>
  <tableColumns count="3">
    <tableColumn id="1" xr3:uid="{778B1402-7862-4F50-831A-01E0EF19E8F8}" uniqueName="1" name="Store Type" queryTableFieldId="1" dataDxfId="11"/>
    <tableColumn id="2" xr3:uid="{DA6E4DBC-D28B-4B62-87A2-691B6B59C381}" uniqueName="2" name="Attribute" queryTableFieldId="2" dataDxfId="10"/>
    <tableColumn id="3" xr3:uid="{42C1B840-E160-4264-A2CC-0D3A81198FC3}" uniqueName="3" name="Valu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71F4B2-CEAA-4EAE-A4F0-1F81AA7D2F69}" name="UnPivot_111" displayName="UnPivot_111" ref="A26:C41" tableType="queryTable" totalsRowShown="0">
  <autoFilter ref="A26:C41" xr:uid="{EC71F4B2-CEAA-4EAE-A4F0-1F81AA7D2F69}"/>
  <tableColumns count="3">
    <tableColumn id="1" xr3:uid="{4CFF62B9-6B0F-4326-82BA-0AF0C8914791}" uniqueName="1" name="Store Type" queryTableFieldId="1" dataDxfId="9"/>
    <tableColumn id="2" xr3:uid="{81B59639-EACC-4BF2-BBA8-97217AB85F39}" uniqueName="2" name="Attribute" queryTableFieldId="2" dataDxfId="8"/>
    <tableColumn id="3" xr3:uid="{4332100B-9DEB-432F-96D9-3817AF8CC420}" uniqueName="3" name="Valu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DDBEBE-0FDA-4AA1-9A16-206F2903AA32}" name="Table8" displayName="Table8" ref="B10:G13" totalsRowShown="0" dataDxfId="12" dataCellStyle="Percent">
  <autoFilter ref="B10:G13" xr:uid="{D8DDBEBE-0FDA-4AA1-9A16-206F2903AA32}"/>
  <tableColumns count="6">
    <tableColumn id="1" xr3:uid="{BC4FCA20-7D45-4CD9-9EEE-6EFC1BFE8F2C}" name="Store Type"/>
    <tableColumn id="2" xr3:uid="{916DB3BA-0058-4560-83AC-95DF537960D0}" name="Chicken Sales per Day" dataDxfId="17" dataCellStyle="Percent">
      <calculatedColumnFormula>C5/SUM($C5:$G5)</calculatedColumnFormula>
    </tableColumn>
    <tableColumn id="3" xr3:uid="{795216E7-02F2-411F-8102-8EBBCDC0015F}" name="Pizza Sales Per day" dataDxfId="16" dataCellStyle="Percent">
      <calculatedColumnFormula>D5/SUM($C5:$G5)</calculatedColumnFormula>
    </tableColumn>
    <tableColumn id="4" xr3:uid="{25D444A7-2C4C-4F8B-AB07-6C73575D2B08}" name="Bean Sales Per day" dataDxfId="15" dataCellStyle="Percent">
      <calculatedColumnFormula>E5/SUM($C5:$G5)</calculatedColumnFormula>
    </tableColumn>
    <tableColumn id="5" xr3:uid="{9C2B1BDC-2A54-481D-9046-C9E9E1141331}" name="Frozen Yougurt Sales per Day" dataDxfId="14" dataCellStyle="Percent">
      <calculatedColumnFormula>F5/SUM($C5:$G5)</calculatedColumnFormula>
    </tableColumn>
    <tableColumn id="6" xr3:uid="{FAFAE0DE-4F8F-4339-AD7B-E5B62FE096BE}" name="DoorDash Sales per Day" dataDxfId="13" dataCellStyle="Percent">
      <calculatedColumnFormula>G5/SUM($C5:$G5)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61F5-56E9-477E-A81B-36B6B41E254A}">
  <dimension ref="A1:I4"/>
  <sheetViews>
    <sheetView workbookViewId="0">
      <selection sqref="A1:I4"/>
    </sheetView>
  </sheetViews>
  <sheetFormatPr defaultRowHeight="15" x14ac:dyDescent="0.25"/>
  <cols>
    <col min="1" max="1" width="12.85546875" bestFit="1" customWidth="1"/>
    <col min="2" max="2" width="20.140625" bestFit="1" customWidth="1"/>
    <col min="3" max="3" width="21.140625" bestFit="1" customWidth="1"/>
    <col min="4" max="4" width="18.7109375" bestFit="1" customWidth="1"/>
    <col min="5" max="5" width="22.7109375" bestFit="1" customWidth="1"/>
    <col min="6" max="7" width="20" bestFit="1" customWidth="1"/>
    <col min="8" max="8" width="29.42578125" bestFit="1" customWidth="1"/>
    <col min="9" max="9" width="24.42578125" bestFit="1" customWidth="1"/>
  </cols>
  <sheetData>
    <row r="1" spans="1:9" x14ac:dyDescent="0.25">
      <c r="A1" t="s">
        <v>2</v>
      </c>
      <c r="B1" t="s">
        <v>57</v>
      </c>
      <c r="C1" t="s">
        <v>49</v>
      </c>
      <c r="D1" t="s">
        <v>58</v>
      </c>
      <c r="E1" t="s">
        <v>51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5">
      <c r="A2" s="2" t="s">
        <v>15</v>
      </c>
      <c r="B2">
        <v>318</v>
      </c>
      <c r="C2">
        <v>12593.906196211999</v>
      </c>
      <c r="D2">
        <v>1397.5258398725759</v>
      </c>
      <c r="E2">
        <v>456.64008461756515</v>
      </c>
      <c r="F2">
        <v>926.5570927955423</v>
      </c>
      <c r="G2">
        <v>445.04979394265041</v>
      </c>
      <c r="H2">
        <v>196.23390773610345</v>
      </c>
      <c r="I2">
        <v>0</v>
      </c>
    </row>
    <row r="3" spans="1:9" x14ac:dyDescent="0.25">
      <c r="A3" s="2" t="s">
        <v>17</v>
      </c>
      <c r="B3">
        <v>312.07142857142856</v>
      </c>
      <c r="C3">
        <v>11828.849748559531</v>
      </c>
      <c r="D3">
        <v>1331.257287874543</v>
      </c>
      <c r="E3">
        <v>71.818218780308939</v>
      </c>
      <c r="F3">
        <v>988.14473313686563</v>
      </c>
      <c r="G3">
        <v>491.22465971940215</v>
      </c>
      <c r="H3">
        <v>153.03853716796883</v>
      </c>
      <c r="I3">
        <v>45.23268485557233</v>
      </c>
    </row>
    <row r="4" spans="1:9" x14ac:dyDescent="0.25">
      <c r="A4" s="2" t="s">
        <v>32</v>
      </c>
      <c r="B4">
        <v>249.16666666666666</v>
      </c>
      <c r="C4">
        <v>14508.802801059448</v>
      </c>
      <c r="D4">
        <v>1888.4086961565804</v>
      </c>
      <c r="E4">
        <v>610.35035090545261</v>
      </c>
      <c r="F4">
        <v>1077.6229285693078</v>
      </c>
      <c r="G4">
        <v>639.01630118678361</v>
      </c>
      <c r="H4">
        <v>251.71194105592105</v>
      </c>
      <c r="I4">
        <v>57.048030754536171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AF21-F5DF-428A-A311-D507DAD7BFE3}">
  <dimension ref="A1:M26"/>
  <sheetViews>
    <sheetView workbookViewId="0">
      <selection activeCell="C1" sqref="C1:C1048576"/>
    </sheetView>
  </sheetViews>
  <sheetFormatPr defaultRowHeight="15" x14ac:dyDescent="0.25"/>
  <cols>
    <col min="1" max="1" width="7.85546875" bestFit="1" customWidth="1"/>
    <col min="2" max="2" width="12.85546875" bestFit="1" customWidth="1"/>
    <col min="3" max="3" width="18" bestFit="1" customWidth="1"/>
    <col min="4" max="4" width="20.42578125" bestFit="1" customWidth="1"/>
    <col min="5" max="5" width="14.28515625" bestFit="1" customWidth="1"/>
    <col min="6" max="6" width="21.140625" bestFit="1" customWidth="1"/>
    <col min="7" max="7" width="23.85546875" bestFit="1" customWidth="1"/>
    <col min="8" max="8" width="22.7109375" bestFit="1" customWidth="1"/>
    <col min="9" max="9" width="24" bestFit="1" customWidth="1"/>
    <col min="10" max="10" width="28.28515625" bestFit="1" customWidth="1"/>
    <col min="11" max="11" width="24.28515625" bestFit="1" customWidth="1"/>
    <col min="12" max="12" width="20.140625" bestFit="1" customWidth="1"/>
    <col min="13" max="13" width="22.855468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</row>
    <row r="2" spans="1:13" x14ac:dyDescent="0.25">
      <c r="A2" s="2" t="s">
        <v>14</v>
      </c>
      <c r="B2" s="2" t="s">
        <v>15</v>
      </c>
      <c r="C2">
        <v>652</v>
      </c>
      <c r="D2">
        <v>1071142</v>
      </c>
      <c r="E2">
        <v>15846523</v>
      </c>
      <c r="F2" s="3">
        <v>21829.998466257668</v>
      </c>
      <c r="G2" s="3">
        <v>1794.4279141104294</v>
      </c>
      <c r="H2">
        <v>557.14263803680979</v>
      </c>
      <c r="I2">
        <v>644.71319018404904</v>
      </c>
      <c r="J2">
        <v>253.57668711656441</v>
      </c>
      <c r="K2">
        <v>0</v>
      </c>
      <c r="L2">
        <v>1061.7131901840492</v>
      </c>
      <c r="M2">
        <v>5658.814417177914</v>
      </c>
    </row>
    <row r="3" spans="1:13" x14ac:dyDescent="0.25">
      <c r="A3" s="2" t="s">
        <v>14</v>
      </c>
      <c r="B3" s="2" t="s">
        <v>17</v>
      </c>
      <c r="C3">
        <v>325</v>
      </c>
      <c r="D3">
        <v>358952</v>
      </c>
      <c r="E3">
        <v>1986240</v>
      </c>
      <c r="F3" s="3">
        <v>13461.855384615385</v>
      </c>
      <c r="G3" s="3">
        <v>1297.3384615384616</v>
      </c>
      <c r="H3">
        <v>0</v>
      </c>
      <c r="I3">
        <v>536.16923076923081</v>
      </c>
      <c r="J3">
        <v>161.11384615384614</v>
      </c>
      <c r="K3">
        <v>123.87076923076923</v>
      </c>
      <c r="L3">
        <v>989.42769230769227</v>
      </c>
      <c r="M3">
        <v>3565</v>
      </c>
    </row>
    <row r="4" spans="1:13" x14ac:dyDescent="0.25">
      <c r="A4" s="2" t="s">
        <v>19</v>
      </c>
      <c r="B4" s="2" t="s">
        <v>17</v>
      </c>
      <c r="C4">
        <v>246</v>
      </c>
      <c r="D4">
        <v>264896</v>
      </c>
      <c r="E4">
        <v>1460230</v>
      </c>
      <c r="F4" s="3">
        <v>13246.516260162602</v>
      </c>
      <c r="G4" s="3">
        <v>1260.979674796748</v>
      </c>
      <c r="H4">
        <v>0</v>
      </c>
      <c r="I4">
        <v>510.70325203252031</v>
      </c>
      <c r="J4">
        <v>161.1869918699187</v>
      </c>
      <c r="K4">
        <v>0</v>
      </c>
      <c r="L4">
        <v>981.15853658536582</v>
      </c>
      <c r="M4">
        <v>3293.7235772357722</v>
      </c>
    </row>
    <row r="5" spans="1:13" x14ac:dyDescent="0.25">
      <c r="A5" s="2" t="s">
        <v>21</v>
      </c>
      <c r="B5" s="2" t="s">
        <v>17</v>
      </c>
      <c r="C5">
        <v>553</v>
      </c>
      <c r="D5">
        <v>635888</v>
      </c>
      <c r="E5">
        <v>3520641</v>
      </c>
      <c r="F5" s="3">
        <v>9923.9312839059676</v>
      </c>
      <c r="G5" s="3">
        <v>1365.9168173598553</v>
      </c>
      <c r="H5">
        <v>0</v>
      </c>
      <c r="I5">
        <v>544.7667269439421</v>
      </c>
      <c r="J5">
        <v>180.17179023508137</v>
      </c>
      <c r="K5">
        <v>0</v>
      </c>
      <c r="L5">
        <v>1020.3110307414105</v>
      </c>
      <c r="M5">
        <v>2987.9783001808319</v>
      </c>
    </row>
    <row r="6" spans="1:13" x14ac:dyDescent="0.25">
      <c r="A6" s="2" t="s">
        <v>19</v>
      </c>
      <c r="B6" s="2" t="s">
        <v>15</v>
      </c>
      <c r="C6">
        <v>501</v>
      </c>
      <c r="D6">
        <v>785635</v>
      </c>
      <c r="E6">
        <v>11582356</v>
      </c>
      <c r="F6" s="3">
        <v>15682.540918163673</v>
      </c>
      <c r="G6" s="3">
        <v>1625.9001996007985</v>
      </c>
      <c r="H6">
        <v>430.50499001996008</v>
      </c>
      <c r="I6">
        <v>0</v>
      </c>
      <c r="J6">
        <v>244.42514970059881</v>
      </c>
      <c r="K6">
        <v>0</v>
      </c>
      <c r="L6">
        <v>1045.3073852295408</v>
      </c>
      <c r="M6">
        <v>5568.1716566866271</v>
      </c>
    </row>
    <row r="7" spans="1:13" x14ac:dyDescent="0.25">
      <c r="A7" s="2" t="s">
        <v>14</v>
      </c>
      <c r="B7" s="2" t="s">
        <v>17</v>
      </c>
      <c r="C7">
        <v>488</v>
      </c>
      <c r="D7">
        <v>523653</v>
      </c>
      <c r="E7">
        <v>3254609</v>
      </c>
      <c r="F7" s="3">
        <v>10631.067622950819</v>
      </c>
      <c r="G7" s="3">
        <v>1336.7315573770493</v>
      </c>
      <c r="H7">
        <v>522.46516393442619</v>
      </c>
      <c r="I7">
        <v>522.32786885245901</v>
      </c>
      <c r="J7">
        <v>168.78073770491804</v>
      </c>
      <c r="K7">
        <v>127.94057377049181</v>
      </c>
      <c r="L7">
        <v>1001.9098360655738</v>
      </c>
      <c r="M7">
        <v>2771.7725409836066</v>
      </c>
    </row>
    <row r="8" spans="1:13" x14ac:dyDescent="0.25">
      <c r="A8" s="2" t="s">
        <v>21</v>
      </c>
      <c r="B8" s="2" t="s">
        <v>17</v>
      </c>
      <c r="C8">
        <v>285</v>
      </c>
      <c r="D8">
        <v>301853</v>
      </c>
      <c r="E8">
        <v>2035615</v>
      </c>
      <c r="F8" s="3">
        <v>10482.228070175439</v>
      </c>
      <c r="G8" s="3">
        <v>1267.6280701754386</v>
      </c>
      <c r="H8">
        <v>0</v>
      </c>
      <c r="I8">
        <v>476.10175438596491</v>
      </c>
      <c r="J8">
        <v>158.89824561403509</v>
      </c>
      <c r="K8">
        <v>114.58947368421053</v>
      </c>
      <c r="L8">
        <v>963.4666666666667</v>
      </c>
      <c r="M8">
        <v>2281.5298245614035</v>
      </c>
    </row>
    <row r="9" spans="1:13" x14ac:dyDescent="0.25">
      <c r="A9" s="2" t="s">
        <v>21</v>
      </c>
      <c r="B9" s="2" t="s">
        <v>17</v>
      </c>
      <c r="C9">
        <v>623</v>
      </c>
      <c r="D9">
        <v>709365</v>
      </c>
      <c r="E9">
        <v>4458690</v>
      </c>
      <c r="F9" s="3">
        <v>14462.285714285714</v>
      </c>
      <c r="G9" s="3">
        <v>1452.4815409309792</v>
      </c>
      <c r="H9">
        <v>0</v>
      </c>
      <c r="I9">
        <v>565.27287319422146</v>
      </c>
      <c r="J9">
        <v>201.65971107544141</v>
      </c>
      <c r="K9">
        <v>0</v>
      </c>
      <c r="L9">
        <v>1125.6051364365971</v>
      </c>
      <c r="M9">
        <v>3625.414125200642</v>
      </c>
    </row>
    <row r="10" spans="1:13" x14ac:dyDescent="0.25">
      <c r="A10" s="2" t="s">
        <v>14</v>
      </c>
      <c r="B10" s="2" t="s">
        <v>17</v>
      </c>
      <c r="C10">
        <v>198</v>
      </c>
      <c r="D10">
        <v>298565</v>
      </c>
      <c r="E10">
        <v>1652250</v>
      </c>
      <c r="F10" s="3">
        <v>15766.424242424242</v>
      </c>
      <c r="G10" s="3">
        <v>1617.4646464646464</v>
      </c>
      <c r="H10">
        <v>482.98989898989902</v>
      </c>
      <c r="I10">
        <v>528.09595959595958</v>
      </c>
      <c r="J10">
        <v>208.46969696969697</v>
      </c>
      <c r="K10">
        <v>0</v>
      </c>
      <c r="L10">
        <v>1017.9090909090909</v>
      </c>
      <c r="M10">
        <v>4305.3383838383843</v>
      </c>
    </row>
    <row r="11" spans="1:13" x14ac:dyDescent="0.25">
      <c r="A11" s="2" t="s">
        <v>21</v>
      </c>
      <c r="B11" s="2" t="s">
        <v>15</v>
      </c>
      <c r="C11">
        <v>322</v>
      </c>
      <c r="D11">
        <v>489659</v>
      </c>
      <c r="E11">
        <v>7125632</v>
      </c>
      <c r="F11" s="3">
        <v>16428.571428571428</v>
      </c>
      <c r="G11" s="3">
        <v>1741.9037267080746</v>
      </c>
      <c r="H11">
        <v>516.62422360248445</v>
      </c>
      <c r="I11">
        <v>626.04658385093171</v>
      </c>
      <c r="J11">
        <v>265.59627329192546</v>
      </c>
      <c r="K11">
        <v>0</v>
      </c>
      <c r="L11">
        <v>1101.416149068323</v>
      </c>
      <c r="M11">
        <v>5233.3012422360252</v>
      </c>
    </row>
    <row r="12" spans="1:13" x14ac:dyDescent="0.25">
      <c r="A12" s="2" t="s">
        <v>30</v>
      </c>
      <c r="B12" s="2" t="s">
        <v>17</v>
      </c>
      <c r="C12">
        <v>175</v>
      </c>
      <c r="D12">
        <v>184253</v>
      </c>
      <c r="E12">
        <v>1152635</v>
      </c>
      <c r="F12" s="3">
        <v>11000</v>
      </c>
      <c r="G12" s="3">
        <v>1214.4228571428571</v>
      </c>
      <c r="H12">
        <v>0</v>
      </c>
      <c r="I12">
        <v>424.20571428571429</v>
      </c>
      <c r="J12">
        <v>169.53142857142856</v>
      </c>
      <c r="K12">
        <v>0</v>
      </c>
      <c r="L12">
        <v>989.84</v>
      </c>
      <c r="M12">
        <v>2279.7485714285713</v>
      </c>
    </row>
    <row r="13" spans="1:13" x14ac:dyDescent="0.25">
      <c r="A13" s="2" t="s">
        <v>14</v>
      </c>
      <c r="B13" s="2" t="s">
        <v>32</v>
      </c>
      <c r="C13">
        <v>461</v>
      </c>
      <c r="D13">
        <v>842112</v>
      </c>
      <c r="E13">
        <v>13568264</v>
      </c>
      <c r="F13" s="3">
        <v>17321.748373101953</v>
      </c>
      <c r="G13" s="3">
        <v>2224.1995661605206</v>
      </c>
      <c r="H13">
        <v>691.89154013015184</v>
      </c>
      <c r="I13">
        <v>764.93492407809106</v>
      </c>
      <c r="J13">
        <v>272.54663774403468</v>
      </c>
      <c r="K13">
        <v>164.63340563991324</v>
      </c>
      <c r="L13">
        <v>1236.3015184381779</v>
      </c>
      <c r="M13">
        <v>5112.7722342733186</v>
      </c>
    </row>
    <row r="14" spans="1:13" x14ac:dyDescent="0.25">
      <c r="A14" s="2" t="s">
        <v>21</v>
      </c>
      <c r="B14" s="2" t="s">
        <v>17</v>
      </c>
      <c r="C14">
        <v>72</v>
      </c>
      <c r="D14">
        <v>69853</v>
      </c>
      <c r="E14">
        <v>325624</v>
      </c>
      <c r="F14" s="3">
        <v>4999.9861111111113</v>
      </c>
      <c r="G14" s="3">
        <v>923.93055555555554</v>
      </c>
      <c r="H14">
        <v>0</v>
      </c>
      <c r="I14">
        <v>342.15277777777777</v>
      </c>
      <c r="J14">
        <v>58.486111111111114</v>
      </c>
      <c r="K14">
        <v>0</v>
      </c>
      <c r="L14">
        <v>853.54166666666663</v>
      </c>
      <c r="M14">
        <v>1522.7083333333333</v>
      </c>
    </row>
    <row r="15" spans="1:13" x14ac:dyDescent="0.25">
      <c r="A15" s="2" t="s">
        <v>30</v>
      </c>
      <c r="B15" s="2" t="s">
        <v>32</v>
      </c>
      <c r="C15">
        <v>119</v>
      </c>
      <c r="D15">
        <v>201568</v>
      </c>
      <c r="E15">
        <v>2568930</v>
      </c>
      <c r="F15" s="3">
        <v>12999.428571428571</v>
      </c>
      <c r="G15" s="3">
        <v>1896.6302521008404</v>
      </c>
      <c r="H15">
        <v>598.78151260504205</v>
      </c>
      <c r="I15">
        <v>636.11764705882354</v>
      </c>
      <c r="J15">
        <v>264.9075630252101</v>
      </c>
      <c r="K15">
        <v>0</v>
      </c>
      <c r="L15">
        <v>1055.7563025210084</v>
      </c>
      <c r="M15">
        <v>4190.4705882352937</v>
      </c>
    </row>
    <row r="16" spans="1:13" x14ac:dyDescent="0.25">
      <c r="A16" s="2" t="s">
        <v>21</v>
      </c>
      <c r="B16" s="2" t="s">
        <v>32</v>
      </c>
      <c r="C16">
        <v>66</v>
      </c>
      <c r="D16">
        <v>101256</v>
      </c>
      <c r="E16">
        <v>1256304</v>
      </c>
      <c r="F16" s="3">
        <v>9474.878787878788</v>
      </c>
      <c r="G16" s="3">
        <v>1664.969696969697</v>
      </c>
      <c r="H16">
        <v>535.19696969696975</v>
      </c>
      <c r="I16">
        <v>519.18181818181813</v>
      </c>
      <c r="J16">
        <v>216.33333333333334</v>
      </c>
      <c r="K16">
        <v>0</v>
      </c>
      <c r="L16">
        <v>1005.3333333333334</v>
      </c>
      <c r="M16">
        <v>3419.6666666666665</v>
      </c>
    </row>
    <row r="17" spans="1:13" x14ac:dyDescent="0.25">
      <c r="A17" s="2" t="s">
        <v>37</v>
      </c>
      <c r="B17" s="2" t="s">
        <v>15</v>
      </c>
      <c r="C17">
        <v>98</v>
      </c>
      <c r="D17">
        <v>115458</v>
      </c>
      <c r="E17">
        <v>1986305</v>
      </c>
      <c r="F17" s="3">
        <v>6534.7142857142853</v>
      </c>
      <c r="G17" s="3">
        <v>1202.6326530612246</v>
      </c>
      <c r="H17">
        <v>522.92857142857144</v>
      </c>
      <c r="I17">
        <v>543.72448979591832</v>
      </c>
      <c r="J17">
        <v>217.57142857142858</v>
      </c>
      <c r="K17">
        <v>0</v>
      </c>
      <c r="L17">
        <v>802.64285714285711</v>
      </c>
      <c r="M17">
        <v>2918</v>
      </c>
    </row>
    <row r="18" spans="1:13" x14ac:dyDescent="0.25">
      <c r="A18" s="2" t="s">
        <v>39</v>
      </c>
      <c r="B18" s="2" t="s">
        <v>32</v>
      </c>
      <c r="C18">
        <v>45</v>
      </c>
      <c r="D18">
        <v>59683</v>
      </c>
      <c r="E18">
        <v>852314</v>
      </c>
      <c r="F18" s="3">
        <v>8571.6444444444442</v>
      </c>
      <c r="G18" s="3">
        <v>1552.2666666666667</v>
      </c>
      <c r="H18">
        <v>479.17777777777781</v>
      </c>
      <c r="I18">
        <v>390.71111111111111</v>
      </c>
      <c r="J18">
        <v>176.71111111111111</v>
      </c>
      <c r="K18">
        <v>0</v>
      </c>
      <c r="L18">
        <v>856.71111111111111</v>
      </c>
      <c r="M18">
        <v>3219.4444444444443</v>
      </c>
    </row>
    <row r="19" spans="1:13" x14ac:dyDescent="0.25">
      <c r="A19" s="2" t="s">
        <v>39</v>
      </c>
      <c r="B19" s="2" t="s">
        <v>15</v>
      </c>
      <c r="C19">
        <v>17</v>
      </c>
      <c r="D19">
        <v>8536</v>
      </c>
      <c r="E19">
        <v>250683</v>
      </c>
      <c r="F19" s="3">
        <v>2493.705882352941</v>
      </c>
      <c r="G19" s="3">
        <v>622.76470588235293</v>
      </c>
      <c r="H19">
        <v>256</v>
      </c>
      <c r="I19">
        <v>410.76470588235293</v>
      </c>
      <c r="J19">
        <v>0</v>
      </c>
      <c r="K19">
        <v>0</v>
      </c>
      <c r="L19">
        <v>621.70588235294122</v>
      </c>
      <c r="M19">
        <v>1229.1764705882354</v>
      </c>
    </row>
    <row r="20" spans="1:13" x14ac:dyDescent="0.25">
      <c r="A20" s="2" t="s">
        <v>21</v>
      </c>
      <c r="B20" s="2" t="s">
        <v>32</v>
      </c>
      <c r="C20">
        <v>103</v>
      </c>
      <c r="D20">
        <v>165896</v>
      </c>
      <c r="E20">
        <v>2256389</v>
      </c>
      <c r="F20" s="3">
        <v>12490.26213592233</v>
      </c>
      <c r="G20" s="3">
        <v>1848.9708737864078</v>
      </c>
      <c r="H20">
        <v>640.44660194174753</v>
      </c>
      <c r="I20">
        <v>663.61165048543694</v>
      </c>
      <c r="J20">
        <v>266.45631067961165</v>
      </c>
      <c r="K20">
        <v>0</v>
      </c>
      <c r="L20">
        <v>1025.5825242718447</v>
      </c>
      <c r="M20">
        <v>4603.9902912621355</v>
      </c>
    </row>
    <row r="21" spans="1:13" x14ac:dyDescent="0.25">
      <c r="A21" s="2" t="s">
        <v>21</v>
      </c>
      <c r="B21" s="2" t="s">
        <v>17</v>
      </c>
      <c r="C21">
        <v>274</v>
      </c>
      <c r="D21">
        <v>302585</v>
      </c>
      <c r="E21">
        <v>1852302</v>
      </c>
      <c r="F21" s="3">
        <v>10542.529197080292</v>
      </c>
      <c r="G21" s="3">
        <v>1286.4087591240875</v>
      </c>
      <c r="H21">
        <v>0</v>
      </c>
      <c r="I21">
        <v>462.96715328467155</v>
      </c>
      <c r="J21">
        <v>150.55839416058393</v>
      </c>
      <c r="K21">
        <v>0</v>
      </c>
      <c r="L21">
        <v>970.39416058394158</v>
      </c>
      <c r="M21">
        <v>2277.317518248175</v>
      </c>
    </row>
    <row r="22" spans="1:13" x14ac:dyDescent="0.25">
      <c r="A22" s="2" t="s">
        <v>19</v>
      </c>
      <c r="B22" s="2" t="s">
        <v>17</v>
      </c>
      <c r="C22">
        <v>428</v>
      </c>
      <c r="D22">
        <v>666859</v>
      </c>
      <c r="E22">
        <v>3678262</v>
      </c>
      <c r="F22" s="3">
        <v>14751.142523364486</v>
      </c>
      <c r="G22" s="3">
        <v>1757.5817757009345</v>
      </c>
      <c r="H22">
        <v>0</v>
      </c>
      <c r="I22">
        <v>573.32943925233644</v>
      </c>
      <c r="J22">
        <v>0</v>
      </c>
      <c r="K22">
        <v>145.6822429906542</v>
      </c>
      <c r="L22">
        <v>1095.6845794392523</v>
      </c>
      <c r="M22">
        <v>3939.1682242990655</v>
      </c>
    </row>
    <row r="23" spans="1:13" x14ac:dyDescent="0.25">
      <c r="A23" s="2" t="s">
        <v>14</v>
      </c>
      <c r="B23" s="2" t="s">
        <v>17</v>
      </c>
      <c r="C23">
        <v>212</v>
      </c>
      <c r="D23">
        <v>225856</v>
      </c>
      <c r="E23">
        <v>1402052</v>
      </c>
      <c r="F23" s="3">
        <v>12669.485849056604</v>
      </c>
      <c r="G23" s="3">
        <v>1313.9764150943397</v>
      </c>
      <c r="H23">
        <v>0</v>
      </c>
      <c r="I23">
        <v>478.10377358490564</v>
      </c>
      <c r="J23">
        <v>168.39150943396226</v>
      </c>
      <c r="K23">
        <v>121.1745283018868</v>
      </c>
      <c r="L23">
        <v>921.9905660377359</v>
      </c>
      <c r="M23">
        <v>2238.4150943396226</v>
      </c>
    </row>
    <row r="24" spans="1:13" x14ac:dyDescent="0.25">
      <c r="A24" s="2" t="s">
        <v>19</v>
      </c>
      <c r="B24" s="2" t="s">
        <v>17</v>
      </c>
      <c r="C24">
        <v>299</v>
      </c>
      <c r="D24">
        <v>324655</v>
      </c>
      <c r="E24">
        <v>1989368</v>
      </c>
      <c r="F24" s="3">
        <v>10874.538461538461</v>
      </c>
      <c r="G24" s="3">
        <v>1377.5785953177258</v>
      </c>
      <c r="H24">
        <v>0</v>
      </c>
      <c r="I24">
        <v>443.65551839464882</v>
      </c>
      <c r="J24">
        <v>184.68896321070235</v>
      </c>
      <c r="K24">
        <v>0</v>
      </c>
      <c r="L24">
        <v>958.5150501672241</v>
      </c>
      <c r="M24">
        <v>2427.9732441471574</v>
      </c>
    </row>
    <row r="25" spans="1:13" x14ac:dyDescent="0.25">
      <c r="A25" s="2" t="s">
        <v>21</v>
      </c>
      <c r="B25" s="2" t="s">
        <v>17</v>
      </c>
      <c r="C25">
        <v>191</v>
      </c>
      <c r="D25">
        <v>205658</v>
      </c>
      <c r="E25">
        <v>1125250</v>
      </c>
      <c r="F25" s="3">
        <v>12791.905759162304</v>
      </c>
      <c r="G25" s="3">
        <v>1165.1623036649214</v>
      </c>
      <c r="H25">
        <v>0</v>
      </c>
      <c r="I25">
        <v>469.29319371727746</v>
      </c>
      <c r="J25">
        <v>170.60209424083769</v>
      </c>
      <c r="K25">
        <v>0</v>
      </c>
      <c r="L25">
        <v>944.27225130890054</v>
      </c>
      <c r="M25">
        <v>2228.5654450261782</v>
      </c>
    </row>
    <row r="26" spans="1:13" x14ac:dyDescent="0.25">
      <c r="A26" s="2" t="s">
        <v>14</v>
      </c>
      <c r="B26" s="2" t="s">
        <v>32</v>
      </c>
      <c r="C26">
        <v>701</v>
      </c>
      <c r="D26">
        <v>1328569</v>
      </c>
      <c r="E26">
        <v>22536987</v>
      </c>
      <c r="F26" s="3">
        <v>26194.854493580599</v>
      </c>
      <c r="G26" s="3">
        <v>2143.4151212553493</v>
      </c>
      <c r="H26">
        <v>716.60770328102706</v>
      </c>
      <c r="I26">
        <v>859.54065620542087</v>
      </c>
      <c r="J26">
        <v>313.31669044222537</v>
      </c>
      <c r="K26">
        <v>177.65477888730385</v>
      </c>
      <c r="L26">
        <v>1286.0527817403708</v>
      </c>
      <c r="M26">
        <v>5257.1112696148357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667D-B4A4-45C1-85C0-865900F40311}">
  <dimension ref="A1:N26"/>
  <sheetViews>
    <sheetView workbookViewId="0"/>
  </sheetViews>
  <sheetFormatPr defaultRowHeight="15" x14ac:dyDescent="0.25"/>
  <cols>
    <col min="1" max="1" width="25.5703125" bestFit="1" customWidth="1"/>
    <col min="2" max="2" width="7.85546875" bestFit="1" customWidth="1"/>
    <col min="3" max="3" width="12.85546875" bestFit="1" customWidth="1"/>
    <col min="4" max="4" width="18" bestFit="1" customWidth="1"/>
    <col min="5" max="5" width="13.7109375" bestFit="1" customWidth="1"/>
    <col min="6" max="6" width="16.42578125" bestFit="1" customWidth="1"/>
    <col min="7" max="7" width="15.5703125" bestFit="1" customWidth="1"/>
    <col min="8" max="8" width="20.42578125" bestFit="1" customWidth="1"/>
    <col min="9" max="9" width="14.28515625" bestFit="1" customWidth="1"/>
    <col min="10" max="10" width="15.42578125" bestFit="1" customWidth="1"/>
    <col min="11" max="11" width="22.7109375" bestFit="1" customWidth="1"/>
    <col min="12" max="12" width="19" bestFit="1" customWidth="1"/>
    <col min="13" max="13" width="20.85546875" bestFit="1" customWidth="1"/>
    <col min="14" max="14" width="1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25">
      <c r="A2" s="2" t="s">
        <v>13</v>
      </c>
      <c r="B2" t="s">
        <v>14</v>
      </c>
      <c r="C2" t="s">
        <v>15</v>
      </c>
      <c r="D2">
        <v>652</v>
      </c>
      <c r="E2">
        <v>14233159</v>
      </c>
      <c r="F2">
        <v>1169967</v>
      </c>
      <c r="G2">
        <v>3689547</v>
      </c>
      <c r="H2">
        <v>1071142</v>
      </c>
      <c r="I2">
        <v>15846523</v>
      </c>
      <c r="J2">
        <v>363257</v>
      </c>
      <c r="K2">
        <v>692237</v>
      </c>
      <c r="L2">
        <v>420353</v>
      </c>
      <c r="M2">
        <v>165332</v>
      </c>
      <c r="N2">
        <v>0</v>
      </c>
    </row>
    <row r="3" spans="1:14" x14ac:dyDescent="0.25">
      <c r="A3" s="2" t="s">
        <v>16</v>
      </c>
      <c r="B3" t="s">
        <v>14</v>
      </c>
      <c r="C3" t="s">
        <v>17</v>
      </c>
      <c r="D3">
        <v>325</v>
      </c>
      <c r="E3">
        <v>4375103</v>
      </c>
      <c r="F3">
        <v>421635</v>
      </c>
      <c r="G3">
        <v>1158625</v>
      </c>
      <c r="H3">
        <v>358952</v>
      </c>
      <c r="I3">
        <v>1986240</v>
      </c>
      <c r="J3">
        <v>0</v>
      </c>
      <c r="K3">
        <v>321564</v>
      </c>
      <c r="L3">
        <v>174255</v>
      </c>
      <c r="M3">
        <v>52362</v>
      </c>
      <c r="N3">
        <v>40258</v>
      </c>
    </row>
    <row r="4" spans="1:14" x14ac:dyDescent="0.25">
      <c r="A4" s="2" t="s">
        <v>18</v>
      </c>
      <c r="B4" t="s">
        <v>19</v>
      </c>
      <c r="C4" t="s">
        <v>17</v>
      </c>
      <c r="D4">
        <v>246</v>
      </c>
      <c r="E4">
        <v>3258643</v>
      </c>
      <c r="F4">
        <v>310201</v>
      </c>
      <c r="G4">
        <v>810256</v>
      </c>
      <c r="H4">
        <v>264896</v>
      </c>
      <c r="I4">
        <v>1460230</v>
      </c>
      <c r="J4">
        <v>0</v>
      </c>
      <c r="K4">
        <v>241365</v>
      </c>
      <c r="L4">
        <v>125633</v>
      </c>
      <c r="M4">
        <v>39652</v>
      </c>
      <c r="N4">
        <v>0</v>
      </c>
    </row>
    <row r="5" spans="1:14" x14ac:dyDescent="0.25">
      <c r="A5" s="2" t="s">
        <v>20</v>
      </c>
      <c r="B5" t="s">
        <v>21</v>
      </c>
      <c r="C5" t="s">
        <v>17</v>
      </c>
      <c r="D5">
        <v>553</v>
      </c>
      <c r="E5">
        <v>5487934</v>
      </c>
      <c r="F5">
        <v>755352</v>
      </c>
      <c r="G5">
        <v>1652352</v>
      </c>
      <c r="H5">
        <v>635888</v>
      </c>
      <c r="I5">
        <v>3520641</v>
      </c>
      <c r="J5">
        <v>0</v>
      </c>
      <c r="K5">
        <v>564232</v>
      </c>
      <c r="L5">
        <v>301256</v>
      </c>
      <c r="M5">
        <v>99635</v>
      </c>
      <c r="N5">
        <v>0</v>
      </c>
    </row>
    <row r="6" spans="1:14" x14ac:dyDescent="0.25">
      <c r="A6" s="2" t="s">
        <v>22</v>
      </c>
      <c r="B6" t="s">
        <v>19</v>
      </c>
      <c r="C6" t="s">
        <v>15</v>
      </c>
      <c r="D6">
        <v>501</v>
      </c>
      <c r="E6">
        <v>7856953</v>
      </c>
      <c r="F6">
        <v>814576</v>
      </c>
      <c r="G6">
        <v>2789654</v>
      </c>
      <c r="H6">
        <v>785635</v>
      </c>
      <c r="I6">
        <v>11582356</v>
      </c>
      <c r="J6">
        <v>215683</v>
      </c>
      <c r="K6">
        <v>523699</v>
      </c>
      <c r="L6">
        <v>0</v>
      </c>
      <c r="M6">
        <v>122457</v>
      </c>
      <c r="N6">
        <v>0</v>
      </c>
    </row>
    <row r="7" spans="1:14" x14ac:dyDescent="0.25">
      <c r="A7" s="2" t="s">
        <v>23</v>
      </c>
      <c r="B7" t="s">
        <v>14</v>
      </c>
      <c r="C7" t="s">
        <v>17</v>
      </c>
      <c r="D7">
        <v>488</v>
      </c>
      <c r="E7">
        <v>5187961</v>
      </c>
      <c r="F7">
        <v>652325</v>
      </c>
      <c r="G7">
        <v>1352625</v>
      </c>
      <c r="H7">
        <v>523653</v>
      </c>
      <c r="I7">
        <v>3254609</v>
      </c>
      <c r="J7">
        <v>254963</v>
      </c>
      <c r="K7">
        <v>488932</v>
      </c>
      <c r="L7">
        <v>254896</v>
      </c>
      <c r="M7">
        <v>82365</v>
      </c>
      <c r="N7">
        <v>62435</v>
      </c>
    </row>
    <row r="8" spans="1:14" x14ac:dyDescent="0.25">
      <c r="A8" s="2" t="s">
        <v>24</v>
      </c>
      <c r="B8" t="s">
        <v>21</v>
      </c>
      <c r="C8" t="s">
        <v>17</v>
      </c>
      <c r="D8">
        <v>285</v>
      </c>
      <c r="E8">
        <v>2987435</v>
      </c>
      <c r="F8">
        <v>361274</v>
      </c>
      <c r="G8">
        <v>650236</v>
      </c>
      <c r="H8">
        <v>301853</v>
      </c>
      <c r="I8">
        <v>2035615</v>
      </c>
      <c r="J8">
        <v>0</v>
      </c>
      <c r="K8">
        <v>274588</v>
      </c>
      <c r="L8">
        <v>135689</v>
      </c>
      <c r="M8">
        <v>45286</v>
      </c>
      <c r="N8">
        <v>32658</v>
      </c>
    </row>
    <row r="9" spans="1:14" x14ac:dyDescent="0.25">
      <c r="A9" s="2" t="s">
        <v>25</v>
      </c>
      <c r="B9" t="s">
        <v>21</v>
      </c>
      <c r="C9" t="s">
        <v>17</v>
      </c>
      <c r="D9">
        <v>623</v>
      </c>
      <c r="E9">
        <v>9010004</v>
      </c>
      <c r="F9">
        <v>904896</v>
      </c>
      <c r="G9">
        <v>2258633</v>
      </c>
      <c r="H9">
        <v>709365</v>
      </c>
      <c r="I9">
        <v>4458690</v>
      </c>
      <c r="J9">
        <v>0</v>
      </c>
      <c r="K9">
        <v>701252</v>
      </c>
      <c r="L9">
        <v>352165</v>
      </c>
      <c r="M9">
        <v>125634</v>
      </c>
      <c r="N9">
        <v>0</v>
      </c>
    </row>
    <row r="10" spans="1:14" x14ac:dyDescent="0.25">
      <c r="A10" s="2" t="s">
        <v>26</v>
      </c>
      <c r="B10" t="s">
        <v>14</v>
      </c>
      <c r="C10" t="s">
        <v>17</v>
      </c>
      <c r="D10">
        <v>198</v>
      </c>
      <c r="E10">
        <v>3121752</v>
      </c>
      <c r="F10">
        <v>320258</v>
      </c>
      <c r="G10">
        <v>852457</v>
      </c>
      <c r="H10">
        <v>298565</v>
      </c>
      <c r="I10">
        <v>1652250</v>
      </c>
      <c r="J10">
        <v>95632</v>
      </c>
      <c r="K10">
        <v>201546</v>
      </c>
      <c r="L10">
        <v>104563</v>
      </c>
      <c r="M10">
        <v>41277</v>
      </c>
      <c r="N10">
        <v>0</v>
      </c>
    </row>
    <row r="11" spans="1:14" x14ac:dyDescent="0.25">
      <c r="A11" s="2" t="s">
        <v>28</v>
      </c>
      <c r="B11" t="s">
        <v>21</v>
      </c>
      <c r="C11" t="s">
        <v>15</v>
      </c>
      <c r="D11">
        <v>322</v>
      </c>
      <c r="E11">
        <v>5290000</v>
      </c>
      <c r="F11">
        <v>560893</v>
      </c>
      <c r="G11">
        <v>1685123</v>
      </c>
      <c r="H11">
        <v>489659</v>
      </c>
      <c r="I11">
        <v>7125632</v>
      </c>
      <c r="J11">
        <v>166353</v>
      </c>
      <c r="K11">
        <v>354656</v>
      </c>
      <c r="L11">
        <v>201587</v>
      </c>
      <c r="M11">
        <v>85522</v>
      </c>
      <c r="N11">
        <v>0</v>
      </c>
    </row>
    <row r="12" spans="1:14" x14ac:dyDescent="0.25">
      <c r="A12" s="2" t="s">
        <v>29</v>
      </c>
      <c r="B12" t="s">
        <v>30</v>
      </c>
      <c r="C12" t="s">
        <v>17</v>
      </c>
      <c r="D12">
        <v>175</v>
      </c>
      <c r="E12">
        <v>1925000</v>
      </c>
      <c r="F12">
        <v>212524</v>
      </c>
      <c r="G12">
        <v>398956</v>
      </c>
      <c r="H12">
        <v>184253</v>
      </c>
      <c r="I12">
        <v>1152635</v>
      </c>
      <c r="J12">
        <v>0</v>
      </c>
      <c r="K12">
        <v>173222</v>
      </c>
      <c r="L12">
        <v>74236</v>
      </c>
      <c r="M12">
        <v>29668</v>
      </c>
      <c r="N12">
        <v>0</v>
      </c>
    </row>
    <row r="13" spans="1:14" x14ac:dyDescent="0.25">
      <c r="A13" s="2" t="s">
        <v>31</v>
      </c>
      <c r="B13" t="s">
        <v>14</v>
      </c>
      <c r="C13" t="s">
        <v>32</v>
      </c>
      <c r="D13">
        <v>461</v>
      </c>
      <c r="E13">
        <v>7985326</v>
      </c>
      <c r="F13">
        <v>1025356</v>
      </c>
      <c r="G13">
        <v>2356988</v>
      </c>
      <c r="H13">
        <v>842112</v>
      </c>
      <c r="I13">
        <v>13568264</v>
      </c>
      <c r="J13">
        <v>318962</v>
      </c>
      <c r="K13">
        <v>569935</v>
      </c>
      <c r="L13">
        <v>352635</v>
      </c>
      <c r="M13">
        <v>125644</v>
      </c>
      <c r="N13">
        <v>75896</v>
      </c>
    </row>
    <row r="14" spans="1:14" x14ac:dyDescent="0.25">
      <c r="A14" s="2" t="s">
        <v>33</v>
      </c>
      <c r="B14" t="s">
        <v>21</v>
      </c>
      <c r="C14" t="s">
        <v>17</v>
      </c>
      <c r="D14">
        <v>72</v>
      </c>
      <c r="E14">
        <v>359999</v>
      </c>
      <c r="F14">
        <v>66523</v>
      </c>
      <c r="G14">
        <v>109635</v>
      </c>
      <c r="H14">
        <v>69853</v>
      </c>
      <c r="I14">
        <v>325624</v>
      </c>
      <c r="J14">
        <v>0</v>
      </c>
      <c r="K14">
        <v>61455</v>
      </c>
      <c r="L14">
        <v>24635</v>
      </c>
      <c r="M14">
        <v>4211</v>
      </c>
      <c r="N14">
        <v>0</v>
      </c>
    </row>
    <row r="15" spans="1:14" x14ac:dyDescent="0.25">
      <c r="A15" s="2" t="s">
        <v>34</v>
      </c>
      <c r="B15" t="s">
        <v>30</v>
      </c>
      <c r="C15" t="s">
        <v>32</v>
      </c>
      <c r="D15">
        <v>119</v>
      </c>
      <c r="E15">
        <v>1546932</v>
      </c>
      <c r="F15">
        <v>225699</v>
      </c>
      <c r="G15">
        <v>498666</v>
      </c>
      <c r="H15">
        <v>201568</v>
      </c>
      <c r="I15">
        <v>2568930</v>
      </c>
      <c r="J15">
        <v>71255</v>
      </c>
      <c r="K15">
        <v>125635</v>
      </c>
      <c r="L15">
        <v>75698</v>
      </c>
      <c r="M15">
        <v>31524</v>
      </c>
      <c r="N15">
        <v>0</v>
      </c>
    </row>
    <row r="16" spans="1:14" x14ac:dyDescent="0.25">
      <c r="A16" s="2" t="s">
        <v>35</v>
      </c>
      <c r="B16" t="s">
        <v>21</v>
      </c>
      <c r="C16" t="s">
        <v>32</v>
      </c>
      <c r="D16">
        <v>66</v>
      </c>
      <c r="E16">
        <v>625342</v>
      </c>
      <c r="F16">
        <v>109888</v>
      </c>
      <c r="G16">
        <v>225698</v>
      </c>
      <c r="H16">
        <v>101256</v>
      </c>
      <c r="I16">
        <v>1256304</v>
      </c>
      <c r="J16">
        <v>35323</v>
      </c>
      <c r="K16">
        <v>66352</v>
      </c>
      <c r="L16">
        <v>34266</v>
      </c>
      <c r="M16">
        <v>14278</v>
      </c>
      <c r="N16">
        <v>0</v>
      </c>
    </row>
    <row r="17" spans="1:14" x14ac:dyDescent="0.25">
      <c r="A17" s="2" t="s">
        <v>36</v>
      </c>
      <c r="B17" t="s">
        <v>37</v>
      </c>
      <c r="C17" t="s">
        <v>15</v>
      </c>
      <c r="D17">
        <v>98</v>
      </c>
      <c r="E17">
        <v>640402</v>
      </c>
      <c r="F17">
        <v>117858</v>
      </c>
      <c r="G17">
        <v>285964</v>
      </c>
      <c r="H17">
        <v>115458</v>
      </c>
      <c r="I17">
        <v>1986305</v>
      </c>
      <c r="J17">
        <v>51247</v>
      </c>
      <c r="K17">
        <v>78659</v>
      </c>
      <c r="L17">
        <v>53285</v>
      </c>
      <c r="M17">
        <v>21322</v>
      </c>
      <c r="N17">
        <v>0</v>
      </c>
    </row>
    <row r="18" spans="1:14" x14ac:dyDescent="0.25">
      <c r="A18" s="2" t="s">
        <v>38</v>
      </c>
      <c r="B18" t="s">
        <v>39</v>
      </c>
      <c r="C18" t="s">
        <v>32</v>
      </c>
      <c r="D18">
        <v>45</v>
      </c>
      <c r="E18">
        <v>385724</v>
      </c>
      <c r="F18">
        <v>69852</v>
      </c>
      <c r="G18">
        <v>144875</v>
      </c>
      <c r="H18">
        <v>59683</v>
      </c>
      <c r="I18">
        <v>852314</v>
      </c>
      <c r="J18">
        <v>21563</v>
      </c>
      <c r="K18">
        <v>38552</v>
      </c>
      <c r="L18">
        <v>17582</v>
      </c>
      <c r="M18">
        <v>7952</v>
      </c>
      <c r="N18">
        <v>0</v>
      </c>
    </row>
    <row r="19" spans="1:14" x14ac:dyDescent="0.25">
      <c r="A19" s="2" t="s">
        <v>40</v>
      </c>
      <c r="B19" t="s">
        <v>39</v>
      </c>
      <c r="C19" t="s">
        <v>15</v>
      </c>
      <c r="D19">
        <v>17</v>
      </c>
      <c r="E19">
        <v>42393</v>
      </c>
      <c r="F19">
        <v>10587</v>
      </c>
      <c r="G19">
        <v>20896</v>
      </c>
      <c r="H19">
        <v>8536</v>
      </c>
      <c r="I19">
        <v>250683</v>
      </c>
      <c r="J19">
        <v>4352</v>
      </c>
      <c r="K19">
        <v>10569</v>
      </c>
      <c r="L19">
        <v>6983</v>
      </c>
      <c r="M19">
        <v>0</v>
      </c>
      <c r="N19">
        <v>0</v>
      </c>
    </row>
    <row r="20" spans="1:14" x14ac:dyDescent="0.25">
      <c r="A20" s="2" t="s">
        <v>41</v>
      </c>
      <c r="B20" t="s">
        <v>21</v>
      </c>
      <c r="C20" t="s">
        <v>32</v>
      </c>
      <c r="D20">
        <v>103</v>
      </c>
      <c r="E20">
        <v>1286497</v>
      </c>
      <c r="F20">
        <v>190444</v>
      </c>
      <c r="G20">
        <v>474211</v>
      </c>
      <c r="H20">
        <v>165896</v>
      </c>
      <c r="I20">
        <v>2256389</v>
      </c>
      <c r="J20">
        <v>65966</v>
      </c>
      <c r="K20">
        <v>105635</v>
      </c>
      <c r="L20">
        <v>68352</v>
      </c>
      <c r="M20">
        <v>27445</v>
      </c>
      <c r="N20">
        <v>0</v>
      </c>
    </row>
    <row r="21" spans="1:14" x14ac:dyDescent="0.25">
      <c r="A21" s="2" t="s">
        <v>42</v>
      </c>
      <c r="B21" t="s">
        <v>21</v>
      </c>
      <c r="C21" t="s">
        <v>17</v>
      </c>
      <c r="D21">
        <v>274</v>
      </c>
      <c r="E21">
        <v>2888653</v>
      </c>
      <c r="F21">
        <v>352476</v>
      </c>
      <c r="G21">
        <v>623985</v>
      </c>
      <c r="H21">
        <v>302585</v>
      </c>
      <c r="I21">
        <v>1852302</v>
      </c>
      <c r="J21">
        <v>0</v>
      </c>
      <c r="K21">
        <v>265888</v>
      </c>
      <c r="L21">
        <v>126853</v>
      </c>
      <c r="M21">
        <v>41253</v>
      </c>
      <c r="N21">
        <v>0</v>
      </c>
    </row>
    <row r="22" spans="1:14" x14ac:dyDescent="0.25">
      <c r="A22" s="2" t="s">
        <v>43</v>
      </c>
      <c r="B22" t="s">
        <v>19</v>
      </c>
      <c r="C22" t="s">
        <v>17</v>
      </c>
      <c r="D22">
        <v>428</v>
      </c>
      <c r="E22">
        <v>6313489</v>
      </c>
      <c r="F22">
        <v>752245</v>
      </c>
      <c r="G22">
        <v>1685964</v>
      </c>
      <c r="H22">
        <v>666859</v>
      </c>
      <c r="I22">
        <v>3678262</v>
      </c>
      <c r="J22">
        <v>0</v>
      </c>
      <c r="K22">
        <v>468953</v>
      </c>
      <c r="L22">
        <v>245385</v>
      </c>
      <c r="M22">
        <v>0</v>
      </c>
      <c r="N22">
        <v>62352</v>
      </c>
    </row>
    <row r="23" spans="1:14" x14ac:dyDescent="0.25">
      <c r="A23" s="2" t="s">
        <v>44</v>
      </c>
      <c r="B23" t="s">
        <v>14</v>
      </c>
      <c r="C23" t="s">
        <v>17</v>
      </c>
      <c r="D23">
        <v>212</v>
      </c>
      <c r="E23">
        <v>2685931</v>
      </c>
      <c r="F23">
        <v>278563</v>
      </c>
      <c r="G23">
        <v>474544</v>
      </c>
      <c r="H23">
        <v>225856</v>
      </c>
      <c r="I23">
        <v>1402052</v>
      </c>
      <c r="J23">
        <v>0</v>
      </c>
      <c r="K23">
        <v>195462</v>
      </c>
      <c r="L23">
        <v>101358</v>
      </c>
      <c r="M23">
        <v>35699</v>
      </c>
      <c r="N23">
        <v>25689</v>
      </c>
    </row>
    <row r="24" spans="1:14" x14ac:dyDescent="0.25">
      <c r="A24" s="2" t="s">
        <v>45</v>
      </c>
      <c r="B24" t="s">
        <v>19</v>
      </c>
      <c r="C24" t="s">
        <v>17</v>
      </c>
      <c r="D24">
        <v>299</v>
      </c>
      <c r="E24">
        <v>3251487</v>
      </c>
      <c r="F24">
        <v>411896</v>
      </c>
      <c r="G24">
        <v>725964</v>
      </c>
      <c r="H24">
        <v>324655</v>
      </c>
      <c r="I24">
        <v>1989368</v>
      </c>
      <c r="J24">
        <v>0</v>
      </c>
      <c r="K24">
        <v>286596</v>
      </c>
      <c r="L24">
        <v>132653</v>
      </c>
      <c r="M24">
        <v>55222</v>
      </c>
      <c r="N24">
        <v>0</v>
      </c>
    </row>
    <row r="25" spans="1:14" x14ac:dyDescent="0.25">
      <c r="A25" s="2" t="s">
        <v>46</v>
      </c>
      <c r="B25" t="s">
        <v>21</v>
      </c>
      <c r="C25" t="s">
        <v>17</v>
      </c>
      <c r="D25">
        <v>191</v>
      </c>
      <c r="E25">
        <v>2443254</v>
      </c>
      <c r="F25">
        <v>222546</v>
      </c>
      <c r="G25">
        <v>425656</v>
      </c>
      <c r="H25">
        <v>205658</v>
      </c>
      <c r="I25">
        <v>1125250</v>
      </c>
      <c r="J25">
        <v>0</v>
      </c>
      <c r="K25">
        <v>180356</v>
      </c>
      <c r="L25">
        <v>89635</v>
      </c>
      <c r="M25">
        <v>32585</v>
      </c>
      <c r="N25">
        <v>0</v>
      </c>
    </row>
    <row r="26" spans="1:14" x14ac:dyDescent="0.25">
      <c r="A26" s="2" t="s">
        <v>47</v>
      </c>
      <c r="B26" t="s">
        <v>14</v>
      </c>
      <c r="C26" t="s">
        <v>32</v>
      </c>
      <c r="D26">
        <v>701</v>
      </c>
      <c r="E26">
        <v>18362593</v>
      </c>
      <c r="F26">
        <v>1502534</v>
      </c>
      <c r="G26">
        <v>3685235</v>
      </c>
      <c r="H26">
        <v>1328569</v>
      </c>
      <c r="I26">
        <v>22536987</v>
      </c>
      <c r="J26">
        <v>502342</v>
      </c>
      <c r="K26">
        <v>901523</v>
      </c>
      <c r="L26">
        <v>602538</v>
      </c>
      <c r="M26">
        <v>219635</v>
      </c>
      <c r="N26">
        <v>124536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D38" sqref="D38:D39"/>
    </sheetView>
  </sheetViews>
  <sheetFormatPr defaultRowHeight="15" x14ac:dyDescent="0.25"/>
  <cols>
    <col min="1" max="1" width="25" customWidth="1"/>
    <col min="2" max="2" width="7.7109375" customWidth="1"/>
    <col min="3" max="3" width="12.5703125" customWidth="1"/>
    <col min="4" max="4" width="17.7109375" customWidth="1"/>
    <col min="5" max="5" width="15" customWidth="1"/>
    <col min="6" max="6" width="16.85546875" customWidth="1"/>
    <col min="7" max="7" width="15.28515625" customWidth="1"/>
    <col min="8" max="8" width="20" customWidth="1"/>
    <col min="9" max="9" width="14.140625" customWidth="1"/>
    <col min="10" max="10" width="15.140625" customWidth="1"/>
    <col min="11" max="11" width="22.28515625" customWidth="1"/>
    <col min="12" max="12" width="18.7109375" customWidth="1"/>
    <col min="13" max="13" width="20.42578125" customWidth="1"/>
    <col min="14" max="14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>
        <v>652</v>
      </c>
      <c r="E2" s="1">
        <v>14233159</v>
      </c>
      <c r="F2" s="1">
        <v>1169967</v>
      </c>
      <c r="G2" s="1">
        <v>3689547</v>
      </c>
      <c r="H2" s="1">
        <v>1071142</v>
      </c>
      <c r="I2" s="1">
        <v>15846523</v>
      </c>
      <c r="J2" s="1">
        <v>363257</v>
      </c>
      <c r="K2" s="1">
        <v>692237</v>
      </c>
      <c r="L2" s="1">
        <v>420353</v>
      </c>
      <c r="M2" s="1">
        <v>165332</v>
      </c>
    </row>
    <row r="3" spans="1:14" x14ac:dyDescent="0.25">
      <c r="A3" t="s">
        <v>16</v>
      </c>
      <c r="B3" t="s">
        <v>14</v>
      </c>
      <c r="C3" t="s">
        <v>17</v>
      </c>
      <c r="D3">
        <v>325</v>
      </c>
      <c r="E3" s="1">
        <v>4375103</v>
      </c>
      <c r="F3" s="1">
        <v>421635</v>
      </c>
      <c r="G3" s="1">
        <v>1158625</v>
      </c>
      <c r="H3" s="1">
        <v>358952</v>
      </c>
      <c r="I3" s="1">
        <v>1986240</v>
      </c>
      <c r="K3" s="1">
        <v>321564</v>
      </c>
      <c r="L3" s="1">
        <v>174255</v>
      </c>
      <c r="M3" s="1">
        <v>52362</v>
      </c>
      <c r="N3" s="1">
        <v>40258</v>
      </c>
    </row>
    <row r="4" spans="1:14" x14ac:dyDescent="0.25">
      <c r="A4" t="s">
        <v>18</v>
      </c>
      <c r="B4" t="s">
        <v>19</v>
      </c>
      <c r="C4" t="s">
        <v>17</v>
      </c>
      <c r="D4">
        <v>246</v>
      </c>
      <c r="E4" s="1">
        <v>3258643</v>
      </c>
      <c r="F4" s="1">
        <v>310201</v>
      </c>
      <c r="G4" s="1">
        <v>810256</v>
      </c>
      <c r="H4" s="1">
        <v>264896</v>
      </c>
      <c r="I4" s="1">
        <v>1460230</v>
      </c>
      <c r="K4" s="1">
        <v>241365</v>
      </c>
      <c r="L4" s="1">
        <v>125633</v>
      </c>
      <c r="M4" s="1">
        <v>39652</v>
      </c>
    </row>
    <row r="5" spans="1:14" x14ac:dyDescent="0.25">
      <c r="A5" t="s">
        <v>20</v>
      </c>
      <c r="B5" t="s">
        <v>21</v>
      </c>
      <c r="C5" t="s">
        <v>17</v>
      </c>
      <c r="D5">
        <v>553</v>
      </c>
      <c r="E5" s="1">
        <v>5487934</v>
      </c>
      <c r="F5" s="1">
        <v>755352</v>
      </c>
      <c r="G5" s="1">
        <v>1652352</v>
      </c>
      <c r="H5" s="1">
        <v>635888</v>
      </c>
      <c r="I5" s="1">
        <v>3520641</v>
      </c>
      <c r="K5" s="1">
        <v>564232</v>
      </c>
      <c r="L5" s="1">
        <v>301256</v>
      </c>
      <c r="M5" s="1">
        <v>99635</v>
      </c>
    </row>
    <row r="6" spans="1:14" x14ac:dyDescent="0.25">
      <c r="A6" t="s">
        <v>22</v>
      </c>
      <c r="B6" t="s">
        <v>19</v>
      </c>
      <c r="C6" t="s">
        <v>15</v>
      </c>
      <c r="D6">
        <v>501</v>
      </c>
      <c r="E6" s="1">
        <v>7856953</v>
      </c>
      <c r="F6" s="1">
        <v>814576</v>
      </c>
      <c r="G6" s="1">
        <v>2789654</v>
      </c>
      <c r="H6" s="1">
        <v>785635</v>
      </c>
      <c r="I6" s="1">
        <v>11582356</v>
      </c>
      <c r="J6" s="1">
        <v>215683</v>
      </c>
      <c r="K6" s="1">
        <v>523699</v>
      </c>
      <c r="M6" s="1">
        <v>122457</v>
      </c>
    </row>
    <row r="7" spans="1:14" x14ac:dyDescent="0.25">
      <c r="A7" t="s">
        <v>23</v>
      </c>
      <c r="B7" t="s">
        <v>14</v>
      </c>
      <c r="C7" t="s">
        <v>17</v>
      </c>
      <c r="D7">
        <v>488</v>
      </c>
      <c r="E7" s="1">
        <v>5187961</v>
      </c>
      <c r="F7" s="1">
        <v>652325</v>
      </c>
      <c r="G7" s="1">
        <v>1352625</v>
      </c>
      <c r="H7" s="1">
        <v>523653</v>
      </c>
      <c r="I7" s="1">
        <v>3254609</v>
      </c>
      <c r="J7" s="1">
        <v>254963</v>
      </c>
      <c r="K7" s="1">
        <v>488932</v>
      </c>
      <c r="L7" s="1">
        <v>254896</v>
      </c>
      <c r="M7" s="1">
        <v>82365</v>
      </c>
      <c r="N7" s="1">
        <v>62435</v>
      </c>
    </row>
    <row r="8" spans="1:14" x14ac:dyDescent="0.25">
      <c r="A8" t="s">
        <v>24</v>
      </c>
      <c r="B8" t="s">
        <v>21</v>
      </c>
      <c r="C8" t="s">
        <v>17</v>
      </c>
      <c r="D8">
        <v>285</v>
      </c>
      <c r="E8" s="1">
        <v>2987435</v>
      </c>
      <c r="F8" s="1">
        <v>361274</v>
      </c>
      <c r="G8" s="1">
        <v>650236</v>
      </c>
      <c r="H8" s="1">
        <v>301853</v>
      </c>
      <c r="I8" s="1">
        <v>2035615</v>
      </c>
      <c r="K8" s="1">
        <v>274588</v>
      </c>
      <c r="L8" s="1">
        <v>135689</v>
      </c>
      <c r="M8" s="1">
        <v>45286</v>
      </c>
      <c r="N8" s="1">
        <v>32658</v>
      </c>
    </row>
    <row r="9" spans="1:14" x14ac:dyDescent="0.25">
      <c r="A9" t="s">
        <v>25</v>
      </c>
      <c r="B9" t="s">
        <v>21</v>
      </c>
      <c r="C9" t="s">
        <v>17</v>
      </c>
      <c r="D9">
        <v>623</v>
      </c>
      <c r="E9" s="1">
        <v>9010004</v>
      </c>
      <c r="F9" s="1">
        <v>904896</v>
      </c>
      <c r="G9" s="1">
        <v>2258633</v>
      </c>
      <c r="H9" s="1">
        <v>709365</v>
      </c>
      <c r="I9" s="1">
        <v>4458690</v>
      </c>
      <c r="K9" s="1">
        <v>701252</v>
      </c>
      <c r="L9" s="1">
        <v>352165</v>
      </c>
      <c r="M9" s="1">
        <v>125634</v>
      </c>
    </row>
    <row r="10" spans="1:14" x14ac:dyDescent="0.25">
      <c r="A10" t="s">
        <v>26</v>
      </c>
      <c r="B10" t="s">
        <v>14</v>
      </c>
      <c r="C10" t="s">
        <v>27</v>
      </c>
      <c r="D10">
        <v>198</v>
      </c>
      <c r="E10" s="1">
        <v>3121752</v>
      </c>
      <c r="F10" s="1">
        <v>320258</v>
      </c>
      <c r="G10" s="1">
        <v>852457</v>
      </c>
      <c r="H10" s="1">
        <v>298565</v>
      </c>
      <c r="I10" s="1">
        <v>1652250</v>
      </c>
      <c r="J10" s="1">
        <v>95632</v>
      </c>
      <c r="K10" s="1">
        <v>201546</v>
      </c>
      <c r="L10" s="1">
        <v>104563</v>
      </c>
      <c r="M10" s="1">
        <v>41277</v>
      </c>
    </row>
    <row r="11" spans="1:14" x14ac:dyDescent="0.25">
      <c r="A11" t="s">
        <v>28</v>
      </c>
      <c r="B11" t="s">
        <v>21</v>
      </c>
      <c r="C11" t="s">
        <v>15</v>
      </c>
      <c r="D11">
        <v>322</v>
      </c>
      <c r="E11" s="1">
        <v>5290000</v>
      </c>
      <c r="F11" s="1">
        <v>560893</v>
      </c>
      <c r="G11" s="1">
        <v>1685123</v>
      </c>
      <c r="H11" s="1">
        <v>489659</v>
      </c>
      <c r="I11" s="1">
        <v>7125632</v>
      </c>
      <c r="J11" s="1">
        <v>166353</v>
      </c>
      <c r="K11" s="1">
        <v>354656</v>
      </c>
      <c r="L11" s="1">
        <v>201587</v>
      </c>
      <c r="M11" s="1">
        <v>85522</v>
      </c>
    </row>
    <row r="12" spans="1:14" x14ac:dyDescent="0.25">
      <c r="A12" t="s">
        <v>29</v>
      </c>
      <c r="B12" t="s">
        <v>30</v>
      </c>
      <c r="C12" t="s">
        <v>17</v>
      </c>
      <c r="D12">
        <v>175</v>
      </c>
      <c r="E12" s="1">
        <v>1925000</v>
      </c>
      <c r="F12" s="1">
        <v>212524</v>
      </c>
      <c r="G12" s="1">
        <v>398956</v>
      </c>
      <c r="H12" s="1">
        <v>184253</v>
      </c>
      <c r="I12" s="1">
        <v>1152635</v>
      </c>
      <c r="K12" s="1">
        <v>173222</v>
      </c>
      <c r="L12" s="1">
        <v>74236</v>
      </c>
      <c r="M12" s="1">
        <v>29668</v>
      </c>
    </row>
    <row r="13" spans="1:14" x14ac:dyDescent="0.25">
      <c r="A13" t="s">
        <v>31</v>
      </c>
      <c r="B13" t="s">
        <v>14</v>
      </c>
      <c r="C13" t="s">
        <v>32</v>
      </c>
      <c r="D13">
        <v>461</v>
      </c>
      <c r="E13" s="1">
        <v>7985326</v>
      </c>
      <c r="F13" s="1">
        <v>1025356</v>
      </c>
      <c r="G13" s="1">
        <v>2356988</v>
      </c>
      <c r="H13" s="1">
        <v>842112</v>
      </c>
      <c r="I13" s="1">
        <v>13568264</v>
      </c>
      <c r="J13" s="1">
        <v>318962</v>
      </c>
      <c r="K13" s="1">
        <v>569935</v>
      </c>
      <c r="L13" s="1">
        <v>352635</v>
      </c>
      <c r="M13" s="1">
        <v>125644</v>
      </c>
      <c r="N13" s="1">
        <v>75896</v>
      </c>
    </row>
    <row r="14" spans="1:14" x14ac:dyDescent="0.25">
      <c r="A14" t="s">
        <v>33</v>
      </c>
      <c r="B14" t="s">
        <v>21</v>
      </c>
      <c r="C14" t="s">
        <v>17</v>
      </c>
      <c r="D14">
        <v>72</v>
      </c>
      <c r="E14" s="1">
        <v>359999</v>
      </c>
      <c r="F14" s="1">
        <v>66523</v>
      </c>
      <c r="G14" s="1">
        <v>109635</v>
      </c>
      <c r="H14" s="1">
        <v>69853</v>
      </c>
      <c r="I14" s="1">
        <v>325624</v>
      </c>
      <c r="K14" s="1">
        <v>61455</v>
      </c>
      <c r="L14" s="1">
        <v>24635</v>
      </c>
      <c r="M14" s="1">
        <v>4211</v>
      </c>
    </row>
    <row r="15" spans="1:14" x14ac:dyDescent="0.25">
      <c r="A15" t="s">
        <v>34</v>
      </c>
      <c r="B15" t="s">
        <v>30</v>
      </c>
      <c r="C15" t="s">
        <v>32</v>
      </c>
      <c r="D15">
        <v>119</v>
      </c>
      <c r="E15" s="1">
        <v>1546932</v>
      </c>
      <c r="F15" s="1">
        <v>225699</v>
      </c>
      <c r="G15" s="1">
        <v>498666</v>
      </c>
      <c r="H15" s="1">
        <v>201568</v>
      </c>
      <c r="I15" s="1">
        <v>2568930</v>
      </c>
      <c r="J15" s="1">
        <v>71255</v>
      </c>
      <c r="K15" s="1">
        <v>125635</v>
      </c>
      <c r="L15" s="1">
        <v>75698</v>
      </c>
      <c r="M15" s="1">
        <v>31524</v>
      </c>
    </row>
    <row r="16" spans="1:14" x14ac:dyDescent="0.25">
      <c r="A16" t="s">
        <v>35</v>
      </c>
      <c r="B16" t="s">
        <v>21</v>
      </c>
      <c r="C16" t="s">
        <v>32</v>
      </c>
      <c r="D16">
        <v>66</v>
      </c>
      <c r="E16" s="1">
        <v>625342</v>
      </c>
      <c r="F16" s="1">
        <v>109888</v>
      </c>
      <c r="G16" s="1">
        <v>225698</v>
      </c>
      <c r="H16" s="1">
        <v>101256</v>
      </c>
      <c r="I16" s="1">
        <v>1256304</v>
      </c>
      <c r="J16" s="1">
        <v>35323</v>
      </c>
      <c r="K16" s="1">
        <v>66352</v>
      </c>
      <c r="L16" s="1">
        <v>34266</v>
      </c>
      <c r="M16" s="1">
        <v>14278</v>
      </c>
    </row>
    <row r="17" spans="1:14" x14ac:dyDescent="0.25">
      <c r="A17" t="s">
        <v>36</v>
      </c>
      <c r="B17" t="s">
        <v>37</v>
      </c>
      <c r="C17" t="s">
        <v>15</v>
      </c>
      <c r="D17">
        <v>98</v>
      </c>
      <c r="E17" s="1">
        <v>640402</v>
      </c>
      <c r="F17" s="1">
        <v>117858</v>
      </c>
      <c r="G17" s="1">
        <v>285964</v>
      </c>
      <c r="H17" s="1">
        <v>115458</v>
      </c>
      <c r="I17" s="1">
        <v>1986305</v>
      </c>
      <c r="J17" s="1">
        <v>51247</v>
      </c>
      <c r="K17" s="1">
        <v>78659</v>
      </c>
      <c r="L17" s="1">
        <v>53285</v>
      </c>
      <c r="M17" s="1">
        <v>21322</v>
      </c>
    </row>
    <row r="18" spans="1:14" x14ac:dyDescent="0.25">
      <c r="A18" t="s">
        <v>38</v>
      </c>
      <c r="B18" t="s">
        <v>39</v>
      </c>
      <c r="C18" t="s">
        <v>32</v>
      </c>
      <c r="D18">
        <v>45</v>
      </c>
      <c r="E18" s="1">
        <v>385724</v>
      </c>
      <c r="F18" s="1">
        <v>69852</v>
      </c>
      <c r="G18" s="1">
        <v>144875</v>
      </c>
      <c r="H18" s="1">
        <v>59683</v>
      </c>
      <c r="I18" s="1">
        <v>852314</v>
      </c>
      <c r="J18" s="1">
        <v>21563</v>
      </c>
      <c r="K18" s="1">
        <v>38552</v>
      </c>
      <c r="L18" s="1">
        <v>17582</v>
      </c>
      <c r="M18" s="1">
        <v>7952</v>
      </c>
    </row>
    <row r="19" spans="1:14" x14ac:dyDescent="0.25">
      <c r="A19" t="s">
        <v>40</v>
      </c>
      <c r="B19" t="s">
        <v>39</v>
      </c>
      <c r="C19" t="s">
        <v>15</v>
      </c>
      <c r="D19">
        <v>17</v>
      </c>
      <c r="E19" s="1">
        <v>42393</v>
      </c>
      <c r="F19" s="1">
        <v>10587</v>
      </c>
      <c r="G19" s="1">
        <v>20896</v>
      </c>
      <c r="H19" s="1">
        <v>8536</v>
      </c>
      <c r="I19" s="1">
        <v>250683</v>
      </c>
      <c r="J19" s="1">
        <v>4352</v>
      </c>
      <c r="K19" s="1">
        <v>10569</v>
      </c>
      <c r="L19" s="1">
        <v>6983</v>
      </c>
    </row>
    <row r="20" spans="1:14" x14ac:dyDescent="0.25">
      <c r="A20" t="s">
        <v>41</v>
      </c>
      <c r="B20" t="s">
        <v>21</v>
      </c>
      <c r="C20" t="s">
        <v>32</v>
      </c>
      <c r="D20">
        <v>103</v>
      </c>
      <c r="E20" s="1">
        <v>1286497</v>
      </c>
      <c r="F20" s="1">
        <v>190444</v>
      </c>
      <c r="G20" s="1">
        <v>474211</v>
      </c>
      <c r="H20" s="1">
        <v>165896</v>
      </c>
      <c r="I20" s="1">
        <v>2256389</v>
      </c>
      <c r="J20" s="1">
        <v>65966</v>
      </c>
      <c r="K20" s="1">
        <v>105635</v>
      </c>
      <c r="L20" s="1">
        <v>68352</v>
      </c>
      <c r="M20" s="1">
        <v>27445</v>
      </c>
    </row>
    <row r="21" spans="1:14" x14ac:dyDescent="0.25">
      <c r="A21" t="s">
        <v>42</v>
      </c>
      <c r="B21" t="s">
        <v>21</v>
      </c>
      <c r="C21" t="s">
        <v>17</v>
      </c>
      <c r="D21">
        <v>274</v>
      </c>
      <c r="E21" s="1">
        <v>2888653</v>
      </c>
      <c r="F21" s="1">
        <v>352476</v>
      </c>
      <c r="G21" s="1">
        <v>623985</v>
      </c>
      <c r="H21" s="1">
        <v>302585</v>
      </c>
      <c r="I21" s="1">
        <v>1852302</v>
      </c>
      <c r="K21" s="1">
        <v>265888</v>
      </c>
      <c r="L21" s="1">
        <v>126853</v>
      </c>
      <c r="M21" s="1">
        <v>41253</v>
      </c>
    </row>
    <row r="22" spans="1:14" x14ac:dyDescent="0.25">
      <c r="A22" t="s">
        <v>43</v>
      </c>
      <c r="B22" t="s">
        <v>19</v>
      </c>
      <c r="C22" t="s">
        <v>27</v>
      </c>
      <c r="D22">
        <v>428</v>
      </c>
      <c r="E22" s="1">
        <v>6313489</v>
      </c>
      <c r="F22" s="1">
        <v>752245</v>
      </c>
      <c r="G22" s="1">
        <v>1685964</v>
      </c>
      <c r="H22" s="1">
        <v>666859</v>
      </c>
      <c r="I22" s="1">
        <v>3678262</v>
      </c>
      <c r="K22" s="1">
        <v>468953</v>
      </c>
      <c r="L22" s="1">
        <v>245385</v>
      </c>
      <c r="N22" s="1">
        <v>62352</v>
      </c>
    </row>
    <row r="23" spans="1:14" x14ac:dyDescent="0.25">
      <c r="A23" t="s">
        <v>44</v>
      </c>
      <c r="B23" t="s">
        <v>14</v>
      </c>
      <c r="C23" t="s">
        <v>17</v>
      </c>
      <c r="D23">
        <v>212</v>
      </c>
      <c r="E23" s="1">
        <v>2685931</v>
      </c>
      <c r="F23" s="1">
        <v>278563</v>
      </c>
      <c r="G23" s="1">
        <v>474544</v>
      </c>
      <c r="H23" s="1">
        <v>225856</v>
      </c>
      <c r="I23" s="1">
        <v>1402052</v>
      </c>
      <c r="K23" s="1">
        <v>195462</v>
      </c>
      <c r="L23" s="1">
        <v>101358</v>
      </c>
      <c r="M23" s="1">
        <v>35699</v>
      </c>
      <c r="N23" s="1">
        <v>25689</v>
      </c>
    </row>
    <row r="24" spans="1:14" x14ac:dyDescent="0.25">
      <c r="A24" t="s">
        <v>45</v>
      </c>
      <c r="B24" t="s">
        <v>19</v>
      </c>
      <c r="C24" t="s">
        <v>17</v>
      </c>
      <c r="D24">
        <v>299</v>
      </c>
      <c r="E24" s="1">
        <v>3251487</v>
      </c>
      <c r="F24" s="1">
        <v>411896</v>
      </c>
      <c r="G24" s="1">
        <v>725964</v>
      </c>
      <c r="H24" s="1">
        <v>324655</v>
      </c>
      <c r="I24" s="1">
        <v>1989368</v>
      </c>
      <c r="K24" s="1">
        <v>286596</v>
      </c>
      <c r="L24" s="1">
        <v>132653</v>
      </c>
      <c r="M24" s="1">
        <v>55222</v>
      </c>
    </row>
    <row r="25" spans="1:14" x14ac:dyDescent="0.25">
      <c r="A25" t="s">
        <v>46</v>
      </c>
      <c r="B25" t="s">
        <v>21</v>
      </c>
      <c r="C25" t="s">
        <v>17</v>
      </c>
      <c r="D25">
        <v>191</v>
      </c>
      <c r="E25" s="1">
        <v>2443254</v>
      </c>
      <c r="F25" s="1">
        <v>222546</v>
      </c>
      <c r="G25" s="1">
        <v>425656</v>
      </c>
      <c r="H25" s="1">
        <v>205658</v>
      </c>
      <c r="I25" s="1">
        <v>1125250</v>
      </c>
      <c r="K25" s="1">
        <v>180356</v>
      </c>
      <c r="L25" s="1">
        <v>89635</v>
      </c>
      <c r="M25" s="1">
        <v>32585</v>
      </c>
    </row>
    <row r="26" spans="1:14" x14ac:dyDescent="0.25">
      <c r="A26" t="s">
        <v>47</v>
      </c>
      <c r="B26" t="s">
        <v>14</v>
      </c>
      <c r="C26" t="s">
        <v>32</v>
      </c>
      <c r="D26">
        <v>701</v>
      </c>
      <c r="E26" s="1">
        <v>18362593</v>
      </c>
      <c r="F26" s="1">
        <v>1502534</v>
      </c>
      <c r="G26" s="1">
        <v>3685235</v>
      </c>
      <c r="H26" s="1">
        <v>1328569</v>
      </c>
      <c r="I26" s="1">
        <v>22536987</v>
      </c>
      <c r="J26" s="1">
        <v>502342</v>
      </c>
      <c r="K26" s="1">
        <v>901523</v>
      </c>
      <c r="L26" s="1">
        <v>602538</v>
      </c>
      <c r="M26" s="1">
        <v>219635</v>
      </c>
      <c r="N26" s="1">
        <v>124536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F89D-390D-44F1-94B4-67DDF9830D73}">
  <dimension ref="A3:G8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0.42578125" bestFit="1" customWidth="1"/>
    <col min="4" max="4" width="22.140625" bestFit="1" customWidth="1"/>
    <col min="5" max="5" width="27.140625" bestFit="1" customWidth="1"/>
    <col min="6" max="6" width="17.7109375" bestFit="1" customWidth="1"/>
    <col min="7" max="7" width="11.28515625" bestFit="1" customWidth="1"/>
  </cols>
  <sheetData>
    <row r="3" spans="1:7" x14ac:dyDescent="0.25">
      <c r="A3" s="5" t="s">
        <v>68</v>
      </c>
      <c r="B3" s="5" t="s">
        <v>65</v>
      </c>
    </row>
    <row r="4" spans="1:7" x14ac:dyDescent="0.25">
      <c r="A4" s="5" t="s">
        <v>63</v>
      </c>
      <c r="B4" t="s">
        <v>60</v>
      </c>
      <c r="C4" t="s">
        <v>51</v>
      </c>
      <c r="D4" t="s">
        <v>62</v>
      </c>
      <c r="E4" t="s">
        <v>61</v>
      </c>
      <c r="F4" t="s">
        <v>59</v>
      </c>
      <c r="G4" t="s">
        <v>64</v>
      </c>
    </row>
    <row r="5" spans="1:7" x14ac:dyDescent="0.25">
      <c r="A5" s="6" t="s">
        <v>17</v>
      </c>
      <c r="B5" s="2">
        <v>0.28078663542581911</v>
      </c>
      <c r="C5" s="2">
        <v>4.1051676894880096E-2</v>
      </c>
      <c r="D5" s="2">
        <v>2.5855243910449206E-2</v>
      </c>
      <c r="E5" s="2">
        <v>8.7477644071104171E-2</v>
      </c>
      <c r="F5" s="2">
        <v>0.56482879969774746</v>
      </c>
      <c r="G5" s="2">
        <v>1</v>
      </c>
    </row>
    <row r="6" spans="1:7" x14ac:dyDescent="0.25">
      <c r="A6" s="6" t="s">
        <v>15</v>
      </c>
      <c r="B6" s="2">
        <v>0.2198340317950003</v>
      </c>
      <c r="C6" s="2">
        <v>0.22555909978384389</v>
      </c>
      <c r="D6" s="2">
        <v>0</v>
      </c>
      <c r="E6" s="2">
        <v>9.6930482161002057E-2</v>
      </c>
      <c r="F6" s="2">
        <v>0.45767638626015372</v>
      </c>
      <c r="G6" s="2">
        <v>1</v>
      </c>
    </row>
    <row r="7" spans="1:7" x14ac:dyDescent="0.25">
      <c r="A7" s="6" t="s">
        <v>32</v>
      </c>
      <c r="B7" s="2">
        <v>0.24244196516602523</v>
      </c>
      <c r="C7" s="2">
        <v>0.23156614039183682</v>
      </c>
      <c r="D7" s="2">
        <v>2.1643949707221725E-2</v>
      </c>
      <c r="E7" s="2">
        <v>9.5499187629510138E-2</v>
      </c>
      <c r="F7" s="2">
        <v>0.40884875710540591</v>
      </c>
      <c r="G7" s="2">
        <v>0.99999999999999978</v>
      </c>
    </row>
    <row r="8" spans="1:7" x14ac:dyDescent="0.25">
      <c r="A8" s="6" t="s">
        <v>64</v>
      </c>
      <c r="B8" s="2">
        <v>0.74306263238684467</v>
      </c>
      <c r="C8" s="2">
        <v>0.49817691707056083</v>
      </c>
      <c r="D8" s="2">
        <v>4.749919361767093E-2</v>
      </c>
      <c r="E8" s="2">
        <v>0.27990731386161638</v>
      </c>
      <c r="F8" s="2">
        <v>1.4313539430633071</v>
      </c>
      <c r="G8" s="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E422-266B-445D-9D89-01000F4DEAEE}">
  <dimension ref="A3:G8"/>
  <sheetViews>
    <sheetView tabSelected="1" workbookViewId="0">
      <selection activeCell="M20" sqref="M20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0.42578125" bestFit="1" customWidth="1"/>
    <col min="4" max="4" width="22.140625" bestFit="1" customWidth="1"/>
    <col min="5" max="5" width="27.140625" bestFit="1" customWidth="1"/>
    <col min="6" max="6" width="17.7109375" bestFit="1" customWidth="1"/>
    <col min="7" max="7" width="11.28515625" bestFit="1" customWidth="1"/>
  </cols>
  <sheetData>
    <row r="3" spans="1:7" x14ac:dyDescent="0.25">
      <c r="A3" s="5" t="s">
        <v>68</v>
      </c>
      <c r="B3" s="5" t="s">
        <v>65</v>
      </c>
    </row>
    <row r="4" spans="1:7" x14ac:dyDescent="0.25">
      <c r="A4" s="5" t="s">
        <v>63</v>
      </c>
      <c r="B4" t="s">
        <v>60</v>
      </c>
      <c r="C4" t="s">
        <v>51</v>
      </c>
      <c r="D4" t="s">
        <v>62</v>
      </c>
      <c r="E4" t="s">
        <v>61</v>
      </c>
      <c r="F4" t="s">
        <v>59</v>
      </c>
      <c r="G4" t="s">
        <v>64</v>
      </c>
    </row>
    <row r="5" spans="1:7" x14ac:dyDescent="0.25">
      <c r="A5" s="6" t="s">
        <v>17</v>
      </c>
      <c r="B5" s="7">
        <v>0.28078663542581911</v>
      </c>
      <c r="C5" s="7">
        <v>4.1051676894880096E-2</v>
      </c>
      <c r="D5" s="7">
        <v>2.5855243910449206E-2</v>
      </c>
      <c r="E5" s="7">
        <v>8.7477644071104171E-2</v>
      </c>
      <c r="F5" s="7">
        <v>0.56482879969774746</v>
      </c>
      <c r="G5" s="2">
        <v>1</v>
      </c>
    </row>
    <row r="6" spans="1:7" x14ac:dyDescent="0.25">
      <c r="A6" s="6" t="s">
        <v>15</v>
      </c>
      <c r="B6" s="7">
        <v>0.2198340317950003</v>
      </c>
      <c r="C6" s="7">
        <v>0.22555909978384389</v>
      </c>
      <c r="D6" s="7">
        <v>0</v>
      </c>
      <c r="E6" s="7">
        <v>9.6930482161002057E-2</v>
      </c>
      <c r="F6" s="7">
        <v>0.45767638626015372</v>
      </c>
      <c r="G6" s="2">
        <v>1</v>
      </c>
    </row>
    <row r="7" spans="1:7" x14ac:dyDescent="0.25">
      <c r="A7" s="6" t="s">
        <v>32</v>
      </c>
      <c r="B7" s="7">
        <v>0.24244196516602523</v>
      </c>
      <c r="C7" s="7">
        <v>0.23156614039183682</v>
      </c>
      <c r="D7" s="7">
        <v>2.1643949707221725E-2</v>
      </c>
      <c r="E7" s="7">
        <v>9.5499187629510138E-2</v>
      </c>
      <c r="F7" s="7">
        <v>0.40884875710540591</v>
      </c>
      <c r="G7" s="2">
        <v>0.99999999999999978</v>
      </c>
    </row>
    <row r="8" spans="1:7" x14ac:dyDescent="0.25">
      <c r="A8" s="6" t="s">
        <v>64</v>
      </c>
      <c r="B8" s="7">
        <v>0.74306263238684467</v>
      </c>
      <c r="C8" s="7">
        <v>0.49817691707056083</v>
      </c>
      <c r="D8" s="7">
        <v>4.749919361767093E-2</v>
      </c>
      <c r="E8" s="7">
        <v>0.27990731386161638</v>
      </c>
      <c r="F8" s="7">
        <v>1.4313539430633071</v>
      </c>
      <c r="G8" s="2">
        <v>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A7B2-0DF8-4CA6-98AF-23004FFC1959}">
  <dimension ref="A1:C41"/>
  <sheetViews>
    <sheetView topLeftCell="A19" workbookViewId="0">
      <selection activeCell="B33" sqref="B33"/>
    </sheetView>
  </sheetViews>
  <sheetFormatPr defaultRowHeight="15" x14ac:dyDescent="0.25"/>
  <cols>
    <col min="1" max="1" width="12.85546875" bestFit="1" customWidth="1"/>
    <col min="2" max="2" width="27" bestFit="1" customWidth="1"/>
    <col min="3" max="3" width="12" bestFit="1" customWidth="1"/>
  </cols>
  <sheetData>
    <row r="1" spans="1:3" x14ac:dyDescent="0.25">
      <c r="A1" t="s">
        <v>2</v>
      </c>
      <c r="B1" t="s">
        <v>66</v>
      </c>
      <c r="C1" t="s">
        <v>67</v>
      </c>
    </row>
    <row r="2" spans="1:3" x14ac:dyDescent="0.25">
      <c r="A2" s="2" t="s">
        <v>15</v>
      </c>
      <c r="B2" s="2" t="s">
        <v>51</v>
      </c>
      <c r="C2">
        <v>0.22555909978384389</v>
      </c>
    </row>
    <row r="3" spans="1:3" x14ac:dyDescent="0.25">
      <c r="A3" s="2" t="s">
        <v>15</v>
      </c>
      <c r="B3" s="2" t="s">
        <v>59</v>
      </c>
      <c r="C3">
        <v>0.45767638626015372</v>
      </c>
    </row>
    <row r="4" spans="1:3" x14ac:dyDescent="0.25">
      <c r="A4" s="2" t="s">
        <v>15</v>
      </c>
      <c r="B4" s="2" t="s">
        <v>60</v>
      </c>
      <c r="C4">
        <v>0.2198340317950003</v>
      </c>
    </row>
    <row r="5" spans="1:3" x14ac:dyDescent="0.25">
      <c r="A5" s="2" t="s">
        <v>15</v>
      </c>
      <c r="B5" s="2" t="s">
        <v>61</v>
      </c>
      <c r="C5">
        <v>9.6930482161002057E-2</v>
      </c>
    </row>
    <row r="6" spans="1:3" x14ac:dyDescent="0.25">
      <c r="A6" s="2" t="s">
        <v>15</v>
      </c>
      <c r="B6" s="2" t="s">
        <v>62</v>
      </c>
      <c r="C6">
        <v>0</v>
      </c>
    </row>
    <row r="7" spans="1:3" x14ac:dyDescent="0.25">
      <c r="A7" s="2" t="s">
        <v>17</v>
      </c>
      <c r="B7" s="2" t="s">
        <v>51</v>
      </c>
      <c r="C7">
        <v>4.1051676894880096E-2</v>
      </c>
    </row>
    <row r="8" spans="1:3" x14ac:dyDescent="0.25">
      <c r="A8" s="2" t="s">
        <v>17</v>
      </c>
      <c r="B8" s="2" t="s">
        <v>59</v>
      </c>
      <c r="C8">
        <v>0.56482879969774746</v>
      </c>
    </row>
    <row r="9" spans="1:3" x14ac:dyDescent="0.25">
      <c r="A9" s="2" t="s">
        <v>17</v>
      </c>
      <c r="B9" s="2" t="s">
        <v>60</v>
      </c>
      <c r="C9">
        <v>0.28078663542581911</v>
      </c>
    </row>
    <row r="10" spans="1:3" x14ac:dyDescent="0.25">
      <c r="A10" s="2" t="s">
        <v>17</v>
      </c>
      <c r="B10" s="2" t="s">
        <v>61</v>
      </c>
      <c r="C10">
        <v>8.7477644071104171E-2</v>
      </c>
    </row>
    <row r="11" spans="1:3" x14ac:dyDescent="0.25">
      <c r="A11" s="2" t="s">
        <v>17</v>
      </c>
      <c r="B11" s="2" t="s">
        <v>62</v>
      </c>
      <c r="C11">
        <v>2.5855243910449206E-2</v>
      </c>
    </row>
    <row r="12" spans="1:3" x14ac:dyDescent="0.25">
      <c r="A12" s="2" t="s">
        <v>32</v>
      </c>
      <c r="B12" s="2" t="s">
        <v>51</v>
      </c>
      <c r="C12">
        <v>0.23156614039183682</v>
      </c>
    </row>
    <row r="13" spans="1:3" x14ac:dyDescent="0.25">
      <c r="A13" s="2" t="s">
        <v>32</v>
      </c>
      <c r="B13" s="2" t="s">
        <v>59</v>
      </c>
      <c r="C13">
        <v>0.40884875710540591</v>
      </c>
    </row>
    <row r="14" spans="1:3" x14ac:dyDescent="0.25">
      <c r="A14" s="2" t="s">
        <v>32</v>
      </c>
      <c r="B14" s="2" t="s">
        <v>60</v>
      </c>
      <c r="C14">
        <v>0.24244196516602523</v>
      </c>
    </row>
    <row r="15" spans="1:3" x14ac:dyDescent="0.25">
      <c r="A15" s="2" t="s">
        <v>32</v>
      </c>
      <c r="B15" s="2" t="s">
        <v>61</v>
      </c>
      <c r="C15">
        <v>9.5499187629510138E-2</v>
      </c>
    </row>
    <row r="16" spans="1:3" x14ac:dyDescent="0.25">
      <c r="A16" s="2" t="s">
        <v>32</v>
      </c>
      <c r="B16" s="2" t="s">
        <v>62</v>
      </c>
      <c r="C16">
        <v>2.1643949707221725E-2</v>
      </c>
    </row>
    <row r="26" spans="1:3" x14ac:dyDescent="0.25">
      <c r="A26" t="s">
        <v>2</v>
      </c>
      <c r="B26" t="s">
        <v>66</v>
      </c>
      <c r="C26" t="s">
        <v>67</v>
      </c>
    </row>
    <row r="27" spans="1:3" x14ac:dyDescent="0.25">
      <c r="A27" s="2" t="s">
        <v>15</v>
      </c>
      <c r="B27" s="2" t="s">
        <v>51</v>
      </c>
      <c r="C27">
        <v>0.22555909978384389</v>
      </c>
    </row>
    <row r="28" spans="1:3" x14ac:dyDescent="0.25">
      <c r="A28" s="2" t="s">
        <v>15</v>
      </c>
      <c r="B28" s="2" t="s">
        <v>59</v>
      </c>
      <c r="C28">
        <v>0.45767638626015372</v>
      </c>
    </row>
    <row r="29" spans="1:3" x14ac:dyDescent="0.25">
      <c r="A29" s="2" t="s">
        <v>15</v>
      </c>
      <c r="B29" s="2" t="s">
        <v>60</v>
      </c>
      <c r="C29">
        <v>0.2198340317950003</v>
      </c>
    </row>
    <row r="30" spans="1:3" x14ac:dyDescent="0.25">
      <c r="A30" s="2" t="s">
        <v>15</v>
      </c>
      <c r="B30" s="2" t="s">
        <v>61</v>
      </c>
      <c r="C30">
        <v>9.6930482161002057E-2</v>
      </c>
    </row>
    <row r="31" spans="1:3" x14ac:dyDescent="0.25">
      <c r="A31" s="2" t="s">
        <v>15</v>
      </c>
      <c r="B31" s="2" t="s">
        <v>62</v>
      </c>
      <c r="C31">
        <v>0</v>
      </c>
    </row>
    <row r="32" spans="1:3" x14ac:dyDescent="0.25">
      <c r="A32" s="2" t="s">
        <v>17</v>
      </c>
      <c r="B32" s="2" t="s">
        <v>51</v>
      </c>
      <c r="C32">
        <v>4.1051676894880096E-2</v>
      </c>
    </row>
    <row r="33" spans="1:3" x14ac:dyDescent="0.25">
      <c r="A33" s="2" t="s">
        <v>17</v>
      </c>
      <c r="B33" s="2" t="s">
        <v>59</v>
      </c>
      <c r="C33">
        <v>0.56482879969774746</v>
      </c>
    </row>
    <row r="34" spans="1:3" x14ac:dyDescent="0.25">
      <c r="A34" s="2" t="s">
        <v>17</v>
      </c>
      <c r="B34" s="2" t="s">
        <v>60</v>
      </c>
      <c r="C34">
        <v>0.28078663542581911</v>
      </c>
    </row>
    <row r="35" spans="1:3" x14ac:dyDescent="0.25">
      <c r="A35" s="2" t="s">
        <v>17</v>
      </c>
      <c r="B35" s="2" t="s">
        <v>61</v>
      </c>
      <c r="C35">
        <v>8.7477644071104171E-2</v>
      </c>
    </row>
    <row r="36" spans="1:3" x14ac:dyDescent="0.25">
      <c r="A36" s="2" t="s">
        <v>17</v>
      </c>
      <c r="B36" s="2" t="s">
        <v>62</v>
      </c>
      <c r="C36">
        <v>2.5855243910449206E-2</v>
      </c>
    </row>
    <row r="37" spans="1:3" x14ac:dyDescent="0.25">
      <c r="A37" s="2" t="s">
        <v>32</v>
      </c>
      <c r="B37" s="2" t="s">
        <v>51</v>
      </c>
      <c r="C37">
        <v>0.23156614039183682</v>
      </c>
    </row>
    <row r="38" spans="1:3" x14ac:dyDescent="0.25">
      <c r="A38" s="2" t="s">
        <v>32</v>
      </c>
      <c r="B38" s="2" t="s">
        <v>59</v>
      </c>
      <c r="C38">
        <v>0.40884875710540591</v>
      </c>
    </row>
    <row r="39" spans="1:3" x14ac:dyDescent="0.25">
      <c r="A39" s="2" t="s">
        <v>32</v>
      </c>
      <c r="B39" s="2" t="s">
        <v>60</v>
      </c>
      <c r="C39">
        <v>0.24244196516602523</v>
      </c>
    </row>
    <row r="40" spans="1:3" x14ac:dyDescent="0.25">
      <c r="A40" s="2" t="s">
        <v>32</v>
      </c>
      <c r="B40" s="2" t="s">
        <v>61</v>
      </c>
      <c r="C40">
        <v>9.5499187629510138E-2</v>
      </c>
    </row>
    <row r="41" spans="1:3" x14ac:dyDescent="0.25">
      <c r="A41" s="2" t="s">
        <v>32</v>
      </c>
      <c r="B41" s="2" t="s">
        <v>62</v>
      </c>
      <c r="C41">
        <v>2.1643949707221725E-2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BD8A-1660-4491-A567-7353F4148BFB}">
  <dimension ref="B4:G13"/>
  <sheetViews>
    <sheetView workbookViewId="0">
      <selection activeCell="F26" sqref="F26"/>
    </sheetView>
  </sheetViews>
  <sheetFormatPr defaultRowHeight="15" x14ac:dyDescent="0.25"/>
  <cols>
    <col min="2" max="2" width="18" customWidth="1"/>
    <col min="3" max="3" width="22.28515625" customWidth="1"/>
    <col min="4" max="5" width="19.5703125" customWidth="1"/>
    <col min="6" max="6" width="28.7109375" customWidth="1"/>
    <col min="7" max="7" width="23.85546875" customWidth="1"/>
  </cols>
  <sheetData>
    <row r="4" spans="2:7" x14ac:dyDescent="0.25">
      <c r="B4" t="s">
        <v>2</v>
      </c>
      <c r="C4" t="s">
        <v>51</v>
      </c>
      <c r="D4" t="s">
        <v>59</v>
      </c>
      <c r="E4" t="s">
        <v>60</v>
      </c>
      <c r="F4" t="s">
        <v>61</v>
      </c>
      <c r="G4" t="s">
        <v>62</v>
      </c>
    </row>
    <row r="5" spans="2:7" x14ac:dyDescent="0.25">
      <c r="B5" t="s">
        <v>15</v>
      </c>
      <c r="C5">
        <v>456.64008461756515</v>
      </c>
      <c r="D5">
        <v>926.5570927955423</v>
      </c>
      <c r="E5">
        <v>445.04979394265041</v>
      </c>
      <c r="F5">
        <v>196.23390773610345</v>
      </c>
      <c r="G5">
        <v>0</v>
      </c>
    </row>
    <row r="6" spans="2:7" x14ac:dyDescent="0.25">
      <c r="B6" t="s">
        <v>17</v>
      </c>
      <c r="C6">
        <v>71.818218780308939</v>
      </c>
      <c r="D6">
        <v>988.14473313686563</v>
      </c>
      <c r="E6">
        <v>491.22465971940215</v>
      </c>
      <c r="F6">
        <v>153.03853716796883</v>
      </c>
      <c r="G6">
        <v>45.23268485557233</v>
      </c>
    </row>
    <row r="7" spans="2:7" x14ac:dyDescent="0.25">
      <c r="B7" t="s">
        <v>32</v>
      </c>
      <c r="C7">
        <v>610.35035090545261</v>
      </c>
      <c r="D7">
        <v>1077.6229285693078</v>
      </c>
      <c r="E7">
        <v>639.01630118678361</v>
      </c>
      <c r="F7">
        <v>251.71194105592105</v>
      </c>
      <c r="G7">
        <v>57.048030754536171</v>
      </c>
    </row>
    <row r="10" spans="2:7" x14ac:dyDescent="0.25">
      <c r="B10" t="s">
        <v>2</v>
      </c>
      <c r="C10" t="s">
        <v>51</v>
      </c>
      <c r="D10" t="s">
        <v>59</v>
      </c>
      <c r="E10" t="s">
        <v>60</v>
      </c>
      <c r="F10" t="s">
        <v>61</v>
      </c>
      <c r="G10" t="s">
        <v>62</v>
      </c>
    </row>
    <row r="11" spans="2:7" x14ac:dyDescent="0.25">
      <c r="B11" t="s">
        <v>15</v>
      </c>
      <c r="C11" s="4">
        <f>C5/SUM($C5:$G5)</f>
        <v>0.22555909978384389</v>
      </c>
      <c r="D11" s="4">
        <f t="shared" ref="D11:G11" si="0">D5/SUM($C5:$G5)</f>
        <v>0.45767638626015372</v>
      </c>
      <c r="E11" s="4">
        <f t="shared" si="0"/>
        <v>0.2198340317950003</v>
      </c>
      <c r="F11" s="4">
        <f t="shared" si="0"/>
        <v>9.6930482161002057E-2</v>
      </c>
      <c r="G11" s="4">
        <f t="shared" si="0"/>
        <v>0</v>
      </c>
    </row>
    <row r="12" spans="2:7" x14ac:dyDescent="0.25">
      <c r="B12" t="s">
        <v>17</v>
      </c>
      <c r="C12" s="4">
        <f t="shared" ref="C12:G12" si="1">C6/SUM($C6:$G6)</f>
        <v>4.1051676894880096E-2</v>
      </c>
      <c r="D12" s="4">
        <f t="shared" si="1"/>
        <v>0.56482879969774746</v>
      </c>
      <c r="E12" s="4">
        <f t="shared" si="1"/>
        <v>0.28078663542581911</v>
      </c>
      <c r="F12" s="4">
        <f t="shared" si="1"/>
        <v>8.7477644071104171E-2</v>
      </c>
      <c r="G12" s="4">
        <f t="shared" si="1"/>
        <v>2.5855243910449206E-2</v>
      </c>
    </row>
    <row r="13" spans="2:7" x14ac:dyDescent="0.25">
      <c r="B13" t="s">
        <v>32</v>
      </c>
      <c r="C13" s="4">
        <f t="shared" ref="C13:G13" si="2">C7/SUM($C7:$G7)</f>
        <v>0.23156614039183682</v>
      </c>
      <c r="D13" s="4">
        <f t="shared" si="2"/>
        <v>0.40884875710540591</v>
      </c>
      <c r="E13" s="4">
        <f t="shared" si="2"/>
        <v>0.24244196516602523</v>
      </c>
      <c r="F13" s="4">
        <f t="shared" si="2"/>
        <v>9.5499187629510138E-2</v>
      </c>
      <c r="G13" s="4">
        <f t="shared" si="2"/>
        <v>2.1643949707221725E-2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582E-2EBD-4B7E-A4D3-853A37F9F6C7}">
  <dimension ref="B3:I29"/>
  <sheetViews>
    <sheetView workbookViewId="0">
      <selection activeCell="M13" sqref="M13"/>
    </sheetView>
  </sheetViews>
  <sheetFormatPr defaultRowHeight="15" x14ac:dyDescent="0.25"/>
  <cols>
    <col min="2" max="2" width="29.140625" customWidth="1"/>
    <col min="3" max="3" width="21.5703125" bestFit="1" customWidth="1"/>
    <col min="4" max="4" width="20.42578125" bestFit="1" customWidth="1"/>
    <col min="5" max="5" width="21.7109375" bestFit="1" customWidth="1"/>
    <col min="6" max="6" width="25.85546875" bestFit="1" customWidth="1"/>
    <col min="7" max="7" width="22" bestFit="1" customWidth="1"/>
    <col min="8" max="8" width="17.85546875" bestFit="1" customWidth="1"/>
    <col min="9" max="9" width="20.42578125" bestFit="1" customWidth="1"/>
  </cols>
  <sheetData>
    <row r="3" spans="2:9" x14ac:dyDescent="0.25">
      <c r="B3" t="s">
        <v>7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</row>
    <row r="4" spans="2:9" x14ac:dyDescent="0.25">
      <c r="B4">
        <v>1071142</v>
      </c>
      <c r="C4">
        <v>1794.4279141104294</v>
      </c>
      <c r="D4">
        <v>557.14263803680979</v>
      </c>
      <c r="E4">
        <v>644.71319018404904</v>
      </c>
      <c r="F4">
        <v>253.57668711656441</v>
      </c>
      <c r="G4">
        <v>0</v>
      </c>
      <c r="H4">
        <v>1061.7131901840492</v>
      </c>
      <c r="I4">
        <v>5658.814417177914</v>
      </c>
    </row>
    <row r="5" spans="2:9" x14ac:dyDescent="0.25">
      <c r="B5">
        <v>358952</v>
      </c>
      <c r="C5">
        <v>1297.3384615384616</v>
      </c>
      <c r="D5">
        <v>0</v>
      </c>
      <c r="E5">
        <v>536.16923076923081</v>
      </c>
      <c r="F5">
        <v>161.11384615384614</v>
      </c>
      <c r="G5">
        <v>123.87076923076923</v>
      </c>
      <c r="H5">
        <v>989.42769230769227</v>
      </c>
      <c r="I5">
        <v>3565</v>
      </c>
    </row>
    <row r="6" spans="2:9" x14ac:dyDescent="0.25">
      <c r="B6">
        <v>264896</v>
      </c>
      <c r="C6">
        <v>1260.979674796748</v>
      </c>
      <c r="D6">
        <v>0</v>
      </c>
      <c r="E6">
        <v>510.70325203252031</v>
      </c>
      <c r="F6">
        <v>161.1869918699187</v>
      </c>
      <c r="G6">
        <v>0</v>
      </c>
      <c r="H6">
        <v>981.15853658536582</v>
      </c>
      <c r="I6">
        <v>3293.7235772357722</v>
      </c>
    </row>
    <row r="7" spans="2:9" x14ac:dyDescent="0.25">
      <c r="B7">
        <v>635888</v>
      </c>
      <c r="C7">
        <v>1365.9168173598553</v>
      </c>
      <c r="D7">
        <v>0</v>
      </c>
      <c r="E7">
        <v>544.7667269439421</v>
      </c>
      <c r="F7">
        <v>180.17179023508137</v>
      </c>
      <c r="G7">
        <v>0</v>
      </c>
      <c r="H7">
        <v>1020.3110307414105</v>
      </c>
      <c r="I7">
        <v>2987.9783001808319</v>
      </c>
    </row>
    <row r="8" spans="2:9" x14ac:dyDescent="0.25">
      <c r="B8">
        <v>785635</v>
      </c>
      <c r="C8">
        <v>1625.9001996007985</v>
      </c>
      <c r="D8">
        <v>430.50499001996008</v>
      </c>
      <c r="E8">
        <v>0</v>
      </c>
      <c r="F8">
        <v>244.42514970059881</v>
      </c>
      <c r="G8">
        <v>0</v>
      </c>
      <c r="H8">
        <v>1045.3073852295408</v>
      </c>
      <c r="I8">
        <v>5568.1716566866271</v>
      </c>
    </row>
    <row r="9" spans="2:9" x14ac:dyDescent="0.25">
      <c r="B9">
        <v>523653</v>
      </c>
      <c r="C9">
        <v>1336.7315573770493</v>
      </c>
      <c r="D9">
        <v>522.46516393442619</v>
      </c>
      <c r="E9">
        <v>522.32786885245901</v>
      </c>
      <c r="F9">
        <v>168.78073770491804</v>
      </c>
      <c r="G9">
        <v>127.94057377049181</v>
      </c>
      <c r="H9">
        <v>1001.9098360655738</v>
      </c>
      <c r="I9">
        <v>2771.7725409836066</v>
      </c>
    </row>
    <row r="10" spans="2:9" x14ac:dyDescent="0.25">
      <c r="B10">
        <v>301853</v>
      </c>
      <c r="C10">
        <v>1267.6280701754386</v>
      </c>
      <c r="D10">
        <v>0</v>
      </c>
      <c r="E10">
        <v>476.10175438596491</v>
      </c>
      <c r="F10">
        <v>158.89824561403509</v>
      </c>
      <c r="G10">
        <v>114.58947368421053</v>
      </c>
      <c r="H10">
        <v>963.4666666666667</v>
      </c>
      <c r="I10">
        <v>2281.5298245614035</v>
      </c>
    </row>
    <row r="11" spans="2:9" x14ac:dyDescent="0.25">
      <c r="B11">
        <v>709365</v>
      </c>
      <c r="C11">
        <v>1452.4815409309792</v>
      </c>
      <c r="D11">
        <v>0</v>
      </c>
      <c r="E11">
        <v>565.27287319422146</v>
      </c>
      <c r="F11">
        <v>201.65971107544141</v>
      </c>
      <c r="G11">
        <v>0</v>
      </c>
      <c r="H11">
        <v>1125.6051364365971</v>
      </c>
      <c r="I11">
        <v>3625.414125200642</v>
      </c>
    </row>
    <row r="12" spans="2:9" x14ac:dyDescent="0.25">
      <c r="B12">
        <v>298565</v>
      </c>
      <c r="C12">
        <v>1617.4646464646464</v>
      </c>
      <c r="D12">
        <v>482.98989898989902</v>
      </c>
      <c r="E12">
        <v>528.09595959595958</v>
      </c>
      <c r="F12">
        <v>208.46969696969697</v>
      </c>
      <c r="G12">
        <v>0</v>
      </c>
      <c r="H12">
        <v>1017.9090909090909</v>
      </c>
      <c r="I12">
        <v>4305.3383838383843</v>
      </c>
    </row>
    <row r="13" spans="2:9" x14ac:dyDescent="0.25">
      <c r="B13">
        <v>489659</v>
      </c>
      <c r="C13">
        <v>1741.9037267080746</v>
      </c>
      <c r="D13">
        <v>516.62422360248445</v>
      </c>
      <c r="E13">
        <v>626.04658385093171</v>
      </c>
      <c r="F13">
        <v>265.59627329192546</v>
      </c>
      <c r="G13">
        <v>0</v>
      </c>
      <c r="H13">
        <v>1101.416149068323</v>
      </c>
      <c r="I13">
        <v>5233.3012422360252</v>
      </c>
    </row>
    <row r="14" spans="2:9" x14ac:dyDescent="0.25">
      <c r="B14">
        <v>184253</v>
      </c>
      <c r="C14">
        <v>1214.4228571428571</v>
      </c>
      <c r="D14">
        <v>0</v>
      </c>
      <c r="E14">
        <v>424.20571428571429</v>
      </c>
      <c r="F14">
        <v>169.53142857142856</v>
      </c>
      <c r="G14">
        <v>0</v>
      </c>
      <c r="H14">
        <v>989.84</v>
      </c>
      <c r="I14">
        <v>2279.7485714285713</v>
      </c>
    </row>
    <row r="15" spans="2:9" x14ac:dyDescent="0.25">
      <c r="B15">
        <v>842112</v>
      </c>
      <c r="C15">
        <v>2224.1995661605206</v>
      </c>
      <c r="D15">
        <v>691.89154013015184</v>
      </c>
      <c r="E15">
        <v>764.93492407809106</v>
      </c>
      <c r="F15">
        <v>272.54663774403468</v>
      </c>
      <c r="G15">
        <v>164.63340563991324</v>
      </c>
      <c r="H15">
        <v>1236.3015184381779</v>
      </c>
      <c r="I15">
        <v>5112.7722342733186</v>
      </c>
    </row>
    <row r="16" spans="2:9" x14ac:dyDescent="0.25">
      <c r="B16">
        <v>69853</v>
      </c>
      <c r="C16">
        <v>923.93055555555554</v>
      </c>
      <c r="D16">
        <v>0</v>
      </c>
      <c r="E16">
        <v>342.15277777777777</v>
      </c>
      <c r="F16">
        <v>58.486111111111114</v>
      </c>
      <c r="G16">
        <v>0</v>
      </c>
      <c r="H16">
        <v>853.54166666666663</v>
      </c>
      <c r="I16">
        <v>1522.7083333333333</v>
      </c>
    </row>
    <row r="17" spans="2:9" x14ac:dyDescent="0.25">
      <c r="B17">
        <v>201568</v>
      </c>
      <c r="C17">
        <v>1896.6302521008404</v>
      </c>
      <c r="D17">
        <v>598.78151260504205</v>
      </c>
      <c r="E17">
        <v>636.11764705882354</v>
      </c>
      <c r="F17">
        <v>264.9075630252101</v>
      </c>
      <c r="G17">
        <v>0</v>
      </c>
      <c r="H17">
        <v>1055.7563025210084</v>
      </c>
      <c r="I17">
        <v>4190.4705882352937</v>
      </c>
    </row>
    <row r="18" spans="2:9" x14ac:dyDescent="0.25">
      <c r="B18">
        <v>101256</v>
      </c>
      <c r="C18">
        <v>1664.969696969697</v>
      </c>
      <c r="D18">
        <v>535.19696969696975</v>
      </c>
      <c r="E18">
        <v>519.18181818181813</v>
      </c>
      <c r="F18">
        <v>216.33333333333334</v>
      </c>
      <c r="G18">
        <v>0</v>
      </c>
      <c r="H18">
        <v>1005.3333333333334</v>
      </c>
      <c r="I18">
        <v>3419.6666666666665</v>
      </c>
    </row>
    <row r="19" spans="2:9" x14ac:dyDescent="0.25">
      <c r="B19">
        <v>115458</v>
      </c>
      <c r="C19">
        <v>1202.6326530612246</v>
      </c>
      <c r="D19">
        <v>522.92857142857144</v>
      </c>
      <c r="E19">
        <v>543.72448979591832</v>
      </c>
      <c r="F19">
        <v>217.57142857142858</v>
      </c>
      <c r="G19">
        <v>0</v>
      </c>
      <c r="H19">
        <v>802.64285714285711</v>
      </c>
      <c r="I19">
        <v>2918</v>
      </c>
    </row>
    <row r="20" spans="2:9" x14ac:dyDescent="0.25">
      <c r="B20">
        <v>59683</v>
      </c>
      <c r="C20">
        <v>1552.2666666666667</v>
      </c>
      <c r="D20">
        <v>479.17777777777781</v>
      </c>
      <c r="E20">
        <v>390.71111111111111</v>
      </c>
      <c r="F20">
        <v>176.71111111111111</v>
      </c>
      <c r="G20">
        <v>0</v>
      </c>
      <c r="H20">
        <v>856.71111111111111</v>
      </c>
      <c r="I20">
        <v>3219.4444444444443</v>
      </c>
    </row>
    <row r="21" spans="2:9" x14ac:dyDescent="0.25">
      <c r="B21">
        <v>8536</v>
      </c>
      <c r="C21">
        <v>622.76470588235293</v>
      </c>
      <c r="D21">
        <v>256</v>
      </c>
      <c r="E21">
        <v>410.76470588235293</v>
      </c>
      <c r="F21">
        <v>0</v>
      </c>
      <c r="G21">
        <v>0</v>
      </c>
      <c r="H21">
        <v>621.70588235294122</v>
      </c>
      <c r="I21">
        <v>1229.1764705882354</v>
      </c>
    </row>
    <row r="22" spans="2:9" x14ac:dyDescent="0.25">
      <c r="B22">
        <v>165896</v>
      </c>
      <c r="C22">
        <v>1848.9708737864078</v>
      </c>
      <c r="D22">
        <v>640.44660194174753</v>
      </c>
      <c r="E22">
        <v>663.61165048543694</v>
      </c>
      <c r="F22">
        <v>266.45631067961165</v>
      </c>
      <c r="G22">
        <v>0</v>
      </c>
      <c r="H22">
        <v>1025.5825242718447</v>
      </c>
      <c r="I22">
        <v>4603.9902912621355</v>
      </c>
    </row>
    <row r="23" spans="2:9" x14ac:dyDescent="0.25">
      <c r="B23">
        <v>302585</v>
      </c>
      <c r="C23">
        <v>1286.4087591240875</v>
      </c>
      <c r="D23">
        <v>0</v>
      </c>
      <c r="E23">
        <v>462.96715328467155</v>
      </c>
      <c r="F23">
        <v>150.55839416058393</v>
      </c>
      <c r="G23">
        <v>0</v>
      </c>
      <c r="H23">
        <v>970.39416058394158</v>
      </c>
      <c r="I23">
        <v>2277.317518248175</v>
      </c>
    </row>
    <row r="24" spans="2:9" x14ac:dyDescent="0.25">
      <c r="B24">
        <v>666859</v>
      </c>
      <c r="C24">
        <v>1757.5817757009345</v>
      </c>
      <c r="D24">
        <v>0</v>
      </c>
      <c r="E24">
        <v>573.32943925233644</v>
      </c>
      <c r="F24">
        <v>0</v>
      </c>
      <c r="G24">
        <v>145.6822429906542</v>
      </c>
      <c r="H24">
        <v>1095.6845794392523</v>
      </c>
      <c r="I24">
        <v>3939.1682242990655</v>
      </c>
    </row>
    <row r="25" spans="2:9" x14ac:dyDescent="0.25">
      <c r="B25">
        <v>225856</v>
      </c>
      <c r="C25">
        <v>1313.9764150943397</v>
      </c>
      <c r="D25">
        <v>0</v>
      </c>
      <c r="E25">
        <v>478.10377358490564</v>
      </c>
      <c r="F25">
        <v>168.39150943396226</v>
      </c>
      <c r="G25">
        <v>121.1745283018868</v>
      </c>
      <c r="H25">
        <v>921.9905660377359</v>
      </c>
      <c r="I25">
        <v>2238.4150943396226</v>
      </c>
    </row>
    <row r="26" spans="2:9" x14ac:dyDescent="0.25">
      <c r="B26">
        <v>324655</v>
      </c>
      <c r="C26">
        <v>1377.5785953177258</v>
      </c>
      <c r="D26">
        <v>0</v>
      </c>
      <c r="E26">
        <v>443.65551839464882</v>
      </c>
      <c r="F26">
        <v>184.68896321070235</v>
      </c>
      <c r="G26">
        <v>0</v>
      </c>
      <c r="H26">
        <v>958.5150501672241</v>
      </c>
      <c r="I26">
        <v>2427.9732441471574</v>
      </c>
    </row>
    <row r="27" spans="2:9" x14ac:dyDescent="0.25">
      <c r="B27">
        <v>205658</v>
      </c>
      <c r="C27">
        <v>1165.1623036649214</v>
      </c>
      <c r="D27">
        <v>0</v>
      </c>
      <c r="E27">
        <v>469.29319371727746</v>
      </c>
      <c r="F27">
        <v>170.60209424083769</v>
      </c>
      <c r="G27">
        <v>0</v>
      </c>
      <c r="H27">
        <v>944.27225130890054</v>
      </c>
      <c r="I27">
        <v>2228.5654450261782</v>
      </c>
    </row>
    <row r="28" spans="2:9" x14ac:dyDescent="0.25">
      <c r="B28">
        <v>1328569</v>
      </c>
      <c r="C28">
        <v>2143.4151212553493</v>
      </c>
      <c r="D28">
        <v>716.60770328102706</v>
      </c>
      <c r="E28">
        <v>859.54065620542087</v>
      </c>
      <c r="F28">
        <v>313.31669044222537</v>
      </c>
      <c r="G28">
        <v>177.65477888730385</v>
      </c>
      <c r="H28">
        <v>1286.0527817403708</v>
      </c>
      <c r="I28">
        <v>5257.1112696148357</v>
      </c>
    </row>
    <row r="29" spans="2:9" s="8" customFormat="1" x14ac:dyDescent="0.25">
      <c r="D29" s="9">
        <f>CORREL( B$4:B$28, D4:D28)</f>
        <v>0.28900336108383562</v>
      </c>
      <c r="E29" s="9">
        <f t="shared" ref="E29:I29" si="0">CORREL( C$4:C$28, E4:E28)</f>
        <v>0.55602673385190682</v>
      </c>
      <c r="F29" s="9">
        <f t="shared" si="0"/>
        <v>0.6443508742362446</v>
      </c>
      <c r="G29" s="9">
        <f t="shared" si="0"/>
        <v>0.41884294807244671</v>
      </c>
      <c r="H29" s="9">
        <f t="shared" si="0"/>
        <v>0.61948820963084117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f 9 2 c 8 0 1 - 2 4 c 0 - 4 6 b f - a f 3 c - d e f c a e 8 4 d b 3 6 "   x m l n s = " h t t p : / / s c h e m a s . m i c r o s o f t . c o m / D a t a M a s h u p " > A A A A A D U H A A B Q S w M E F A A C A A g A Q 3 T r W B a W G b O l A A A A 9 g A A A B I A H A B D b 2 5 m a W c v U G F j a 2 F n Z S 5 4 b W w g o h g A K K A U A A A A A A A A A A A A A A A A A A A A A A A A A A A A h Y + x D o I w G I R f h X S n L S V G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E o p n j B l p h y M p s 8 N / A F 2 L T 3 m f 6 Y f D 0 0 b u i 1 0 B D u C k 5 m y c n 7 g 3 g A U E s D B B Q A A g A I A E N 0 6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d O t Y o I E 0 L i 4 E A A B k N w A A E w A c A E Z v c m 1 1 b G F z L 1 N l Y 3 R p b 2 4 x L m 0 g o h g A K K A U A A A A A A A A A A A A A A A A A A A A A A A A A A A A 7 V h L T x s x E L 4 j 8 R + s 5 Z J I q 7 T L S 5 U q D m l S U t T y E A G q K u L g J C 5 Z s b E j r 5 f y U P 5 7 7 d 1 k W d v j T W h 7 K M I c S O S Z z I w 9 3 3 z 2 T E p G I m Y U 9 Y v P 6 O P m x u Z G O s G c j N F W c M w E S V A X C x y g A 5 Q Q s b m B 5 F + f Z X x E 5 M r n + x F J W p 2 M c 0 L F d 8 Z v h 4 z d N p p P g x M 8 J Q f B B R 4 m J A q u 5 4 M O o 0 K q X I e F g a 2 g M 8 H 0 R v q 4 e J g R Z T t X b V 1 w T N O f j E 8 7 L M m m V A n T R u E t f H o K + o J x g k 6 y 6 Z B w h O k Y K T d B i I T U Q 4 L c i 3 m I l B Y W 0 K r 6 b e 7 O F H X x Q 4 o K + e m M U C k / o m J / t 6 W U c 4 U j m s Z j g v o 4 I a k t / c I E O m R s 7 J I v f n 2 M + U 3 s N t 7 L S C p Q h 2 V U 2 D q H m U x D D y c J o 4 C D z i Q e 3 R L q 8 t / u X q E e 7 a H G W f z 4 i J s O r U 8 E U y Q Y 6 m Q z l 6 F D z h 6 l m x / s J u P C p d R l j H d x O o H k 8 2 a Z / 3 M y S / B I A u A K J 1 k F A Y v 1 f L V h w C Q M 9 t F X + X + v t a c + F 6 p 8 + Z s L m c 9 Q S 7 T T X + R 0 a M Q V 0 i x J w v e W r 1 w a P m N N h x e A K B N D N m o s n M D I M L F g Z d + V b z D D j p y a W Z w 3 N z d i 6 j p L n T P O 5 Y k U Z + s 5 w 3 O G 5 4 y 3 y x m V g 5 y y O 3 k + R Y W m 1 Y N U g s W y d Z J R E L r q t 2 K 8 P R 4 r 0 1 k q 2 P T Z s l w t z D Z s 9 8 b J o j N p W Z 6 + X C d 4 N E G D q v D 6 3 c B I z D X s O o J 9 a 9 F Z K U Q z w 7 U u r n W u 5 b A 0 t D K I y M q / F Y Q m r Y 1 h q O D R X 2 K j P E g w C J d P l 5 F l N B Y E 1 0 7 J N h y I 0 1 9 Q p q n w D O C 8 1 v c 5 o R K b I M y V 4 B n m e p D q l n o G C O C 0 D H H u g P 2 O C / d 6 P K p G D 7 U i z S 2 P K 4 e t 1 / B L d h u t t 9 2 d f L v u M A w W K S V z N 5 1 E d X x i x B j C l 9 b L K a 2 6 p 9 2 1 a C c v v J x e H U D f g l l 4 R R I 0 H 9 v u o 9 A D D p 1 X v H E 3 z J v g 8 y t a 8 f 4 C I i s e Y 2 / s m e W 4 Z / J N 0 v x O A + K s k K O p 6 C J R U 8 / J c a Z i H d 3 Y 2 o 7 i t B V h n F e 1 3 P W 8 4 w a x D s H Q S r + Z c E f B 7 q 1 V s D v W A 8 u 6 K T X p S w p 1 d 7 1 C 3 a v s c Q F S s x U z z O q 9 W I + z b C a / + Z 7 s N Z C F 7 8 l 8 T + Z 7 M t + T + Z 7 M 9 2 S + J / M 9 m e / J f E / m e 7 J X 0 Z O V N s u O i / 2 q X D b 5 q r 0 b W f N 6 q a k 8 L Q p M x W r S 0 b c 4 F a 3 2 H e H 4 h j S A j S 2 T m S T K a z X 3 d W 8 r 3 S q k W W t a p X c N u 3 A 5 1 V q u f R H p 1 k H V W u N m N Y x d p o G y q T W c 3 2 V r 2 I X p o N Z 0 S Q x Z h R l q z 6 W G S m o 9 G a R S 6 w M m I K d 5 f Y C h 1 c u q 4 Q V q b D f 9 A O P / v V n 9 A M M P M P w A w w 8 w / A D D D z D 8 A M M P M P w A w w 8 w / A D D D z D 8 A M M P M N 7 c A O O S n s V 3 E j N / O q 7 4 8 K / H F e B d u C 7 3 w 2 g z t U D o O G 8 H G A Q r r g d Y s U J g l 3 S m z h 1 6 M i 9 E p 2 J C O M z / A J 8 F b S F 4 P M y K 9 r r o x j U E 2 A 7 1 O d Y S C H 8 1 v P J o e L 1 o + A 1 Q S w E C L Q A U A A I A C A B D d O t Y F p Y Z s 6 U A A A D 2 A A A A E g A A A A A A A A A A A A A A A A A A A A A A Q 2 9 u Z m l n L 1 B h Y 2 t h Z 2 U u e G 1 s U E s B A i 0 A F A A C A A g A Q 3 T r W A / K 6 a u k A A A A 6 Q A A A B M A A A A A A A A A A A A A A A A A 8 Q A A A F t D b 2 5 0 Z W 5 0 X 1 R 5 c G V z X S 5 4 b W x Q S w E C L Q A U A A I A C A B D d O t Y o I E 0 L i 4 E A A B k N w A A E w A A A A A A A A A A A A A A A A D i A Q A A R m 9 y b X V s Y X M v U 2 V j d G l v b j E u b V B L B Q Y A A A A A A w A D A M I A A A B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b w A A A A A A A D t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R l b C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Q y Z D c 0 M y 0 x N D N m L T R h Y j I t O D Y 0 Z i 0 3 Z W J i Y T Z l Y j N m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v d G V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j A 6 M D Y 6 M z A u N z A 4 M T M x M l o i I C 8 + P E V u d H J 5 I F R 5 c G U 9 I k Z p b G x D b 2 x 1 b W 5 U e X B l c y I g V m F s d W U 9 I n N C Z 0 F B Q l F V R k J R V U Z C U V V G Q l F V P S I g L z 4 8 R W 5 0 c n k g V H l w Z T 0 i R m l s b E N v b H V t b k 5 h b W V z I i B W Y W x 1 Z T 0 i c 1 s m c X V v d D t T d G 9 y Z S B O d W 1 i Z X I g Y W 5 k I E 5 h b W U m c X V v d D s s J n F 1 b 3 Q 7 U 3 R h d G U m c X V v d D s s J n F 1 b 3 Q 7 U 3 R v c m U g V H l w Z S Z x d W 9 0 O y w m c X V v d D t E Y X l z I F N 0 b 3 J l I E 9 w Z W 4 m c X V v d D s s J n F 1 b 3 Q 7 S W 5 z a W R l I F N h b G V z J n F 1 b 3 Q 7 L C Z x d W 9 0 O 0 h v d C B G b 2 9 k I F N h b G V z J n F 1 b 3 Q 7 L C Z x d W 9 0 O 0 l u c 2 l k Z S B N Y X J n a W 4 m c X V v d D s s J n F 1 b 3 Q 7 S W 5 z a W R l I E d 1 Z X N 0 I E N v d W 5 0 J n F 1 b 3 Q 7 L C Z x d W 9 0 O 0 Z 1 Z W w g R 2 F s b G 9 u c y Z x d W 9 0 O y w m c X V v d D t D a G l j a 2 V u I F N h b G V z J n F 1 b 3 Q 7 L C Z x d W 9 0 O 0 F E V i B H b k c g K F B p e n p h K V N h b G V z J n F 1 b 3 Q 7 L C Z x d W 9 0 O 0 J l Y W 4 g d G 8 g Q 3 V w I F N h b G V z J n F 1 b 3 Q 7 L C Z x d W 9 0 O 0 Z y b 3 p l b i B Z b 2 d 1 c n Q g U 2 F s Z X M m c X V v d D s s J n F 1 b 3 Q 7 R G 9 v c k R h c 2 g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0 Z W w g R G F 0 Y S 9 D a G F u Z 2 V k I F R 5 c G U u e 1 N 0 b 3 J l I E 5 1 b W J l c i B h b m Q g T m F t Z S w w f S Z x d W 9 0 O y w m c X V v d D t T Z W N 0 a W 9 u M S 9 N b 3 R l b C B E Y X R h L 1 J l c G x h Y 2 V k I F Z h b H V l M S 5 7 U 3 R h d G U s M X 0 m c X V v d D s s J n F 1 b 3 Q 7 U 2 V j d G l v b j E v T W 9 0 Z W w g R G F 0 Y S 9 S Z X B s Y W N l Z C B W Y W x 1 Z T E u e 1 N 0 b 3 J l I F R 5 c G U s M n 0 m c X V v d D s s J n F 1 b 3 Q 7 U 2 V j d G l v b j E v T W 9 0 Z W w g R G F 0 Y S 9 S Z X B s Y W N l Z C B W Y W x 1 Z T E u e 0 R h e X M g U 3 R v c m U g T 3 B l b i w z f S Z x d W 9 0 O y w m c X V v d D t T Z W N 0 a W 9 u M S 9 N b 3 R l b C B E Y X R h L 1 J l c G x h Y 2 V k I F Z h b H V l M S 5 7 S W 5 z a W R l I F N h b G V z L D R 9 J n F 1 b 3 Q 7 L C Z x d W 9 0 O 1 N l Y 3 R p b 2 4 x L 0 1 v d G V s I E R h d G E v U m V w b G F j Z W Q g V m F s d W U x L n t I b 3 Q g R m 9 v Z C B T Y W x l c y w 1 f S Z x d W 9 0 O y w m c X V v d D t T Z W N 0 a W 9 u M S 9 N b 3 R l b C B E Y X R h L 1 J l c G x h Y 2 V k I F Z h b H V l M S 5 7 S W 5 z a W R l I E 1 h c m d p b i w 2 f S Z x d W 9 0 O y w m c X V v d D t T Z W N 0 a W 9 u M S 9 N b 3 R l b C B E Y X R h L 1 J l c G x h Y 2 V k I F Z h b H V l M S 5 7 S W 5 z a W R l I E d 1 Z X N 0 I E N v d W 5 0 L D d 9 J n F 1 b 3 Q 7 L C Z x d W 9 0 O 1 N l Y 3 R p b 2 4 x L 0 1 v d G V s I E R h d G E v U m V w b G F j Z W Q g V m F s d W U x L n t G d W V s I E d h b G x v b n M s O H 0 m c X V v d D s s J n F 1 b 3 Q 7 U 2 V j d G l v b j E v T W 9 0 Z W w g R G F 0 Y S 9 S Z X B s Y W N l Z C B W Y W x 1 Z T E u e 0 N o a W N r Z W 4 g U 2 F s Z X M s O X 0 m c X V v d D s s J n F 1 b 3 Q 7 U 2 V j d G l v b j E v T W 9 0 Z W w g R G F 0 Y S 9 S Z X B s Y W N l Z C B W Y W x 1 Z T E u e 0 F E V i B H b k c g K F B p e n p h K V N h b G V z L D E w f S Z x d W 9 0 O y w m c X V v d D t T Z W N 0 a W 9 u M S 9 N b 3 R l b C B E Y X R h L 1 J l c G x h Y 2 V k I F Z h b H V l M S 5 7 Q m V h b i B 0 b y B D d X A g U 2 F s Z X M s M T F 9 J n F 1 b 3 Q 7 L C Z x d W 9 0 O 1 N l Y 3 R p b 2 4 x L 0 1 v d G V s I E R h d G E v U m V w b G F j Z W Q g V m F s d W U x L n t G c m 9 6 Z W 4 g W W 9 n d X J 0 I F N h b G V z L D E y f S Z x d W 9 0 O y w m c X V v d D t T Z W N 0 a W 9 u M S 9 N b 3 R l b C B E Y X R h L 1 J l c G x h Y 2 V k I F Z h b H V l M S 5 7 R G 9 v c k R h c 2 g g U 2 F s Z X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b 3 R l b C B E Y X R h L 0 N o Y W 5 n Z W Q g V H l w Z S 5 7 U 3 R v c m U g T n V t Y m V y I G F u Z C B O Y W 1 l L D B 9 J n F 1 b 3 Q 7 L C Z x d W 9 0 O 1 N l Y 3 R p b 2 4 x L 0 1 v d G V s I E R h d G E v U m V w b G F j Z W Q g V m F s d W U x L n t T d G F 0 Z S w x f S Z x d W 9 0 O y w m c X V v d D t T Z W N 0 a W 9 u M S 9 N b 3 R l b C B E Y X R h L 1 J l c G x h Y 2 V k I F Z h b H V l M S 5 7 U 3 R v c m U g V H l w Z S w y f S Z x d W 9 0 O y w m c X V v d D t T Z W N 0 a W 9 u M S 9 N b 3 R l b C B E Y X R h L 1 J l c G x h Y 2 V k I F Z h b H V l M S 5 7 R G F 5 c y B T d G 9 y Z S B P c G V u L D N 9 J n F 1 b 3 Q 7 L C Z x d W 9 0 O 1 N l Y 3 R p b 2 4 x L 0 1 v d G V s I E R h d G E v U m V w b G F j Z W Q g V m F s d W U x L n t J b n N p Z G U g U 2 F s Z X M s N H 0 m c X V v d D s s J n F 1 b 3 Q 7 U 2 V j d G l v b j E v T W 9 0 Z W w g R G F 0 Y S 9 S Z X B s Y W N l Z C B W Y W x 1 Z T E u e 0 h v d C B G b 2 9 k I F N h b G V z L D V 9 J n F 1 b 3 Q 7 L C Z x d W 9 0 O 1 N l Y 3 R p b 2 4 x L 0 1 v d G V s I E R h d G E v U m V w b G F j Z W Q g V m F s d W U x L n t J b n N p Z G U g T W F y Z 2 l u L D Z 9 J n F 1 b 3 Q 7 L C Z x d W 9 0 O 1 N l Y 3 R p b 2 4 x L 0 1 v d G V s I E R h d G E v U m V w b G F j Z W Q g V m F s d W U x L n t J b n N p Z G U g R 3 V l c 3 Q g Q 2 9 1 b n Q s N 3 0 m c X V v d D s s J n F 1 b 3 Q 7 U 2 V j d G l v b j E v T W 9 0 Z W w g R G F 0 Y S 9 S Z X B s Y W N l Z C B W Y W x 1 Z T E u e 0 Z 1 Z W w g R 2 F s b G 9 u c y w 4 f S Z x d W 9 0 O y w m c X V v d D t T Z W N 0 a W 9 u M S 9 N b 3 R l b C B E Y X R h L 1 J l c G x h Y 2 V k I F Z h b H V l M S 5 7 Q 2 h p Y 2 t l b i B T Y W x l c y w 5 f S Z x d W 9 0 O y w m c X V v d D t T Z W N 0 a W 9 u M S 9 N b 3 R l b C B E Y X R h L 1 J l c G x h Y 2 V k I F Z h b H V l M S 5 7 Q U R W I E d u R y A o U G l 6 e m E p U 2 F s Z X M s M T B 9 J n F 1 b 3 Q 7 L C Z x d W 9 0 O 1 N l Y 3 R p b 2 4 x L 0 1 v d G V s I E R h d G E v U m V w b G F j Z W Q g V m F s d W U x L n t C Z W F u I H R v I E N 1 c C B T Y W x l c y w x M X 0 m c X V v d D s s J n F 1 b 3 Q 7 U 2 V j d G l v b j E v T W 9 0 Z W w g R G F 0 Y S 9 S Z X B s Y W N l Z C B W Y W x 1 Z T E u e 0 Z y b 3 p l b i B Z b 2 d 1 c n Q g U 2 F s Z X M s M T J 9 J n F 1 b 3 Q 7 L C Z x d W 9 0 O 1 N l Y 3 R p b 2 4 x L 0 1 v d G V s I E R h d G E v U m V w b G F j Z W Q g V m F s d W U x L n t E b 2 9 y R G F z a C B T Y W x l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G V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R l b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R l b C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G V s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N m Q x M j g 3 L T U 5 N z U t N G V m Z i 1 h Y j c z L W Z k N j U w M z Z k Y j Y w N S I g L z 4 8 R W 5 0 c n k g V H l w Z T 0 i R m l s b F R h c m d l d C I g V m F s d W U 9 I n N S Y X R l X 1 R h Y m x l I i A v P j x F b n R y e S B U e X B l P S J M b 2 F k Z W R U b 0 F u Y W x 5 c 2 l z U 2 V y d m l j Z X M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j A 6 M D c 6 N T E u O T M 5 M T Q x M 1 o i I C 8 + P E V u d H J 5 I F R 5 c G U 9 I k Z p b G x D b 2 x 1 b W 5 U e X B l c y I g V m F s d W U 9 I n N C Z 1 l E Q X d N R k J R V U Z C U V V G Q U E 9 P S I g L z 4 8 R W 5 0 c n k g V H l w Z T 0 i R m l s b E N v b H V t b k 5 h b W V z I i B W Y W x 1 Z T 0 i c 1 s m c X V v d D t T d G F 0 Z S Z x d W 9 0 O y w m c X V v d D t T d G 9 y Z S B U e X B l J n F 1 b 3 Q 7 L C Z x d W 9 0 O 0 R h e X M g U 3 R v c m U g T 3 B l b i Z x d W 9 0 O y w m c X V v d D t J b n N p Z G U g R 3 V l c 3 Q g Q 2 9 1 b n Q m c X V v d D s s J n F 1 b 3 Q 7 R n V l b C B H Y W x s b 2 5 z J n F 1 b 3 Q 7 L C Z x d W 9 0 O 0 l u c 2 l k Z S B T Y W x l c y B Q Z X I g R G F 5 J n F 1 b 3 Q 7 L C Z x d W 9 0 O 0 h v d C B G b 2 9 k I F N h b G V z I H B l c i B E Y X k m c X V v d D s s J n F 1 b 3 Q 7 Q 2 h p Y 2 t l b i B T Y W x l c y B w Z X I g R G F 5 J n F 1 b 3 Q 7 L C Z x d W 9 0 O 2 J l Y W 4 g U 3 V w I F N h b G V z I F B l c i B E Y X k m c X V v d D s s J n F 1 b 3 Q 7 R n J v e m V u I F l v Z 3 V y d C B T Y W x l c y B Q Z X I g R G F 5 J n F 1 b 3 Q 7 L C Z x d W 9 0 O 0 R v b 3 J E Y X N o I F N h b G V z I F B l c i B k Y X k m c X V v d D s s J n F 1 b 3 Q 7 U G l 6 e m E g U 2 F s Z X M g U G V y I E R h e S Z x d W 9 0 O y w m c X V v d D t J b n N p Z G U g T W F y Z 2 l u I H B l c i B E Y X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F R h Y m x l L 0 N o Y W 5 n Z W Q g V H l w Z T E u e 1 N 0 Y X R l L D B 9 J n F 1 b 3 Q 7 L C Z x d W 9 0 O 1 N l Y 3 R p b 2 4 x L 1 J h d G U g V G F i b G U v Q 2 h h b m d l Z C B U e X B l M S 5 7 U 3 R v c m U g V H l w Z S w x f S Z x d W 9 0 O y w m c X V v d D t T Z W N 0 a W 9 u M S 9 S Y X R l I F R h Y m x l L 0 N o Y W 5 n Z W Q g V H l w Z T E u e 0 R h e X M g U 3 R v c m U g T 3 B l b i w y f S Z x d W 9 0 O y w m c X V v d D t T Z W N 0 a W 9 u M S 9 S Y X R l I F R h Y m x l L 0 N o Y W 5 n Z W Q g V H l w Z T E u e 0 l u c 2 l k Z S B H d W V z d C B D b 3 V u d C w 2 f S Z x d W 9 0 O y w m c X V v d D t T Z W N 0 a W 9 u M S 9 S Y X R l I F R h Y m x l L 0 N o Y W 5 n Z W Q g V H l w Z T E u e 0 Z 1 Z W w g R 2 F s b G 9 u c y w 3 f S Z x d W 9 0 O y w m c X V v d D t T Z W N 0 a W 9 u M S 9 S Y X R l I F R h Y m x l L 0 N o Y W 5 n Z W Q g V H l w Z T E u e 0 l u c 2 l k Z S B T Y W x l c y B Q Z X I g R G F 5 L D h 9 J n F 1 b 3 Q 7 L C Z x d W 9 0 O 1 N l Y 3 R p b 2 4 x L 1 J h d G U g V G F i b G U v Q 2 h h b m d l Z C B U e X B l M S 5 7 S G 9 0 I E Z v b 2 Q g U 2 F s Z X M g c G V y I E R h e S w 5 f S Z x d W 9 0 O y w m c X V v d D t T Z W N 0 a W 9 u M S 9 S Y X R l I F R h Y m x l L 0 N o Y W 5 n Z W Q g V H l w Z T E u e 0 N o a W N r Z W 4 g U 2 F s Z X M g c G V y I E R h e S w x M H 0 m c X V v d D s s J n F 1 b 3 Q 7 U 2 V j d G l v b j E v U m F 0 Z S B U Y W J s Z S 9 D a G F u Z 2 V k I F R 5 c G U x L n t i Z W F u I F N 1 c C B T Y W x l c y B Q Z X I g R G F 5 L D E x f S Z x d W 9 0 O y w m c X V v d D t T Z W N 0 a W 9 u M S 9 S Y X R l I F R h Y m x l L 0 N o Y W 5 n Z W Q g V H l w Z T E u e 0 Z y b 3 p l b i B Z b 2 d 1 c n Q g U 2 F s Z X M g U G V y I E R h e S w x M n 0 m c X V v d D s s J n F 1 b 3 Q 7 U 2 V j d G l v b j E v U m F 0 Z S B U Y W J s Z S 9 D a G F u Z 2 V k I F R 5 c G U x L n t E b 2 9 y R G F z a C B T Y W x l c y B Q Z X I g Z G F 5 L D E z f S Z x d W 9 0 O y w m c X V v d D t T Z W N 0 a W 9 u M S 9 S Y X R l I F R h Y m x l L 0 N o Y W 5 n Z W Q g V H l w Z T E u e 1 B p e n p h I F N h b G V z I F B l c i B E Y X k s M T R 9 J n F 1 b 3 Q 7 L C Z x d W 9 0 O 1 N l Y 3 R p b 2 4 x L 1 J h d G U g V G F i b G U v Q W R k Z W Q g Q 3 V z d G 9 t N S 5 7 S W 5 z a W R l I E 1 h c m d p b i B w Z X I g R G F 5 L D E z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F 0 Z S B U Y W J s Z S 9 D a G F u Z 2 V k I F R 5 c G U x L n t T d G F 0 Z S w w f S Z x d W 9 0 O y w m c X V v d D t T Z W N 0 a W 9 u M S 9 S Y X R l I F R h Y m x l L 0 N o Y W 5 n Z W Q g V H l w Z T E u e 1 N 0 b 3 J l I F R 5 c G U s M X 0 m c X V v d D s s J n F 1 b 3 Q 7 U 2 V j d G l v b j E v U m F 0 Z S B U Y W J s Z S 9 D a G F u Z 2 V k I F R 5 c G U x L n t E Y X l z I F N 0 b 3 J l I E 9 w Z W 4 s M n 0 m c X V v d D s s J n F 1 b 3 Q 7 U 2 V j d G l v b j E v U m F 0 Z S B U Y W J s Z S 9 D a G F u Z 2 V k I F R 5 c G U x L n t J b n N p Z G U g R 3 V l c 3 Q g Q 2 9 1 b n Q s N n 0 m c X V v d D s s J n F 1 b 3 Q 7 U 2 V j d G l v b j E v U m F 0 Z S B U Y W J s Z S 9 D a G F u Z 2 V k I F R 5 c G U x L n t G d W V s I E d h b G x v b n M s N 3 0 m c X V v d D s s J n F 1 b 3 Q 7 U 2 V j d G l v b j E v U m F 0 Z S B U Y W J s Z S 9 D a G F u Z 2 V k I F R 5 c G U x L n t J b n N p Z G U g U 2 F s Z X M g U G V y I E R h e S w 4 f S Z x d W 9 0 O y w m c X V v d D t T Z W N 0 a W 9 u M S 9 S Y X R l I F R h Y m x l L 0 N o Y W 5 n Z W Q g V H l w Z T E u e 0 h v d C B G b 2 9 k I F N h b G V z I H B l c i B E Y X k s O X 0 m c X V v d D s s J n F 1 b 3 Q 7 U 2 V j d G l v b j E v U m F 0 Z S B U Y W J s Z S 9 D a G F u Z 2 V k I F R 5 c G U x L n t D a G l j a 2 V u I F N h b G V z I H B l c i B E Y X k s M T B 9 J n F 1 b 3 Q 7 L C Z x d W 9 0 O 1 N l Y 3 R p b 2 4 x L 1 J h d G U g V G F i b G U v Q 2 h h b m d l Z C B U e X B l M S 5 7 Y m V h b i B T d X A g U 2 F s Z X M g U G V y I E R h e S w x M X 0 m c X V v d D s s J n F 1 b 3 Q 7 U 2 V j d G l v b j E v U m F 0 Z S B U Y W J s Z S 9 D a G F u Z 2 V k I F R 5 c G U x L n t G c m 9 6 Z W 4 g W W 9 n d X J 0 I F N h b G V z I F B l c i B E Y X k s M T J 9 J n F 1 b 3 Q 7 L C Z x d W 9 0 O 1 N l Y 3 R p b 2 4 x L 1 J h d G U g V G F i b G U v Q 2 h h b m d l Z C B U e X B l M S 5 7 R G 9 v c k R h c 2 g g U 2 F s Z X M g U G V y I G R h e S w x M 3 0 m c X V v d D s s J n F 1 b 3 Q 7 U 2 V j d G l v b j E v U m F 0 Z S B U Y W J s Z S 9 D a G F u Z 2 V k I F R 5 c G U x L n t Q a X p 6 Y S B T Y W x l c y B Q Z X I g R G F 5 L D E 0 f S Z x d W 9 0 O y w m c X V v d D t T Z W N 0 a W 9 u M S 9 S Y X R l I F R h Y m x l L 0 F k Z G V k I E N 1 c 3 R v b T U u e 0 l u c 2 l k Z S B N Y X J n a W 4 g c G V y I E R h e S w x M 3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0 Z S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D a G l j a 2 V u J T I w U 2 F s Z X M l M j B w Z X I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Y m V h b i U y M F N 1 c C U y M F N h b G V z J T I w U G V y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2 Z h M z N k Y i 1 m Y W U z L T R i N D Q t Y m Z i O C 0 w O D U w Y T I x Z j N h O W E i I C 8 + P E V u d H J 5 I F R 5 c G U 9 I k Z p b G x U Y X J n Z X Q i I F Z h b H V l P S J z R 3 J v d X B l Z F 9 S Y X R l X 1 R h Y m x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V Q y M D o y M T o w N y 4 z O T c 2 M T I 1 W i I g L z 4 8 R W 5 0 c n k g V H l w Z T 0 i R m l s b E N v b H V t b l R 5 c G V z I i B W Y W x 1 Z T 0 i c 0 J n V U Z C U V V G Q l F V R i I g L z 4 8 R W 5 0 c n k g V H l w Z T 0 i R m l s b E N v b H V t b k 5 h b W V z I i B W Y W x 1 Z T 0 i c 1 s m c X V v d D t T d G 9 y Z S B U e X B l J n F 1 b 3 Q 7 L C Z x d W 9 0 O 0 R h e X M g T 3 B l b i B Q Z X I g R G F 5 J n F 1 b 3 Q 7 L C Z x d W 9 0 O 0 l u c 2 l k Z S B T Y W x l c y B Q Z X I g R G F 5 J n F 1 b 3 Q 7 L C Z x d W 9 0 O 0 h v d C B T Y W x l c y B Q Z X I g R G F 5 J n F 1 b 3 Q 7 L C Z x d W 9 0 O 0 N o a W N r Z W 4 g U 2 F s Z X M g c G V y I E R h e S Z x d W 9 0 O y w m c X V v d D t Q a X p 6 Y S B T Y W x l c y B Q Z X I g Z G F 5 J n F 1 b 3 Q 7 L C Z x d W 9 0 O 0 J l Y W 4 g U 2 F s Z X M g U G V y I G R h e S Z x d W 9 0 O y w m c X V v d D t G c m 9 6 Z W 4 g W W 9 1 Z 3 V y d C B T Y W x l c y B w Z X I g R G F 5 J n F 1 b 3 Q 7 L C Z x d W 9 0 O 0 R v b 3 J E Y X N o I F N h b G V z I H B l c i B E Y X k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U 3 R v c m U g V H l w Z S Z x d W 9 0 O 1 0 s J n F 1 b 3 Q 7 c X V l c n l S Z W x h d G l v b n N o a X B z J n F 1 b 3 Q 7 O l t d L C Z x d W 9 0 O 2 N v b H V t b k l k Z W 5 0 a X R p Z X M m c X V v d D s 6 W y Z x d W 9 0 O 1 N l Y 3 R p b 2 4 x L 0 d y b 3 V w Z W Q g U m F 0 Z S B U Y W J s Z S 9 H c m 9 1 c G V k I F J v d 3 M u e 1 N 0 b 3 J l I F R 5 c G U s M H 0 m c X V v d D s s J n F 1 b 3 Q 7 U 2 V j d G l v b j E v R 3 J v d X B l Z C B S Y X R l I F R h Y m x l L 0 d y b 3 V w Z W Q g U m 9 3 c y 5 7 R G F 5 c y B P c G V u I F B l c i B E Y X k s M X 0 m c X V v d D s s J n F 1 b 3 Q 7 U 2 V j d G l v b j E v R 3 J v d X B l Z C B S Y X R l I F R h Y m x l L 0 d y b 3 V w Z W Q g U m 9 3 c y 5 7 S W 5 z a W R l I F N h b G V z I F B l c i B E Y X k s M n 0 m c X V v d D s s J n F 1 b 3 Q 7 U 2 V j d G l v b j E v R 3 J v d X B l Z C B S Y X R l I F R h Y m x l L 0 d y b 3 V w Z W Q g U m 9 3 c y 5 7 S G 9 0 I F N h b G V z I F B l c i B E Y X k s M 3 0 m c X V v d D s s J n F 1 b 3 Q 7 U 2 V j d G l v b j E v R 3 J v d X B l Z C B S Y X R l I F R h Y m x l L 0 d y b 3 V w Z W Q g U m 9 3 c y 5 7 Q 2 h p Y 2 t l b i B T Y W x l c y B w Z X I g R G F 5 L D R 9 J n F 1 b 3 Q 7 L C Z x d W 9 0 O 1 N l Y 3 R p b 2 4 x L 0 d y b 3 V w Z W Q g U m F 0 Z S B U Y W J s Z S 9 H c m 9 1 c G V k I F J v d 3 M u e 1 B p e n p h I F N h b G V z I F B l c i B k Y X k s N X 0 m c X V v d D s s J n F 1 b 3 Q 7 U 2 V j d G l v b j E v R 3 J v d X B l Z C B S Y X R l I F R h Y m x l L 0 d y b 3 V w Z W Q g U m 9 3 c y 5 7 Q m V h b i B T Y W x l c y B Q Z X I g Z G F 5 L D Z 9 J n F 1 b 3 Q 7 L C Z x d W 9 0 O 1 N l Y 3 R p b 2 4 x L 0 d y b 3 V w Z W Q g U m F 0 Z S B U Y W J s Z S 9 H c m 9 1 c G V k I F J v d 3 M u e 0 Z y b 3 p l b i B Z b 3 V n d X J 0 I F N h b G V z I H B l c i B E Y X k s N 3 0 m c X V v d D s s J n F 1 b 3 Q 7 U 2 V j d G l v b j E v R 3 J v d X B l Z C B S Y X R l I F R h Y m x l L 0 d y b 3 V w Z W Q g U m 9 3 c y 5 7 R G 9 v c k R h c 2 g g U 2 F s Z X M g c G V y I E R h e S w 4 f S Z x d W 9 0 O 1 0 s J n F 1 b 3 Q 7 Q 2 9 s d W 1 u Q 2 9 1 b n Q m c X V v d D s 6 O S w m c X V v d D t L Z X l D b 2 x 1 b W 5 O Y W 1 l c y Z x d W 9 0 O z p b J n F 1 b 3 Q 7 U 3 R v c m U g V H l w Z S Z x d W 9 0 O 1 0 s J n F 1 b 3 Q 7 Q 2 9 s d W 1 u S W R l b n R p d G l l c y Z x d W 9 0 O z p b J n F 1 b 3 Q 7 U 2 V j d G l v b j E v R 3 J v d X B l Z C B S Y X R l I F R h Y m x l L 0 d y b 3 V w Z W Q g U m 9 3 c y 5 7 U 3 R v c m U g V H l w Z S w w f S Z x d W 9 0 O y w m c X V v d D t T Z W N 0 a W 9 u M S 9 H c m 9 1 c G V k I F J h d G U g V G F i b G U v R 3 J v d X B l Z C B S b 3 d z L n t E Y X l z I E 9 w Z W 4 g U G V y I E R h e S w x f S Z x d W 9 0 O y w m c X V v d D t T Z W N 0 a W 9 u M S 9 H c m 9 1 c G V k I F J h d G U g V G F i b G U v R 3 J v d X B l Z C B S b 3 d z L n t J b n N p Z G U g U 2 F s Z X M g U G V y I E R h e S w y f S Z x d W 9 0 O y w m c X V v d D t T Z W N 0 a W 9 u M S 9 H c m 9 1 c G V k I F J h d G U g V G F i b G U v R 3 J v d X B l Z C B S b 3 d z L n t I b 3 Q g U 2 F s Z X M g U G V y I E R h e S w z f S Z x d W 9 0 O y w m c X V v d D t T Z W N 0 a W 9 u M S 9 H c m 9 1 c G V k I F J h d G U g V G F i b G U v R 3 J v d X B l Z C B S b 3 d z L n t D a G l j a 2 V u I F N h b G V z I H B l c i B E Y X k s N H 0 m c X V v d D s s J n F 1 b 3 Q 7 U 2 V j d G l v b j E v R 3 J v d X B l Z C B S Y X R l I F R h Y m x l L 0 d y b 3 V w Z W Q g U m 9 3 c y 5 7 U G l 6 e m E g U 2 F s Z X M g U G V y I G R h e S w 1 f S Z x d W 9 0 O y w m c X V v d D t T Z W N 0 a W 9 u M S 9 H c m 9 1 c G V k I F J h d G U g V G F i b G U v R 3 J v d X B l Z C B S b 3 d z L n t C Z W F u I F N h b G V z I F B l c i B k Y X k s N n 0 m c X V v d D s s J n F 1 b 3 Q 7 U 2 V j d G l v b j E v R 3 J v d X B l Z C B S Y X R l I F R h Y m x l L 0 d y b 3 V w Z W Q g U m 9 3 c y 5 7 R n J v e m V u I F l v d W d 1 c n Q g U 2 F s Z X M g c G V y I E R h e S w 3 f S Z x d W 9 0 O y w m c X V v d D t T Z W N 0 a W 9 u M S 9 H c m 9 1 c G V k I F J h d G U g V G F i b G U v R 3 J v d X B l Z C B S b 3 d z L n t E b 2 9 y R G F z a C B T Y W x l c y B w Z X I g R G F 5 L D h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y b 3 V w Z W Q l M j B S Y X R l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9 D a G l j a 2 V u J T I w U 2 F s Z X M l M j B w Z X I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L 2 J l Y W 4 l M j B T d X A l M j B T Y W x l c y U y M F B l c i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1 N D Y w M j I t Y T Q 5 N i 0 0 Z T V h L T g w Z m U t Y j I y Y W Y w O T U 3 N z Z h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Q t M D c t M T F U M j A 6 M j E 6 M D c u M z k 3 N j E y N V o i I C 8 + P E V u d H J 5 I F R 5 c G U 9 I k Z p b G x D b 2 x 1 b W 5 U e X B l c y I g V m F s d W U 9 I n N C Z 1 V G Q l F V R k J R V U Y i I C 8 + P E V u d H J 5 I F R 5 c G U 9 I k Z p b G x D b 2 x 1 b W 5 O Y W 1 l c y I g V m F s d W U 9 I n N b J n F 1 b 3 Q 7 U 3 R v c m U g V H l w Z S Z x d W 9 0 O y w m c X V v d D t E Y X l z I E 9 w Z W 4 g U G V y I E R h e S Z x d W 9 0 O y w m c X V v d D t J b n N p Z G U g U 2 F s Z X M g U G V y I E R h e S Z x d W 9 0 O y w m c X V v d D t I b 3 Q g U 2 F s Z X M g U G V y I E R h e S Z x d W 9 0 O y w m c X V v d D t D a G l j a 2 V u I F N h b G V z I H B l c i B E Y X k m c X V v d D s s J n F 1 b 3 Q 7 U G l 6 e m E g U 2 F s Z X M g U G V y I G R h e S Z x d W 9 0 O y w m c X V v d D t C Z W F u I F N h b G V z I F B l c i B k Y X k m c X V v d D s s J n F 1 b 3 Q 7 R n J v e m V u I F l v d W d 1 c n Q g U 2 F s Z X M g c G V y I E R h e S Z x d W 9 0 O y w m c X V v d D t E b 2 9 y R G F z a C B T Y W x l c y B w Z X I g R G F 5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U 3 R v c m U g V H l w Z S Z x d W 9 0 O 1 0 s J n F 1 b 3 Q 7 c X V l c n l S Z W x h d G l v b n N o a X B z J n F 1 b 3 Q 7 O l t d L C Z x d W 9 0 O 2 N v b H V t b k l k Z W 5 0 a X R p Z X M m c X V v d D s 6 W y Z x d W 9 0 O 1 N l Y 3 R p b 2 4 x L 0 d y b 3 V w Z W Q g U m F 0 Z S B U Y W J s Z S 9 H c m 9 1 c G V k I F J v d 3 M u e 1 N 0 b 3 J l I F R 5 c G U s M H 0 m c X V v d D s s J n F 1 b 3 Q 7 U 2 V j d G l v b j E v R 3 J v d X B l Z C B S Y X R l I F R h Y m x l L 0 d y b 3 V w Z W Q g U m 9 3 c y 5 7 R G F 5 c y B P c G V u I F B l c i B E Y X k s M X 0 m c X V v d D s s J n F 1 b 3 Q 7 U 2 V j d G l v b j E v R 3 J v d X B l Z C B S Y X R l I F R h Y m x l L 0 d y b 3 V w Z W Q g U m 9 3 c y 5 7 S W 5 z a W R l I F N h b G V z I F B l c i B E Y X k s M n 0 m c X V v d D s s J n F 1 b 3 Q 7 U 2 V j d G l v b j E v R 3 J v d X B l Z C B S Y X R l I F R h Y m x l L 0 d y b 3 V w Z W Q g U m 9 3 c y 5 7 S G 9 0 I F N h b G V z I F B l c i B E Y X k s M 3 0 m c X V v d D s s J n F 1 b 3 Q 7 U 2 V j d G l v b j E v R 3 J v d X B l Z C B S Y X R l I F R h Y m x l L 0 d y b 3 V w Z W Q g U m 9 3 c y 5 7 Q 2 h p Y 2 t l b i B T Y W x l c y B w Z X I g R G F 5 L D R 9 J n F 1 b 3 Q 7 L C Z x d W 9 0 O 1 N l Y 3 R p b 2 4 x L 0 d y b 3 V w Z W Q g U m F 0 Z S B U Y W J s Z S 9 H c m 9 1 c G V k I F J v d 3 M u e 1 B p e n p h I F N h b G V z I F B l c i B k Y X k s N X 0 m c X V v d D s s J n F 1 b 3 Q 7 U 2 V j d G l v b j E v R 3 J v d X B l Z C B S Y X R l I F R h Y m x l L 0 d y b 3 V w Z W Q g U m 9 3 c y 5 7 Q m V h b i B T Y W x l c y B Q Z X I g Z G F 5 L D Z 9 J n F 1 b 3 Q 7 L C Z x d W 9 0 O 1 N l Y 3 R p b 2 4 x L 0 d y b 3 V w Z W Q g U m F 0 Z S B U Y W J s Z S 9 H c m 9 1 c G V k I F J v d 3 M u e 0 Z y b 3 p l b i B Z b 3 V n d X J 0 I F N h b G V z I H B l c i B E Y X k s N 3 0 m c X V v d D s s J n F 1 b 3 Q 7 U 2 V j d G l v b j E v R 3 J v d X B l Z C B S Y X R l I F R h Y m x l L 0 d y b 3 V w Z W Q g U m 9 3 c y 5 7 R G 9 v c k R h c 2 g g U 2 F s Z X M g c G V y I E R h e S w 4 f S Z x d W 9 0 O 1 0 s J n F 1 b 3 Q 7 Q 2 9 s d W 1 u Q 2 9 1 b n Q m c X V v d D s 6 O S w m c X V v d D t L Z X l D b 2 x 1 b W 5 O Y W 1 l c y Z x d W 9 0 O z p b J n F 1 b 3 Q 7 U 3 R v c m U g V H l w Z S Z x d W 9 0 O 1 0 s J n F 1 b 3 Q 7 Q 2 9 s d W 1 u S W R l b n R p d G l l c y Z x d W 9 0 O z p b J n F 1 b 3 Q 7 U 2 V j d G l v b j E v R 3 J v d X B l Z C B S Y X R l I F R h Y m x l L 0 d y b 3 V w Z W Q g U m 9 3 c y 5 7 U 3 R v c m U g V H l w Z S w w f S Z x d W 9 0 O y w m c X V v d D t T Z W N 0 a W 9 u M S 9 H c m 9 1 c G V k I F J h d G U g V G F i b G U v R 3 J v d X B l Z C B S b 3 d z L n t E Y X l z I E 9 w Z W 4 g U G V y I E R h e S w x f S Z x d W 9 0 O y w m c X V v d D t T Z W N 0 a W 9 u M S 9 H c m 9 1 c G V k I F J h d G U g V G F i b G U v R 3 J v d X B l Z C B S b 3 d z L n t J b n N p Z G U g U 2 F s Z X M g U G V y I E R h e S w y f S Z x d W 9 0 O y w m c X V v d D t T Z W N 0 a W 9 u M S 9 H c m 9 1 c G V k I F J h d G U g V G F i b G U v R 3 J v d X B l Z C B S b 3 d z L n t I b 3 Q g U 2 F s Z X M g U G V y I E R h e S w z f S Z x d W 9 0 O y w m c X V v d D t T Z W N 0 a W 9 u M S 9 H c m 9 1 c G V k I F J h d G U g V G F i b G U v R 3 J v d X B l Z C B S b 3 d z L n t D a G l j a 2 V u I F N h b G V z I H B l c i B E Y X k s N H 0 m c X V v d D s s J n F 1 b 3 Q 7 U 2 V j d G l v b j E v R 3 J v d X B l Z C B S Y X R l I F R h Y m x l L 0 d y b 3 V w Z W Q g U m 9 3 c y 5 7 U G l 6 e m E g U 2 F s Z X M g U G V y I G R h e S w 1 f S Z x d W 9 0 O y w m c X V v d D t T Z W N 0 a W 9 u M S 9 H c m 9 1 c G V k I F J h d G U g V G F i b G U v R 3 J v d X B l Z C B S b 3 d z L n t C Z W F u I F N h b G V z I F B l c i B k Y X k s N n 0 m c X V v d D s s J n F 1 b 3 Q 7 U 2 V j d G l v b j E v R 3 J v d X B l Z C B S Y X R l I F R h Y m x l L 0 d y b 3 V w Z W Q g U m 9 3 c y 5 7 R n J v e m V u I F l v d W d 1 c n Q g U 2 F s Z X M g c G V y I E R h e S w 3 f S Z x d W 9 0 O y w m c X V v d D t T Z W N 0 a W 9 u M S 9 H c m 9 1 c G V k I F J h d G U g V G F i b G U v R 3 J v d X B l Z C B S b 3 d z L n t E b 2 9 y R G F z a C B T Y W x l c y B w Z X I g R G F 5 L D h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y b 3 V w Z W Q l M j B S Y X R l J T I w V G F i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U y M C g y K S 9 D a G l j a 2 V u J T I w U 2 F s Z X M l M j B w Z X I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J T I w K D I p L 2 J l Y W 4 l M j B T d X A l M j B T Y W x l c y U y M F B l c i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l M j A o M i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l M j A o M i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l M j A o M i k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F J h d G U l M j B U Y W J s Z S U y M C g y K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U m F 0 Z S U y M F R h Y m x l J T I w K D I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S Y X R l J T I w V G F i b G U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l B p d m 9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h h Y z c y O T Y t N z Q w N C 0 0 M D Z h L W I x O G Y t M W Q 2 Y m Q 1 O D E x Y 2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b l B p d m 9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j E 6 M D A 6 M D I u O D E z M z g 3 M l o i I C 8 + P E V u d H J 5 I F R 5 c G U 9 I k Z p b G x D b 2 x 1 b W 5 U e X B l c y I g V m F s d W U 9 I n N C Z 1 l G I i A v P j x F b n R y e S B U e X B l P S J G a W x s Q 2 9 s d W 1 u T m F t Z X M i I F Z h b H V l P S J z W y Z x d W 9 0 O 1 N 0 b 3 J l I F R 5 c G U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Q a X Z v d C 9 V b n B p d m 9 0 Z W Q g Q 2 9 s d W 1 u c y 5 7 U 3 R v c m U g V H l w Z S w w f S Z x d W 9 0 O y w m c X V v d D t T Z W N 0 a W 9 u M S 9 V b l B p d m 9 0 L 1 V u c G l 2 b 3 R l Z C B D b 2 x 1 b W 5 z L n t B d H R y a W J 1 d G U s M X 0 m c X V v d D s s J n F 1 b 3 Q 7 U 2 V j d G l v b j E v V W 5 Q a X Z v d C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W 5 Q a X Z v d C 9 V b n B p d m 9 0 Z W Q g Q 2 9 s d W 1 u c y 5 7 U 3 R v c m U g V H l w Z S w w f S Z x d W 9 0 O y w m c X V v d D t T Z W N 0 a W 9 u M S 9 V b l B p d m 9 0 L 1 V u c G l 2 b 3 R l Z C B D b 2 x 1 b W 5 z L n t B d H R y a W J 1 d G U s M X 0 m c X V v d D s s J n F 1 b 3 Q 7 U 2 V j d G l v b j E v V W 5 Q a X Z v d C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U G l 2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Q a X Z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U G l 2 b 3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U G l 2 b 3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m Q 0 M z A 0 Z C 1 i M T N h L T Q z M W M t Y T c 2 Z S 1 i N D E x M W V k Y z d h M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V u U G l 2 b 3 R f M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V Q y M T o w M D o w M i 4 4 M T M z O D c y W i I g L z 4 8 R W 5 0 c n k g V H l w Z T 0 i R m l s b E N v b H V t b l R 5 c G V z I i B W Y W x 1 Z T 0 i c 0 J n W U Y i I C 8 + P E V u d H J 5 I F R 5 c G U 9 I k Z p b G x D b 2 x 1 b W 5 O Y W 1 l c y I g V m F s d W U 9 I n N b J n F 1 b 3 Q 7 U 3 R v c m U g V H l w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U G l 2 b 3 Q v V W 5 w a X Z v d G V k I E N v b H V t b n M u e 1 N 0 b 3 J l I F R 5 c G U s M H 0 m c X V v d D s s J n F 1 b 3 Q 7 U 2 V j d G l v b j E v V W 5 Q a X Z v d C 9 V b n B p d m 9 0 Z W Q g Q 2 9 s d W 1 u c y 5 7 Q X R 0 c m l i d X R l L D F 9 J n F 1 b 3 Q 7 L C Z x d W 9 0 O 1 N l Y 3 R p b 2 4 x L 1 V u U G l 2 b 3 Q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u U G l 2 b 3 Q v V W 5 w a X Z v d G V k I E N v b H V t b n M u e 1 N 0 b 3 J l I F R 5 c G U s M H 0 m c X V v d D s s J n F 1 b 3 Q 7 U 2 V j d G l v b j E v V W 5 Q a X Z v d C 9 V b n B p d m 9 0 Z W Q g Q 2 9 s d W 1 u c y 5 7 Q X R 0 c m l i d X R l L D F 9 J n F 1 b 3 Q 7 L C Z x d W 9 0 O 1 N l Y 3 R p b 2 4 x L 1 V u U G l 2 b 3 Q v V W 5 w a X Z v d G V k I E N v b H V t b n M u e 1 Z h b H V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5 Q a X Z v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l B p d m 9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Q a X Z v d C U y M C g y K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o E e v Q a 2 t B L k f F B N f 0 E o M Y A A A A A A g A A A A A A E G Y A A A A B A A A g A A A A O L p W z 4 A 6 b l p l v 9 S d L J t I z G m D 9 G C y A 7 a 0 m f F L s f W 9 1 P M A A A A A D o A A A A A C A A A g A A A A P + y 0 y P I r B / 8 t N X Z J H + w E A k 3 J Y V o A o p a p z C F 9 w b V t b 6 F Q A A A A q T + E d Z t P h Y 5 H h J X e s 0 e O n i / u g x f z s l + O U y n E k I f n 4 S H X y N z q 2 w d h Z S N X i + o Z 9 I l 0 + / q P H f 5 K S x W h w I y h m d p F y C p i x Q 8 + W 7 1 K c o c N m A L K W 8 5 A A A A A c O 7 X s A W R Y N a w W 6 U M f f Y l n B D 0 t / P D e J P j a z / P h b i 4 A s k M H d 6 a X P R w r l r m 8 Q w G 3 x e 0 L U y U O N o i V n 9 + X l 0 r 3 k l G m g = = < / D a t a M a s h u p > 
</file>

<file path=customXml/itemProps1.xml><?xml version="1.0" encoding="utf-8"?>
<ds:datastoreItem xmlns:ds="http://schemas.openxmlformats.org/officeDocument/2006/customXml" ds:itemID="{CF17D69B-8574-44AE-AA5B-00D51AE27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Grouped Rate Table</vt:lpstr>
      <vt:lpstr>Rate Table</vt:lpstr>
      <vt:lpstr>Motel Data</vt:lpstr>
      <vt:lpstr>Performance Data</vt:lpstr>
      <vt:lpstr>Sheet4</vt:lpstr>
      <vt:lpstr>Pivot table</vt:lpstr>
      <vt:lpstr>UnPivot</vt:lpstr>
      <vt:lpstr>Sheet3</vt:lpstr>
      <vt:lpstr>Correlation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Brent</dc:creator>
  <cp:lastModifiedBy>Swetha Manathkar</cp:lastModifiedBy>
  <dcterms:created xsi:type="dcterms:W3CDTF">2023-02-17T20:45:23Z</dcterms:created>
  <dcterms:modified xsi:type="dcterms:W3CDTF">2024-07-12T05:02:44Z</dcterms:modified>
</cp:coreProperties>
</file>