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ice day\Document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Sheet1!$A$1:$L$1</definedName>
  </definedNames>
  <calcPr calcId="152511"/>
</workbook>
</file>

<file path=xl/calcChain.xml><?xml version="1.0" encoding="utf-8"?>
<calcChain xmlns="http://schemas.openxmlformats.org/spreadsheetml/2006/main">
  <c r="H10" i="1" l="1"/>
  <c r="N18" i="1"/>
  <c r="N19" i="1"/>
  <c r="N20" i="1"/>
  <c r="N21" i="1"/>
  <c r="N22" i="1"/>
  <c r="N12" i="1"/>
  <c r="N13" i="1"/>
  <c r="N14" i="1"/>
  <c r="N15" i="1"/>
  <c r="N16" i="1"/>
  <c r="N17" i="1"/>
  <c r="N4" i="1"/>
  <c r="N5" i="1"/>
  <c r="N6" i="1"/>
  <c r="N7" i="1"/>
  <c r="N8" i="1"/>
  <c r="N9" i="1"/>
  <c r="N10" i="1"/>
  <c r="N11" i="1"/>
  <c r="N3" i="1"/>
  <c r="L21" i="1"/>
  <c r="L22" i="1"/>
  <c r="L20" i="1"/>
  <c r="L13" i="1"/>
  <c r="L14" i="1"/>
  <c r="L15" i="1"/>
  <c r="L16" i="1"/>
  <c r="L17" i="1"/>
  <c r="L18" i="1"/>
  <c r="L19" i="1"/>
  <c r="L4" i="1"/>
  <c r="L5" i="1"/>
  <c r="L6" i="1"/>
  <c r="L7" i="1"/>
  <c r="L8" i="1"/>
  <c r="L9" i="1"/>
  <c r="L10" i="1"/>
  <c r="L11" i="1"/>
  <c r="L12" i="1"/>
  <c r="L3" i="1"/>
  <c r="K22" i="1"/>
  <c r="K12" i="1"/>
  <c r="K13" i="1"/>
  <c r="K14" i="1"/>
  <c r="K15" i="1"/>
  <c r="K16" i="1"/>
  <c r="K17" i="1"/>
  <c r="K18" i="1"/>
  <c r="K19" i="1"/>
  <c r="K20" i="1"/>
  <c r="K21" i="1"/>
  <c r="K4" i="1"/>
  <c r="K5" i="1"/>
  <c r="K6" i="1"/>
  <c r="K7" i="1"/>
  <c r="K8" i="1"/>
  <c r="K9" i="1"/>
  <c r="K10" i="1"/>
  <c r="K11" i="1"/>
  <c r="K3" i="1"/>
  <c r="J13" i="1"/>
  <c r="J14" i="1"/>
  <c r="J15" i="1"/>
  <c r="J16" i="1"/>
  <c r="J17" i="1"/>
  <c r="J18" i="1"/>
  <c r="J19" i="1"/>
  <c r="J20" i="1"/>
  <c r="J21" i="1"/>
  <c r="J22" i="1"/>
  <c r="J4" i="1"/>
  <c r="J5" i="1"/>
  <c r="J6" i="1"/>
  <c r="J7" i="1"/>
  <c r="J8" i="1"/>
  <c r="J9" i="1"/>
  <c r="J10" i="1"/>
  <c r="J11" i="1"/>
  <c r="J12" i="1"/>
  <c r="J3" i="1"/>
  <c r="H19" i="1" l="1"/>
  <c r="I19" i="1" s="1"/>
  <c r="H20" i="1"/>
  <c r="I20" i="1" s="1"/>
  <c r="H21" i="1"/>
  <c r="I21" i="1" s="1"/>
  <c r="H22" i="1"/>
  <c r="I22" i="1" s="1"/>
  <c r="H16" i="1"/>
  <c r="I16" i="1" s="1"/>
  <c r="H17" i="1"/>
  <c r="I17" i="1" s="1"/>
  <c r="H18" i="1"/>
  <c r="I18" i="1" s="1"/>
  <c r="H12" i="1"/>
  <c r="I12" i="1" s="1"/>
  <c r="H13" i="1"/>
  <c r="I13" i="1" s="1"/>
  <c r="H14" i="1"/>
  <c r="I14" i="1" s="1"/>
  <c r="H15" i="1"/>
  <c r="I15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I10" i="1"/>
  <c r="H11" i="1"/>
  <c r="I11" i="1" s="1"/>
  <c r="H3" i="1"/>
  <c r="I3" i="1" s="1"/>
  <c r="F21" i="1" l="1"/>
  <c r="M21" i="1" s="1"/>
  <c r="P21" i="1" s="1"/>
  <c r="F22" i="1"/>
  <c r="M22" i="1" s="1"/>
  <c r="P22" i="1" s="1"/>
  <c r="F14" i="1"/>
  <c r="M14" i="1" s="1"/>
  <c r="P14" i="1" s="1"/>
  <c r="F15" i="1"/>
  <c r="M15" i="1" s="1"/>
  <c r="P15" i="1" s="1"/>
  <c r="F16" i="1"/>
  <c r="M16" i="1" s="1"/>
  <c r="P16" i="1" s="1"/>
  <c r="F17" i="1"/>
  <c r="M17" i="1" s="1"/>
  <c r="P17" i="1" s="1"/>
  <c r="F18" i="1"/>
  <c r="M18" i="1" s="1"/>
  <c r="P18" i="1" s="1"/>
  <c r="F19" i="1"/>
  <c r="M19" i="1" s="1"/>
  <c r="P19" i="1" s="1"/>
  <c r="F20" i="1"/>
  <c r="M20" i="1" s="1"/>
  <c r="P20" i="1" s="1"/>
  <c r="F12" i="1"/>
  <c r="M12" i="1" s="1"/>
  <c r="P12" i="1" s="1"/>
  <c r="F13" i="1"/>
  <c r="M13" i="1" s="1"/>
  <c r="P13" i="1" s="1"/>
  <c r="F4" i="1"/>
  <c r="M4" i="1" s="1"/>
  <c r="P4" i="1" s="1"/>
  <c r="F5" i="1"/>
  <c r="M5" i="1" s="1"/>
  <c r="P5" i="1" s="1"/>
  <c r="F6" i="1"/>
  <c r="M6" i="1" s="1"/>
  <c r="P6" i="1" s="1"/>
  <c r="F7" i="1"/>
  <c r="M7" i="1" s="1"/>
  <c r="P7" i="1" s="1"/>
  <c r="F8" i="1"/>
  <c r="M8" i="1" s="1"/>
  <c r="P8" i="1" s="1"/>
  <c r="F9" i="1"/>
  <c r="M9" i="1" s="1"/>
  <c r="P9" i="1" s="1"/>
  <c r="F10" i="1"/>
  <c r="M10" i="1" s="1"/>
  <c r="P10" i="1" s="1"/>
  <c r="F11" i="1"/>
  <c r="M11" i="1" s="1"/>
  <c r="P11" i="1" s="1"/>
  <c r="F3" i="1"/>
  <c r="M3" i="1" s="1"/>
  <c r="P3" i="1" s="1"/>
</calcChain>
</file>

<file path=xl/sharedStrings.xml><?xml version="1.0" encoding="utf-8"?>
<sst xmlns="http://schemas.openxmlformats.org/spreadsheetml/2006/main" count="57" uniqueCount="57">
  <si>
    <t>S NO</t>
  </si>
  <si>
    <t>DEPARTMENT</t>
  </si>
  <si>
    <t>NAMES</t>
  </si>
  <si>
    <t xml:space="preserve"> BASIC SALARY</t>
  </si>
  <si>
    <t>WORKING DAYS</t>
  </si>
  <si>
    <r>
      <t xml:space="preserve"> </t>
    </r>
    <r>
      <rPr>
        <b/>
        <sz val="11"/>
        <color theme="1"/>
        <rFont val="Calibri Light"/>
        <family val="2"/>
        <scheme val="major"/>
      </rPr>
      <t>WORKING DAYS AMOUNT</t>
    </r>
  </si>
  <si>
    <t>OVERTIME</t>
  </si>
  <si>
    <t>RITHISHA</t>
  </si>
  <si>
    <t>SWETHA</t>
  </si>
  <si>
    <t>NADHIYA</t>
  </si>
  <si>
    <t>SRI</t>
  </si>
  <si>
    <t>SOWMIYA</t>
  </si>
  <si>
    <t>ESTHER</t>
  </si>
  <si>
    <t>GLORY</t>
  </si>
  <si>
    <t>KOMATHI</t>
  </si>
  <si>
    <t>GAYATHRI</t>
  </si>
  <si>
    <t>HELEN</t>
  </si>
  <si>
    <t>SARITHA</t>
  </si>
  <si>
    <t>KOTEESHWARI</t>
  </si>
  <si>
    <t>ASHA</t>
  </si>
  <si>
    <t>PUSHPALATHA</t>
  </si>
  <si>
    <t>SUMITHRA</t>
  </si>
  <si>
    <t>SAVITHA</t>
  </si>
  <si>
    <t>MUSKAN</t>
  </si>
  <si>
    <t>LATHIKA</t>
  </si>
  <si>
    <t>JEYASREE</t>
  </si>
  <si>
    <t>PREDHIKSHA</t>
  </si>
  <si>
    <t>charter accountant</t>
  </si>
  <si>
    <t>Hr manager</t>
  </si>
  <si>
    <t>worker</t>
  </si>
  <si>
    <t>clerk</t>
  </si>
  <si>
    <t>supervisor</t>
  </si>
  <si>
    <t>sales manager</t>
  </si>
  <si>
    <t>accountant</t>
  </si>
  <si>
    <t>prodction manager</t>
  </si>
  <si>
    <t>marketing manager</t>
  </si>
  <si>
    <t>bookkeeper</t>
  </si>
  <si>
    <t>sales representative</t>
  </si>
  <si>
    <t>software engineer</t>
  </si>
  <si>
    <t>business analyst</t>
  </si>
  <si>
    <t>finance manager</t>
  </si>
  <si>
    <t>project manager</t>
  </si>
  <si>
    <t>marketing specialist</t>
  </si>
  <si>
    <t>assistant manager</t>
  </si>
  <si>
    <t>team leader</t>
  </si>
  <si>
    <t>data scientist</t>
  </si>
  <si>
    <t>data analyst</t>
  </si>
  <si>
    <t>OVERTIME DAYS</t>
  </si>
  <si>
    <t>OVERTIME AMOUNT</t>
  </si>
  <si>
    <t>HRA (8%)</t>
  </si>
  <si>
    <t xml:space="preserve"> DA (10%)</t>
  </si>
  <si>
    <t>PF (14%)</t>
  </si>
  <si>
    <t>GROSS SALARY</t>
  </si>
  <si>
    <t>ESI 5%</t>
  </si>
  <si>
    <t>ADVANCE</t>
  </si>
  <si>
    <t>NET SALARY</t>
  </si>
  <si>
    <r>
      <rPr>
        <b/>
        <sz val="18"/>
        <color theme="1"/>
        <rFont val="Times New Roman"/>
        <family val="1"/>
      </rPr>
      <t xml:space="preserve">                                                                                                      SALARY SHEET OF SS PVT LTD            </t>
    </r>
    <r>
      <rPr>
        <b/>
        <u/>
        <sz val="11"/>
        <color theme="1"/>
        <rFont val="Times New Roman"/>
        <family val="1"/>
      </rPr>
      <t>FOR THE MONTH OF AUGUST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</si>
</sst>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8"/>
      <color theme="1"/>
      <name val="Times New Roman"/>
      <family val="1"/>
    </font>
    <font>
      <b/>
      <u val="double"/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0">
                <a:latin typeface="Times New Roman" panose="02020603050405020304" pitchFamily="18" charset="0"/>
                <a:cs typeface="Times New Roman" panose="02020603050405020304" pitchFamily="18" charset="0"/>
              </a:rPr>
              <a:t>MONTHLY</a:t>
            </a:r>
            <a:r>
              <a:rPr lang="en-IN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SALARY AND COMPENSATION ANALYSIS OF SS PVT LTD 2024</a:t>
            </a:r>
            <a:endParaRPr lang="en-I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4765487835252702"/>
          <c:y val="1.7539677278437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                                                                                                      SALARY SHEET OF SS PVT LTD            FOR THE MONTH OF AUGUST 2024</c:v>
                </c:pt>
                <c:pt idx="1">
                  <c:v>WORKING DAYS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Sheet1!$A$3:$D$22</c:f>
              <c:multiLvlStrCache>
                <c:ptCount val="20"/>
                <c:lvl>
                  <c:pt idx="0">
                    <c:v>charter accountant</c:v>
                  </c:pt>
                  <c:pt idx="1">
                    <c:v>data scientist</c:v>
                  </c:pt>
                  <c:pt idx="2">
                    <c:v>worker</c:v>
                  </c:pt>
                  <c:pt idx="3">
                    <c:v>clerk</c:v>
                  </c:pt>
                  <c:pt idx="4">
                    <c:v>prodction manager</c:v>
                  </c:pt>
                  <c:pt idx="5">
                    <c:v>team leader</c:v>
                  </c:pt>
                  <c:pt idx="6">
                    <c:v>Hr manager</c:v>
                  </c:pt>
                  <c:pt idx="7">
                    <c:v>assistant manager</c:v>
                  </c:pt>
                  <c:pt idx="8">
                    <c:v>accountant</c:v>
                  </c:pt>
                  <c:pt idx="9">
                    <c:v>supervisor</c:v>
                  </c:pt>
                  <c:pt idx="10">
                    <c:v>sales manager</c:v>
                  </c:pt>
                  <c:pt idx="11">
                    <c:v>data analyst</c:v>
                  </c:pt>
                  <c:pt idx="12">
                    <c:v>marketing manager</c:v>
                  </c:pt>
                  <c:pt idx="13">
                    <c:v>bookkeeper</c:v>
                  </c:pt>
                  <c:pt idx="14">
                    <c:v>sales representative</c:v>
                  </c:pt>
                  <c:pt idx="15">
                    <c:v>software engineer</c:v>
                  </c:pt>
                  <c:pt idx="16">
                    <c:v>business analyst</c:v>
                  </c:pt>
                  <c:pt idx="17">
                    <c:v>finance manager</c:v>
                  </c:pt>
                  <c:pt idx="18">
                    <c:v>project manager</c:v>
                  </c:pt>
                  <c:pt idx="19">
                    <c:v>marketing specialist</c:v>
                  </c:pt>
                </c:lvl>
                <c:lvl>
                  <c:pt idx="0">
                    <c:v>100000</c:v>
                  </c:pt>
                  <c:pt idx="1">
                    <c:v>76000</c:v>
                  </c:pt>
                  <c:pt idx="2">
                    <c:v>20500</c:v>
                  </c:pt>
                  <c:pt idx="3">
                    <c:v>15600</c:v>
                  </c:pt>
                  <c:pt idx="4">
                    <c:v>45000</c:v>
                  </c:pt>
                  <c:pt idx="5">
                    <c:v>68000</c:v>
                  </c:pt>
                  <c:pt idx="6">
                    <c:v>92000</c:v>
                  </c:pt>
                  <c:pt idx="7">
                    <c:v>55000</c:v>
                  </c:pt>
                  <c:pt idx="8">
                    <c:v>53000</c:v>
                  </c:pt>
                  <c:pt idx="9">
                    <c:v>44000</c:v>
                  </c:pt>
                  <c:pt idx="10">
                    <c:v>39000</c:v>
                  </c:pt>
                  <c:pt idx="11">
                    <c:v>43000</c:v>
                  </c:pt>
                  <c:pt idx="12">
                    <c:v>34000</c:v>
                  </c:pt>
                  <c:pt idx="13">
                    <c:v>14800</c:v>
                  </c:pt>
                  <c:pt idx="14">
                    <c:v>43000</c:v>
                  </c:pt>
                  <c:pt idx="15">
                    <c:v>78900</c:v>
                  </c:pt>
                  <c:pt idx="16">
                    <c:v>69000</c:v>
                  </c:pt>
                  <c:pt idx="17">
                    <c:v>89500</c:v>
                  </c:pt>
                  <c:pt idx="18">
                    <c:v>75300</c:v>
                  </c:pt>
                  <c:pt idx="19">
                    <c:v>77400</c:v>
                  </c:pt>
                </c:lvl>
                <c:lvl>
                  <c:pt idx="0">
                    <c:v>RITHISHA</c:v>
                  </c:pt>
                  <c:pt idx="1">
                    <c:v>SWETHA</c:v>
                  </c:pt>
                  <c:pt idx="2">
                    <c:v>NADHIYA</c:v>
                  </c:pt>
                  <c:pt idx="3">
                    <c:v>SRI</c:v>
                  </c:pt>
                  <c:pt idx="4">
                    <c:v>SOWMIYA</c:v>
                  </c:pt>
                  <c:pt idx="5">
                    <c:v>ESTHER</c:v>
                  </c:pt>
                  <c:pt idx="6">
                    <c:v>GLORY</c:v>
                  </c:pt>
                  <c:pt idx="7">
                    <c:v>KOMATHI</c:v>
                  </c:pt>
                  <c:pt idx="8">
                    <c:v>GAYATHRI</c:v>
                  </c:pt>
                  <c:pt idx="9">
                    <c:v>HELEN</c:v>
                  </c:pt>
                  <c:pt idx="10">
                    <c:v>SARITHA</c:v>
                  </c:pt>
                  <c:pt idx="11">
                    <c:v>KOTEESHWARI</c:v>
                  </c:pt>
                  <c:pt idx="12">
                    <c:v>ASHA</c:v>
                  </c:pt>
                  <c:pt idx="13">
                    <c:v>PUSHPALATHA</c:v>
                  </c:pt>
                  <c:pt idx="14">
                    <c:v>SUMITHRA</c:v>
                  </c:pt>
                  <c:pt idx="15">
                    <c:v>SAVITHA</c:v>
                  </c:pt>
                  <c:pt idx="16">
                    <c:v>MUSKAN</c:v>
                  </c:pt>
                  <c:pt idx="17">
                    <c:v>LATHIKA</c:v>
                  </c:pt>
                  <c:pt idx="18">
                    <c:v>JEYASREE</c:v>
                  </c:pt>
                  <c:pt idx="19">
                    <c:v>PREDHIKSHA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31</c:v>
                </c:pt>
                <c:pt idx="8">
                  <c:v>27</c:v>
                </c:pt>
                <c:pt idx="9">
                  <c:v>29</c:v>
                </c:pt>
                <c:pt idx="10">
                  <c:v>31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29</c:v>
                </c:pt>
                <c:pt idx="18">
                  <c:v>29</c:v>
                </c:pt>
                <c:pt idx="19">
                  <c:v>31</c:v>
                </c:pt>
              </c:numCache>
            </c:numRef>
          </c:val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                                                                                                      SALARY SHEET OF SS PVT LTD            FOR THE MONTH OF AUGUST 2024</c:v>
                </c:pt>
                <c:pt idx="1">
                  <c:v> WORKING DAYS AMOUNT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Sheet1!$A$3:$D$22</c:f>
              <c:multiLvlStrCache>
                <c:ptCount val="20"/>
                <c:lvl>
                  <c:pt idx="0">
                    <c:v>charter accountant</c:v>
                  </c:pt>
                  <c:pt idx="1">
                    <c:v>data scientist</c:v>
                  </c:pt>
                  <c:pt idx="2">
                    <c:v>worker</c:v>
                  </c:pt>
                  <c:pt idx="3">
                    <c:v>clerk</c:v>
                  </c:pt>
                  <c:pt idx="4">
                    <c:v>prodction manager</c:v>
                  </c:pt>
                  <c:pt idx="5">
                    <c:v>team leader</c:v>
                  </c:pt>
                  <c:pt idx="6">
                    <c:v>Hr manager</c:v>
                  </c:pt>
                  <c:pt idx="7">
                    <c:v>assistant manager</c:v>
                  </c:pt>
                  <c:pt idx="8">
                    <c:v>accountant</c:v>
                  </c:pt>
                  <c:pt idx="9">
                    <c:v>supervisor</c:v>
                  </c:pt>
                  <c:pt idx="10">
                    <c:v>sales manager</c:v>
                  </c:pt>
                  <c:pt idx="11">
                    <c:v>data analyst</c:v>
                  </c:pt>
                  <c:pt idx="12">
                    <c:v>marketing manager</c:v>
                  </c:pt>
                  <c:pt idx="13">
                    <c:v>bookkeeper</c:v>
                  </c:pt>
                  <c:pt idx="14">
                    <c:v>sales representative</c:v>
                  </c:pt>
                  <c:pt idx="15">
                    <c:v>software engineer</c:v>
                  </c:pt>
                  <c:pt idx="16">
                    <c:v>business analyst</c:v>
                  </c:pt>
                  <c:pt idx="17">
                    <c:v>finance manager</c:v>
                  </c:pt>
                  <c:pt idx="18">
                    <c:v>project manager</c:v>
                  </c:pt>
                  <c:pt idx="19">
                    <c:v>marketing specialist</c:v>
                  </c:pt>
                </c:lvl>
                <c:lvl>
                  <c:pt idx="0">
                    <c:v>100000</c:v>
                  </c:pt>
                  <c:pt idx="1">
                    <c:v>76000</c:v>
                  </c:pt>
                  <c:pt idx="2">
                    <c:v>20500</c:v>
                  </c:pt>
                  <c:pt idx="3">
                    <c:v>15600</c:v>
                  </c:pt>
                  <c:pt idx="4">
                    <c:v>45000</c:v>
                  </c:pt>
                  <c:pt idx="5">
                    <c:v>68000</c:v>
                  </c:pt>
                  <c:pt idx="6">
                    <c:v>92000</c:v>
                  </c:pt>
                  <c:pt idx="7">
                    <c:v>55000</c:v>
                  </c:pt>
                  <c:pt idx="8">
                    <c:v>53000</c:v>
                  </c:pt>
                  <c:pt idx="9">
                    <c:v>44000</c:v>
                  </c:pt>
                  <c:pt idx="10">
                    <c:v>39000</c:v>
                  </c:pt>
                  <c:pt idx="11">
                    <c:v>43000</c:v>
                  </c:pt>
                  <c:pt idx="12">
                    <c:v>34000</c:v>
                  </c:pt>
                  <c:pt idx="13">
                    <c:v>14800</c:v>
                  </c:pt>
                  <c:pt idx="14">
                    <c:v>43000</c:v>
                  </c:pt>
                  <c:pt idx="15">
                    <c:v>78900</c:v>
                  </c:pt>
                  <c:pt idx="16">
                    <c:v>69000</c:v>
                  </c:pt>
                  <c:pt idx="17">
                    <c:v>89500</c:v>
                  </c:pt>
                  <c:pt idx="18">
                    <c:v>75300</c:v>
                  </c:pt>
                  <c:pt idx="19">
                    <c:v>77400</c:v>
                  </c:pt>
                </c:lvl>
                <c:lvl>
                  <c:pt idx="0">
                    <c:v>RITHISHA</c:v>
                  </c:pt>
                  <c:pt idx="1">
                    <c:v>SWETHA</c:v>
                  </c:pt>
                  <c:pt idx="2">
                    <c:v>NADHIYA</c:v>
                  </c:pt>
                  <c:pt idx="3">
                    <c:v>SRI</c:v>
                  </c:pt>
                  <c:pt idx="4">
                    <c:v>SOWMIYA</c:v>
                  </c:pt>
                  <c:pt idx="5">
                    <c:v>ESTHER</c:v>
                  </c:pt>
                  <c:pt idx="6">
                    <c:v>GLORY</c:v>
                  </c:pt>
                  <c:pt idx="7">
                    <c:v>KOMATHI</c:v>
                  </c:pt>
                  <c:pt idx="8">
                    <c:v>GAYATHRI</c:v>
                  </c:pt>
                  <c:pt idx="9">
                    <c:v>HELEN</c:v>
                  </c:pt>
                  <c:pt idx="10">
                    <c:v>SARITHA</c:v>
                  </c:pt>
                  <c:pt idx="11">
                    <c:v>KOTEESHWARI</c:v>
                  </c:pt>
                  <c:pt idx="12">
                    <c:v>ASHA</c:v>
                  </c:pt>
                  <c:pt idx="13">
                    <c:v>PUSHPALATHA</c:v>
                  </c:pt>
                  <c:pt idx="14">
                    <c:v>SUMITHRA</c:v>
                  </c:pt>
                  <c:pt idx="15">
                    <c:v>SAVITHA</c:v>
                  </c:pt>
                  <c:pt idx="16">
                    <c:v>MUSKAN</c:v>
                  </c:pt>
                  <c:pt idx="17">
                    <c:v>LATHIKA</c:v>
                  </c:pt>
                  <c:pt idx="18">
                    <c:v>JEYASREE</c:v>
                  </c:pt>
                  <c:pt idx="19">
                    <c:v>PREDHIKSHA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100000</c:v>
                </c:pt>
                <c:pt idx="1">
                  <c:v>73548</c:v>
                </c:pt>
                <c:pt idx="2">
                  <c:v>19177</c:v>
                </c:pt>
                <c:pt idx="3">
                  <c:v>14090</c:v>
                </c:pt>
                <c:pt idx="4">
                  <c:v>43548</c:v>
                </c:pt>
                <c:pt idx="5">
                  <c:v>57032</c:v>
                </c:pt>
                <c:pt idx="6">
                  <c:v>77161</c:v>
                </c:pt>
                <c:pt idx="7">
                  <c:v>55000</c:v>
                </c:pt>
                <c:pt idx="8">
                  <c:v>46161</c:v>
                </c:pt>
                <c:pt idx="9">
                  <c:v>41161</c:v>
                </c:pt>
                <c:pt idx="10">
                  <c:v>39000</c:v>
                </c:pt>
                <c:pt idx="11">
                  <c:v>41613</c:v>
                </c:pt>
                <c:pt idx="12">
                  <c:v>32903</c:v>
                </c:pt>
                <c:pt idx="13">
                  <c:v>14800</c:v>
                </c:pt>
                <c:pt idx="14">
                  <c:v>43000</c:v>
                </c:pt>
                <c:pt idx="15">
                  <c:v>78900</c:v>
                </c:pt>
                <c:pt idx="16">
                  <c:v>69000</c:v>
                </c:pt>
                <c:pt idx="17">
                  <c:v>83726</c:v>
                </c:pt>
                <c:pt idx="18">
                  <c:v>70442</c:v>
                </c:pt>
                <c:pt idx="19">
                  <c:v>77400</c:v>
                </c:pt>
              </c:numCache>
            </c:numRef>
          </c:val>
        </c:ser>
        <c:ser>
          <c:idx val="2"/>
          <c:order val="2"/>
          <c:tx>
            <c:strRef>
              <c:f>Sheet1!$G$1:$G$2</c:f>
              <c:strCache>
                <c:ptCount val="2"/>
                <c:pt idx="0">
                  <c:v>                                                                                                      SALARY SHEET OF SS PVT LTD            FOR THE MONTH OF AUGUST 2024</c:v>
                </c:pt>
                <c:pt idx="1">
                  <c:v>OVERTIME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Sheet1!$A$3:$D$22</c:f>
              <c:multiLvlStrCache>
                <c:ptCount val="20"/>
                <c:lvl>
                  <c:pt idx="0">
                    <c:v>charter accountant</c:v>
                  </c:pt>
                  <c:pt idx="1">
                    <c:v>data scientist</c:v>
                  </c:pt>
                  <c:pt idx="2">
                    <c:v>worker</c:v>
                  </c:pt>
                  <c:pt idx="3">
                    <c:v>clerk</c:v>
                  </c:pt>
                  <c:pt idx="4">
                    <c:v>prodction manager</c:v>
                  </c:pt>
                  <c:pt idx="5">
                    <c:v>team leader</c:v>
                  </c:pt>
                  <c:pt idx="6">
                    <c:v>Hr manager</c:v>
                  </c:pt>
                  <c:pt idx="7">
                    <c:v>assistant manager</c:v>
                  </c:pt>
                  <c:pt idx="8">
                    <c:v>accountant</c:v>
                  </c:pt>
                  <c:pt idx="9">
                    <c:v>supervisor</c:v>
                  </c:pt>
                  <c:pt idx="10">
                    <c:v>sales manager</c:v>
                  </c:pt>
                  <c:pt idx="11">
                    <c:v>data analyst</c:v>
                  </c:pt>
                  <c:pt idx="12">
                    <c:v>marketing manager</c:v>
                  </c:pt>
                  <c:pt idx="13">
                    <c:v>bookkeeper</c:v>
                  </c:pt>
                  <c:pt idx="14">
                    <c:v>sales representative</c:v>
                  </c:pt>
                  <c:pt idx="15">
                    <c:v>software engineer</c:v>
                  </c:pt>
                  <c:pt idx="16">
                    <c:v>business analyst</c:v>
                  </c:pt>
                  <c:pt idx="17">
                    <c:v>finance manager</c:v>
                  </c:pt>
                  <c:pt idx="18">
                    <c:v>project manager</c:v>
                  </c:pt>
                  <c:pt idx="19">
                    <c:v>marketing specialist</c:v>
                  </c:pt>
                </c:lvl>
                <c:lvl>
                  <c:pt idx="0">
                    <c:v>100000</c:v>
                  </c:pt>
                  <c:pt idx="1">
                    <c:v>76000</c:v>
                  </c:pt>
                  <c:pt idx="2">
                    <c:v>20500</c:v>
                  </c:pt>
                  <c:pt idx="3">
                    <c:v>15600</c:v>
                  </c:pt>
                  <c:pt idx="4">
                    <c:v>45000</c:v>
                  </c:pt>
                  <c:pt idx="5">
                    <c:v>68000</c:v>
                  </c:pt>
                  <c:pt idx="6">
                    <c:v>92000</c:v>
                  </c:pt>
                  <c:pt idx="7">
                    <c:v>55000</c:v>
                  </c:pt>
                  <c:pt idx="8">
                    <c:v>53000</c:v>
                  </c:pt>
                  <c:pt idx="9">
                    <c:v>44000</c:v>
                  </c:pt>
                  <c:pt idx="10">
                    <c:v>39000</c:v>
                  </c:pt>
                  <c:pt idx="11">
                    <c:v>43000</c:v>
                  </c:pt>
                  <c:pt idx="12">
                    <c:v>34000</c:v>
                  </c:pt>
                  <c:pt idx="13">
                    <c:v>14800</c:v>
                  </c:pt>
                  <c:pt idx="14">
                    <c:v>43000</c:v>
                  </c:pt>
                  <c:pt idx="15">
                    <c:v>78900</c:v>
                  </c:pt>
                  <c:pt idx="16">
                    <c:v>69000</c:v>
                  </c:pt>
                  <c:pt idx="17">
                    <c:v>89500</c:v>
                  </c:pt>
                  <c:pt idx="18">
                    <c:v>75300</c:v>
                  </c:pt>
                  <c:pt idx="19">
                    <c:v>77400</c:v>
                  </c:pt>
                </c:lvl>
                <c:lvl>
                  <c:pt idx="0">
                    <c:v>RITHISHA</c:v>
                  </c:pt>
                  <c:pt idx="1">
                    <c:v>SWETHA</c:v>
                  </c:pt>
                  <c:pt idx="2">
                    <c:v>NADHIYA</c:v>
                  </c:pt>
                  <c:pt idx="3">
                    <c:v>SRI</c:v>
                  </c:pt>
                  <c:pt idx="4">
                    <c:v>SOWMIYA</c:v>
                  </c:pt>
                  <c:pt idx="5">
                    <c:v>ESTHER</c:v>
                  </c:pt>
                  <c:pt idx="6">
                    <c:v>GLORY</c:v>
                  </c:pt>
                  <c:pt idx="7">
                    <c:v>KOMATHI</c:v>
                  </c:pt>
                  <c:pt idx="8">
                    <c:v>GAYATHRI</c:v>
                  </c:pt>
                  <c:pt idx="9">
                    <c:v>HELEN</c:v>
                  </c:pt>
                  <c:pt idx="10">
                    <c:v>SARITHA</c:v>
                  </c:pt>
                  <c:pt idx="11">
                    <c:v>KOTEESHWARI</c:v>
                  </c:pt>
                  <c:pt idx="12">
                    <c:v>ASHA</c:v>
                  </c:pt>
                  <c:pt idx="13">
                    <c:v>PUSHPALATHA</c:v>
                  </c:pt>
                  <c:pt idx="14">
                    <c:v>SUMITHRA</c:v>
                  </c:pt>
                  <c:pt idx="15">
                    <c:v>SAVITHA</c:v>
                  </c:pt>
                  <c:pt idx="16">
                    <c:v>MUSKAN</c:v>
                  </c:pt>
                  <c:pt idx="17">
                    <c:v>LATHIKA</c:v>
                  </c:pt>
                  <c:pt idx="18">
                    <c:v>JEYASREE</c:v>
                  </c:pt>
                  <c:pt idx="19">
                    <c:v>PREDHIKSHA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48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24</c:v>
                </c:pt>
                <c:pt idx="5">
                  <c:v>36</c:v>
                </c:pt>
                <c:pt idx="6">
                  <c:v>48</c:v>
                </c:pt>
                <c:pt idx="7">
                  <c:v>24</c:v>
                </c:pt>
                <c:pt idx="8">
                  <c:v>36</c:v>
                </c:pt>
                <c:pt idx="9">
                  <c:v>48</c:v>
                </c:pt>
                <c:pt idx="10">
                  <c:v>24</c:v>
                </c:pt>
                <c:pt idx="11">
                  <c:v>36</c:v>
                </c:pt>
                <c:pt idx="12">
                  <c:v>48</c:v>
                </c:pt>
                <c:pt idx="13">
                  <c:v>24</c:v>
                </c:pt>
                <c:pt idx="14">
                  <c:v>36</c:v>
                </c:pt>
                <c:pt idx="15">
                  <c:v>48</c:v>
                </c:pt>
                <c:pt idx="16">
                  <c:v>24</c:v>
                </c:pt>
                <c:pt idx="17">
                  <c:v>36</c:v>
                </c:pt>
                <c:pt idx="18">
                  <c:v>48</c:v>
                </c:pt>
                <c:pt idx="19">
                  <c:v>24</c:v>
                </c:pt>
              </c:numCache>
            </c:numRef>
          </c:val>
        </c:ser>
        <c:ser>
          <c:idx val="3"/>
          <c:order val="3"/>
          <c:tx>
            <c:strRef>
              <c:f>Sheet1!$H$1:$H$2</c:f>
              <c:strCache>
                <c:ptCount val="2"/>
                <c:pt idx="0">
                  <c:v>                                                                                                      SALARY SHEET OF SS PVT LTD            FOR THE MONTH OF AUGUST 2024</c:v>
                </c:pt>
                <c:pt idx="1">
                  <c:v>OVERTIME DAYS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Sheet1!$A$3:$D$22</c:f>
              <c:multiLvlStrCache>
                <c:ptCount val="20"/>
                <c:lvl>
                  <c:pt idx="0">
                    <c:v>charter accountant</c:v>
                  </c:pt>
                  <c:pt idx="1">
                    <c:v>data scientist</c:v>
                  </c:pt>
                  <c:pt idx="2">
                    <c:v>worker</c:v>
                  </c:pt>
                  <c:pt idx="3">
                    <c:v>clerk</c:v>
                  </c:pt>
                  <c:pt idx="4">
                    <c:v>prodction manager</c:v>
                  </c:pt>
                  <c:pt idx="5">
                    <c:v>team leader</c:v>
                  </c:pt>
                  <c:pt idx="6">
                    <c:v>Hr manager</c:v>
                  </c:pt>
                  <c:pt idx="7">
                    <c:v>assistant manager</c:v>
                  </c:pt>
                  <c:pt idx="8">
                    <c:v>accountant</c:v>
                  </c:pt>
                  <c:pt idx="9">
                    <c:v>supervisor</c:v>
                  </c:pt>
                  <c:pt idx="10">
                    <c:v>sales manager</c:v>
                  </c:pt>
                  <c:pt idx="11">
                    <c:v>data analyst</c:v>
                  </c:pt>
                  <c:pt idx="12">
                    <c:v>marketing manager</c:v>
                  </c:pt>
                  <c:pt idx="13">
                    <c:v>bookkeeper</c:v>
                  </c:pt>
                  <c:pt idx="14">
                    <c:v>sales representative</c:v>
                  </c:pt>
                  <c:pt idx="15">
                    <c:v>software engineer</c:v>
                  </c:pt>
                  <c:pt idx="16">
                    <c:v>business analyst</c:v>
                  </c:pt>
                  <c:pt idx="17">
                    <c:v>finance manager</c:v>
                  </c:pt>
                  <c:pt idx="18">
                    <c:v>project manager</c:v>
                  </c:pt>
                  <c:pt idx="19">
                    <c:v>marketing specialist</c:v>
                  </c:pt>
                </c:lvl>
                <c:lvl>
                  <c:pt idx="0">
                    <c:v>100000</c:v>
                  </c:pt>
                  <c:pt idx="1">
                    <c:v>76000</c:v>
                  </c:pt>
                  <c:pt idx="2">
                    <c:v>20500</c:v>
                  </c:pt>
                  <c:pt idx="3">
                    <c:v>15600</c:v>
                  </c:pt>
                  <c:pt idx="4">
                    <c:v>45000</c:v>
                  </c:pt>
                  <c:pt idx="5">
                    <c:v>68000</c:v>
                  </c:pt>
                  <c:pt idx="6">
                    <c:v>92000</c:v>
                  </c:pt>
                  <c:pt idx="7">
                    <c:v>55000</c:v>
                  </c:pt>
                  <c:pt idx="8">
                    <c:v>53000</c:v>
                  </c:pt>
                  <c:pt idx="9">
                    <c:v>44000</c:v>
                  </c:pt>
                  <c:pt idx="10">
                    <c:v>39000</c:v>
                  </c:pt>
                  <c:pt idx="11">
                    <c:v>43000</c:v>
                  </c:pt>
                  <c:pt idx="12">
                    <c:v>34000</c:v>
                  </c:pt>
                  <c:pt idx="13">
                    <c:v>14800</c:v>
                  </c:pt>
                  <c:pt idx="14">
                    <c:v>43000</c:v>
                  </c:pt>
                  <c:pt idx="15">
                    <c:v>78900</c:v>
                  </c:pt>
                  <c:pt idx="16">
                    <c:v>69000</c:v>
                  </c:pt>
                  <c:pt idx="17">
                    <c:v>89500</c:v>
                  </c:pt>
                  <c:pt idx="18">
                    <c:v>75300</c:v>
                  </c:pt>
                  <c:pt idx="19">
                    <c:v>77400</c:v>
                  </c:pt>
                </c:lvl>
                <c:lvl>
                  <c:pt idx="0">
                    <c:v>RITHISHA</c:v>
                  </c:pt>
                  <c:pt idx="1">
                    <c:v>SWETHA</c:v>
                  </c:pt>
                  <c:pt idx="2">
                    <c:v>NADHIYA</c:v>
                  </c:pt>
                  <c:pt idx="3">
                    <c:v>SRI</c:v>
                  </c:pt>
                  <c:pt idx="4">
                    <c:v>SOWMIYA</c:v>
                  </c:pt>
                  <c:pt idx="5">
                    <c:v>ESTHER</c:v>
                  </c:pt>
                  <c:pt idx="6">
                    <c:v>GLORY</c:v>
                  </c:pt>
                  <c:pt idx="7">
                    <c:v>KOMATHI</c:v>
                  </c:pt>
                  <c:pt idx="8">
                    <c:v>GAYATHRI</c:v>
                  </c:pt>
                  <c:pt idx="9">
                    <c:v>HELEN</c:v>
                  </c:pt>
                  <c:pt idx="10">
                    <c:v>SARITHA</c:v>
                  </c:pt>
                  <c:pt idx="11">
                    <c:v>KOTEESHWARI</c:v>
                  </c:pt>
                  <c:pt idx="12">
                    <c:v>ASHA</c:v>
                  </c:pt>
                  <c:pt idx="13">
                    <c:v>PUSHPALATHA</c:v>
                  </c:pt>
                  <c:pt idx="14">
                    <c:v>SUMITHRA</c:v>
                  </c:pt>
                  <c:pt idx="15">
                    <c:v>SAVITHA</c:v>
                  </c:pt>
                  <c:pt idx="16">
                    <c:v>MUSKAN</c:v>
                  </c:pt>
                  <c:pt idx="17">
                    <c:v>LATHIKA</c:v>
                  </c:pt>
                  <c:pt idx="18">
                    <c:v>JEYASREE</c:v>
                  </c:pt>
                  <c:pt idx="19">
                    <c:v>PREDHIKSHA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6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3</c:v>
                </c:pt>
                <c:pt idx="5">
                  <c:v>4.5</c:v>
                </c:pt>
                <c:pt idx="6">
                  <c:v>6</c:v>
                </c:pt>
                <c:pt idx="7">
                  <c:v>3</c:v>
                </c:pt>
                <c:pt idx="8">
                  <c:v>4.5</c:v>
                </c:pt>
                <c:pt idx="9">
                  <c:v>6</c:v>
                </c:pt>
                <c:pt idx="10">
                  <c:v>3</c:v>
                </c:pt>
                <c:pt idx="11">
                  <c:v>4.5</c:v>
                </c:pt>
                <c:pt idx="12">
                  <c:v>6</c:v>
                </c:pt>
                <c:pt idx="13">
                  <c:v>3</c:v>
                </c:pt>
                <c:pt idx="14">
                  <c:v>4.5</c:v>
                </c:pt>
                <c:pt idx="15">
                  <c:v>6</c:v>
                </c:pt>
                <c:pt idx="16">
                  <c:v>3</c:v>
                </c:pt>
                <c:pt idx="17">
                  <c:v>4.5</c:v>
                </c:pt>
                <c:pt idx="18">
                  <c:v>6</c:v>
                </c:pt>
                <c:pt idx="19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Sheet1!$I$1:$I$2</c:f>
              <c:strCache>
                <c:ptCount val="2"/>
                <c:pt idx="0">
                  <c:v>                                                                                                      SALARY SHEET OF SS PVT LTD            FOR THE MONTH OF AUGUST 2024</c:v>
                </c:pt>
                <c:pt idx="1">
                  <c:v>OVERTIME AMOUNT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Sheet1!$A$3:$D$22</c:f>
              <c:multiLvlStrCache>
                <c:ptCount val="20"/>
                <c:lvl>
                  <c:pt idx="0">
                    <c:v>charter accountant</c:v>
                  </c:pt>
                  <c:pt idx="1">
                    <c:v>data scientist</c:v>
                  </c:pt>
                  <c:pt idx="2">
                    <c:v>worker</c:v>
                  </c:pt>
                  <c:pt idx="3">
                    <c:v>clerk</c:v>
                  </c:pt>
                  <c:pt idx="4">
                    <c:v>prodction manager</c:v>
                  </c:pt>
                  <c:pt idx="5">
                    <c:v>team leader</c:v>
                  </c:pt>
                  <c:pt idx="6">
                    <c:v>Hr manager</c:v>
                  </c:pt>
                  <c:pt idx="7">
                    <c:v>assistant manager</c:v>
                  </c:pt>
                  <c:pt idx="8">
                    <c:v>accountant</c:v>
                  </c:pt>
                  <c:pt idx="9">
                    <c:v>supervisor</c:v>
                  </c:pt>
                  <c:pt idx="10">
                    <c:v>sales manager</c:v>
                  </c:pt>
                  <c:pt idx="11">
                    <c:v>data analyst</c:v>
                  </c:pt>
                  <c:pt idx="12">
                    <c:v>marketing manager</c:v>
                  </c:pt>
                  <c:pt idx="13">
                    <c:v>bookkeeper</c:v>
                  </c:pt>
                  <c:pt idx="14">
                    <c:v>sales representative</c:v>
                  </c:pt>
                  <c:pt idx="15">
                    <c:v>software engineer</c:v>
                  </c:pt>
                  <c:pt idx="16">
                    <c:v>business analyst</c:v>
                  </c:pt>
                  <c:pt idx="17">
                    <c:v>finance manager</c:v>
                  </c:pt>
                  <c:pt idx="18">
                    <c:v>project manager</c:v>
                  </c:pt>
                  <c:pt idx="19">
                    <c:v>marketing specialist</c:v>
                  </c:pt>
                </c:lvl>
                <c:lvl>
                  <c:pt idx="0">
                    <c:v>100000</c:v>
                  </c:pt>
                  <c:pt idx="1">
                    <c:v>76000</c:v>
                  </c:pt>
                  <c:pt idx="2">
                    <c:v>20500</c:v>
                  </c:pt>
                  <c:pt idx="3">
                    <c:v>15600</c:v>
                  </c:pt>
                  <c:pt idx="4">
                    <c:v>45000</c:v>
                  </c:pt>
                  <c:pt idx="5">
                    <c:v>68000</c:v>
                  </c:pt>
                  <c:pt idx="6">
                    <c:v>92000</c:v>
                  </c:pt>
                  <c:pt idx="7">
                    <c:v>55000</c:v>
                  </c:pt>
                  <c:pt idx="8">
                    <c:v>53000</c:v>
                  </c:pt>
                  <c:pt idx="9">
                    <c:v>44000</c:v>
                  </c:pt>
                  <c:pt idx="10">
                    <c:v>39000</c:v>
                  </c:pt>
                  <c:pt idx="11">
                    <c:v>43000</c:v>
                  </c:pt>
                  <c:pt idx="12">
                    <c:v>34000</c:v>
                  </c:pt>
                  <c:pt idx="13">
                    <c:v>14800</c:v>
                  </c:pt>
                  <c:pt idx="14">
                    <c:v>43000</c:v>
                  </c:pt>
                  <c:pt idx="15">
                    <c:v>78900</c:v>
                  </c:pt>
                  <c:pt idx="16">
                    <c:v>69000</c:v>
                  </c:pt>
                  <c:pt idx="17">
                    <c:v>89500</c:v>
                  </c:pt>
                  <c:pt idx="18">
                    <c:v>75300</c:v>
                  </c:pt>
                  <c:pt idx="19">
                    <c:v>77400</c:v>
                  </c:pt>
                </c:lvl>
                <c:lvl>
                  <c:pt idx="0">
                    <c:v>RITHISHA</c:v>
                  </c:pt>
                  <c:pt idx="1">
                    <c:v>SWETHA</c:v>
                  </c:pt>
                  <c:pt idx="2">
                    <c:v>NADHIYA</c:v>
                  </c:pt>
                  <c:pt idx="3">
                    <c:v>SRI</c:v>
                  </c:pt>
                  <c:pt idx="4">
                    <c:v>SOWMIYA</c:v>
                  </c:pt>
                  <c:pt idx="5">
                    <c:v>ESTHER</c:v>
                  </c:pt>
                  <c:pt idx="6">
                    <c:v>GLORY</c:v>
                  </c:pt>
                  <c:pt idx="7">
                    <c:v>KOMATHI</c:v>
                  </c:pt>
                  <c:pt idx="8">
                    <c:v>GAYATHRI</c:v>
                  </c:pt>
                  <c:pt idx="9">
                    <c:v>HELEN</c:v>
                  </c:pt>
                  <c:pt idx="10">
                    <c:v>SARITHA</c:v>
                  </c:pt>
                  <c:pt idx="11">
                    <c:v>KOTEESHWARI</c:v>
                  </c:pt>
                  <c:pt idx="12">
                    <c:v>ASHA</c:v>
                  </c:pt>
                  <c:pt idx="13">
                    <c:v>PUSHPALATHA</c:v>
                  </c:pt>
                  <c:pt idx="14">
                    <c:v>SUMITHRA</c:v>
                  </c:pt>
                  <c:pt idx="15">
                    <c:v>SAVITHA</c:v>
                  </c:pt>
                  <c:pt idx="16">
                    <c:v>MUSKAN</c:v>
                  </c:pt>
                  <c:pt idx="17">
                    <c:v>LATHIKA</c:v>
                  </c:pt>
                  <c:pt idx="18">
                    <c:v>JEYASREE</c:v>
                  </c:pt>
                  <c:pt idx="19">
                    <c:v>PREDHIKSHA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Sheet1!$I$3:$I$22</c:f>
              <c:numCache>
                <c:formatCode>0</c:formatCode>
                <c:ptCount val="20"/>
                <c:pt idx="0">
                  <c:v>19354.83870967742</c:v>
                </c:pt>
                <c:pt idx="1">
                  <c:v>7354.8387096774195</c:v>
                </c:pt>
                <c:pt idx="2">
                  <c:v>2975.8064516129034</c:v>
                </c:pt>
                <c:pt idx="3">
                  <c:v>3019.3548387096776</c:v>
                </c:pt>
                <c:pt idx="4">
                  <c:v>4354.8387096774195</c:v>
                </c:pt>
                <c:pt idx="5">
                  <c:v>9870.967741935483</c:v>
                </c:pt>
                <c:pt idx="6">
                  <c:v>17806.451612903227</c:v>
                </c:pt>
                <c:pt idx="7">
                  <c:v>5322.5806451612907</c:v>
                </c:pt>
                <c:pt idx="8">
                  <c:v>7693.5483870967746</c:v>
                </c:pt>
                <c:pt idx="9">
                  <c:v>8516.1290322580644</c:v>
                </c:pt>
                <c:pt idx="10">
                  <c:v>3774.1935483870966</c:v>
                </c:pt>
                <c:pt idx="11">
                  <c:v>6241.9354838709678</c:v>
                </c:pt>
                <c:pt idx="12">
                  <c:v>6580.6451612903229</c:v>
                </c:pt>
                <c:pt idx="13">
                  <c:v>1432.258064516129</c:v>
                </c:pt>
                <c:pt idx="14">
                  <c:v>6241.9354838709678</c:v>
                </c:pt>
                <c:pt idx="15">
                  <c:v>15270.967741935483</c:v>
                </c:pt>
                <c:pt idx="16">
                  <c:v>6677.4193548387093</c:v>
                </c:pt>
                <c:pt idx="17">
                  <c:v>12991.935483870968</c:v>
                </c:pt>
                <c:pt idx="18">
                  <c:v>14574.193548387097</c:v>
                </c:pt>
                <c:pt idx="19">
                  <c:v>7490.322580645161</c:v>
                </c:pt>
              </c:numCache>
            </c:numRef>
          </c:val>
        </c:ser>
        <c:ser>
          <c:idx val="5"/>
          <c:order val="5"/>
          <c:tx>
            <c:strRef>
              <c:f>Sheet1!$J$1:$J$2</c:f>
              <c:strCache>
                <c:ptCount val="2"/>
                <c:pt idx="0">
                  <c:v>                                                                                                      SALARY SHEET OF SS PVT LTD            FOR THE MONTH OF AUGUST 2024</c:v>
                </c:pt>
                <c:pt idx="1">
                  <c:v> DA (10%)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Sheet1!$A$3:$D$22</c:f>
              <c:multiLvlStrCache>
                <c:ptCount val="20"/>
                <c:lvl>
                  <c:pt idx="0">
                    <c:v>charter accountant</c:v>
                  </c:pt>
                  <c:pt idx="1">
                    <c:v>data scientist</c:v>
                  </c:pt>
                  <c:pt idx="2">
                    <c:v>worker</c:v>
                  </c:pt>
                  <c:pt idx="3">
                    <c:v>clerk</c:v>
                  </c:pt>
                  <c:pt idx="4">
                    <c:v>prodction manager</c:v>
                  </c:pt>
                  <c:pt idx="5">
                    <c:v>team leader</c:v>
                  </c:pt>
                  <c:pt idx="6">
                    <c:v>Hr manager</c:v>
                  </c:pt>
                  <c:pt idx="7">
                    <c:v>assistant manager</c:v>
                  </c:pt>
                  <c:pt idx="8">
                    <c:v>accountant</c:v>
                  </c:pt>
                  <c:pt idx="9">
                    <c:v>supervisor</c:v>
                  </c:pt>
                  <c:pt idx="10">
                    <c:v>sales manager</c:v>
                  </c:pt>
                  <c:pt idx="11">
                    <c:v>data analyst</c:v>
                  </c:pt>
                  <c:pt idx="12">
                    <c:v>marketing manager</c:v>
                  </c:pt>
                  <c:pt idx="13">
                    <c:v>bookkeeper</c:v>
                  </c:pt>
                  <c:pt idx="14">
                    <c:v>sales representative</c:v>
                  </c:pt>
                  <c:pt idx="15">
                    <c:v>software engineer</c:v>
                  </c:pt>
                  <c:pt idx="16">
                    <c:v>business analyst</c:v>
                  </c:pt>
                  <c:pt idx="17">
                    <c:v>finance manager</c:v>
                  </c:pt>
                  <c:pt idx="18">
                    <c:v>project manager</c:v>
                  </c:pt>
                  <c:pt idx="19">
                    <c:v>marketing specialist</c:v>
                  </c:pt>
                </c:lvl>
                <c:lvl>
                  <c:pt idx="0">
                    <c:v>100000</c:v>
                  </c:pt>
                  <c:pt idx="1">
                    <c:v>76000</c:v>
                  </c:pt>
                  <c:pt idx="2">
                    <c:v>20500</c:v>
                  </c:pt>
                  <c:pt idx="3">
                    <c:v>15600</c:v>
                  </c:pt>
                  <c:pt idx="4">
                    <c:v>45000</c:v>
                  </c:pt>
                  <c:pt idx="5">
                    <c:v>68000</c:v>
                  </c:pt>
                  <c:pt idx="6">
                    <c:v>92000</c:v>
                  </c:pt>
                  <c:pt idx="7">
                    <c:v>55000</c:v>
                  </c:pt>
                  <c:pt idx="8">
                    <c:v>53000</c:v>
                  </c:pt>
                  <c:pt idx="9">
                    <c:v>44000</c:v>
                  </c:pt>
                  <c:pt idx="10">
                    <c:v>39000</c:v>
                  </c:pt>
                  <c:pt idx="11">
                    <c:v>43000</c:v>
                  </c:pt>
                  <c:pt idx="12">
                    <c:v>34000</c:v>
                  </c:pt>
                  <c:pt idx="13">
                    <c:v>14800</c:v>
                  </c:pt>
                  <c:pt idx="14">
                    <c:v>43000</c:v>
                  </c:pt>
                  <c:pt idx="15">
                    <c:v>78900</c:v>
                  </c:pt>
                  <c:pt idx="16">
                    <c:v>69000</c:v>
                  </c:pt>
                  <c:pt idx="17">
                    <c:v>89500</c:v>
                  </c:pt>
                  <c:pt idx="18">
                    <c:v>75300</c:v>
                  </c:pt>
                  <c:pt idx="19">
                    <c:v>77400</c:v>
                  </c:pt>
                </c:lvl>
                <c:lvl>
                  <c:pt idx="0">
                    <c:v>RITHISHA</c:v>
                  </c:pt>
                  <c:pt idx="1">
                    <c:v>SWETHA</c:v>
                  </c:pt>
                  <c:pt idx="2">
                    <c:v>NADHIYA</c:v>
                  </c:pt>
                  <c:pt idx="3">
                    <c:v>SRI</c:v>
                  </c:pt>
                  <c:pt idx="4">
                    <c:v>SOWMIYA</c:v>
                  </c:pt>
                  <c:pt idx="5">
                    <c:v>ESTHER</c:v>
                  </c:pt>
                  <c:pt idx="6">
                    <c:v>GLORY</c:v>
                  </c:pt>
                  <c:pt idx="7">
                    <c:v>KOMATHI</c:v>
                  </c:pt>
                  <c:pt idx="8">
                    <c:v>GAYATHRI</c:v>
                  </c:pt>
                  <c:pt idx="9">
                    <c:v>HELEN</c:v>
                  </c:pt>
                  <c:pt idx="10">
                    <c:v>SARITHA</c:v>
                  </c:pt>
                  <c:pt idx="11">
                    <c:v>KOTEESHWARI</c:v>
                  </c:pt>
                  <c:pt idx="12">
                    <c:v>ASHA</c:v>
                  </c:pt>
                  <c:pt idx="13">
                    <c:v>PUSHPALATHA</c:v>
                  </c:pt>
                  <c:pt idx="14">
                    <c:v>SUMITHRA</c:v>
                  </c:pt>
                  <c:pt idx="15">
                    <c:v>SAVITHA</c:v>
                  </c:pt>
                  <c:pt idx="16">
                    <c:v>MUSKAN</c:v>
                  </c:pt>
                  <c:pt idx="17">
                    <c:v>LATHIKA</c:v>
                  </c:pt>
                  <c:pt idx="18">
                    <c:v>JEYASREE</c:v>
                  </c:pt>
                  <c:pt idx="19">
                    <c:v>PREDHIKSHA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Sheet1!$J$3:$J$22</c:f>
              <c:numCache>
                <c:formatCode>General</c:formatCode>
                <c:ptCount val="20"/>
                <c:pt idx="0">
                  <c:v>10000</c:v>
                </c:pt>
                <c:pt idx="1">
                  <c:v>7600</c:v>
                </c:pt>
                <c:pt idx="2">
                  <c:v>2050</c:v>
                </c:pt>
                <c:pt idx="3">
                  <c:v>1560</c:v>
                </c:pt>
                <c:pt idx="4">
                  <c:v>4500</c:v>
                </c:pt>
                <c:pt idx="5">
                  <c:v>6800</c:v>
                </c:pt>
                <c:pt idx="6">
                  <c:v>9200</c:v>
                </c:pt>
                <c:pt idx="7">
                  <c:v>5500</c:v>
                </c:pt>
                <c:pt idx="8">
                  <c:v>5300</c:v>
                </c:pt>
                <c:pt idx="9">
                  <c:v>4400</c:v>
                </c:pt>
                <c:pt idx="10">
                  <c:v>3900</c:v>
                </c:pt>
                <c:pt idx="11">
                  <c:v>4300</c:v>
                </c:pt>
                <c:pt idx="12">
                  <c:v>3400</c:v>
                </c:pt>
                <c:pt idx="13">
                  <c:v>1480</c:v>
                </c:pt>
                <c:pt idx="14">
                  <c:v>4300</c:v>
                </c:pt>
                <c:pt idx="15">
                  <c:v>7890</c:v>
                </c:pt>
                <c:pt idx="16">
                  <c:v>6900</c:v>
                </c:pt>
                <c:pt idx="17">
                  <c:v>8950</c:v>
                </c:pt>
                <c:pt idx="18">
                  <c:v>7530</c:v>
                </c:pt>
                <c:pt idx="19">
                  <c:v>7740</c:v>
                </c:pt>
              </c:numCache>
            </c:numRef>
          </c:val>
        </c:ser>
        <c:ser>
          <c:idx val="6"/>
          <c:order val="6"/>
          <c:tx>
            <c:strRef>
              <c:f>Sheet1!$K$1:$K$2</c:f>
              <c:strCache>
                <c:ptCount val="2"/>
                <c:pt idx="0">
                  <c:v>                                                                                                      SALARY SHEET OF SS PVT LTD            FOR THE MONTH OF AUGUST 2024</c:v>
                </c:pt>
                <c:pt idx="1">
                  <c:v>HRA (8%)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Sheet1!$A$3:$D$22</c:f>
              <c:multiLvlStrCache>
                <c:ptCount val="20"/>
                <c:lvl>
                  <c:pt idx="0">
                    <c:v>charter accountant</c:v>
                  </c:pt>
                  <c:pt idx="1">
                    <c:v>data scientist</c:v>
                  </c:pt>
                  <c:pt idx="2">
                    <c:v>worker</c:v>
                  </c:pt>
                  <c:pt idx="3">
                    <c:v>clerk</c:v>
                  </c:pt>
                  <c:pt idx="4">
                    <c:v>prodction manager</c:v>
                  </c:pt>
                  <c:pt idx="5">
                    <c:v>team leader</c:v>
                  </c:pt>
                  <c:pt idx="6">
                    <c:v>Hr manager</c:v>
                  </c:pt>
                  <c:pt idx="7">
                    <c:v>assistant manager</c:v>
                  </c:pt>
                  <c:pt idx="8">
                    <c:v>accountant</c:v>
                  </c:pt>
                  <c:pt idx="9">
                    <c:v>supervisor</c:v>
                  </c:pt>
                  <c:pt idx="10">
                    <c:v>sales manager</c:v>
                  </c:pt>
                  <c:pt idx="11">
                    <c:v>data analyst</c:v>
                  </c:pt>
                  <c:pt idx="12">
                    <c:v>marketing manager</c:v>
                  </c:pt>
                  <c:pt idx="13">
                    <c:v>bookkeeper</c:v>
                  </c:pt>
                  <c:pt idx="14">
                    <c:v>sales representative</c:v>
                  </c:pt>
                  <c:pt idx="15">
                    <c:v>software engineer</c:v>
                  </c:pt>
                  <c:pt idx="16">
                    <c:v>business analyst</c:v>
                  </c:pt>
                  <c:pt idx="17">
                    <c:v>finance manager</c:v>
                  </c:pt>
                  <c:pt idx="18">
                    <c:v>project manager</c:v>
                  </c:pt>
                  <c:pt idx="19">
                    <c:v>marketing specialist</c:v>
                  </c:pt>
                </c:lvl>
                <c:lvl>
                  <c:pt idx="0">
                    <c:v>100000</c:v>
                  </c:pt>
                  <c:pt idx="1">
                    <c:v>76000</c:v>
                  </c:pt>
                  <c:pt idx="2">
                    <c:v>20500</c:v>
                  </c:pt>
                  <c:pt idx="3">
                    <c:v>15600</c:v>
                  </c:pt>
                  <c:pt idx="4">
                    <c:v>45000</c:v>
                  </c:pt>
                  <c:pt idx="5">
                    <c:v>68000</c:v>
                  </c:pt>
                  <c:pt idx="6">
                    <c:v>92000</c:v>
                  </c:pt>
                  <c:pt idx="7">
                    <c:v>55000</c:v>
                  </c:pt>
                  <c:pt idx="8">
                    <c:v>53000</c:v>
                  </c:pt>
                  <c:pt idx="9">
                    <c:v>44000</c:v>
                  </c:pt>
                  <c:pt idx="10">
                    <c:v>39000</c:v>
                  </c:pt>
                  <c:pt idx="11">
                    <c:v>43000</c:v>
                  </c:pt>
                  <c:pt idx="12">
                    <c:v>34000</c:v>
                  </c:pt>
                  <c:pt idx="13">
                    <c:v>14800</c:v>
                  </c:pt>
                  <c:pt idx="14">
                    <c:v>43000</c:v>
                  </c:pt>
                  <c:pt idx="15">
                    <c:v>78900</c:v>
                  </c:pt>
                  <c:pt idx="16">
                    <c:v>69000</c:v>
                  </c:pt>
                  <c:pt idx="17">
                    <c:v>89500</c:v>
                  </c:pt>
                  <c:pt idx="18">
                    <c:v>75300</c:v>
                  </c:pt>
                  <c:pt idx="19">
                    <c:v>77400</c:v>
                  </c:pt>
                </c:lvl>
                <c:lvl>
                  <c:pt idx="0">
                    <c:v>RITHISHA</c:v>
                  </c:pt>
                  <c:pt idx="1">
                    <c:v>SWETHA</c:v>
                  </c:pt>
                  <c:pt idx="2">
                    <c:v>NADHIYA</c:v>
                  </c:pt>
                  <c:pt idx="3">
                    <c:v>SRI</c:v>
                  </c:pt>
                  <c:pt idx="4">
                    <c:v>SOWMIYA</c:v>
                  </c:pt>
                  <c:pt idx="5">
                    <c:v>ESTHER</c:v>
                  </c:pt>
                  <c:pt idx="6">
                    <c:v>GLORY</c:v>
                  </c:pt>
                  <c:pt idx="7">
                    <c:v>KOMATHI</c:v>
                  </c:pt>
                  <c:pt idx="8">
                    <c:v>GAYATHRI</c:v>
                  </c:pt>
                  <c:pt idx="9">
                    <c:v>HELEN</c:v>
                  </c:pt>
                  <c:pt idx="10">
                    <c:v>SARITHA</c:v>
                  </c:pt>
                  <c:pt idx="11">
                    <c:v>KOTEESHWARI</c:v>
                  </c:pt>
                  <c:pt idx="12">
                    <c:v>ASHA</c:v>
                  </c:pt>
                  <c:pt idx="13">
                    <c:v>PUSHPALATHA</c:v>
                  </c:pt>
                  <c:pt idx="14">
                    <c:v>SUMITHRA</c:v>
                  </c:pt>
                  <c:pt idx="15">
                    <c:v>SAVITHA</c:v>
                  </c:pt>
                  <c:pt idx="16">
                    <c:v>MUSKAN</c:v>
                  </c:pt>
                  <c:pt idx="17">
                    <c:v>LATHIKA</c:v>
                  </c:pt>
                  <c:pt idx="18">
                    <c:v>JEYASREE</c:v>
                  </c:pt>
                  <c:pt idx="19">
                    <c:v>PREDHIKSHA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Sheet1!$K$3:$K$22</c:f>
              <c:numCache>
                <c:formatCode>General</c:formatCode>
                <c:ptCount val="20"/>
                <c:pt idx="0">
                  <c:v>8000</c:v>
                </c:pt>
                <c:pt idx="1">
                  <c:v>6080</c:v>
                </c:pt>
                <c:pt idx="2">
                  <c:v>1640</c:v>
                </c:pt>
                <c:pt idx="3">
                  <c:v>1248</c:v>
                </c:pt>
                <c:pt idx="4">
                  <c:v>3600</c:v>
                </c:pt>
                <c:pt idx="5">
                  <c:v>5440</c:v>
                </c:pt>
                <c:pt idx="6">
                  <c:v>7360</c:v>
                </c:pt>
                <c:pt idx="7">
                  <c:v>4400</c:v>
                </c:pt>
                <c:pt idx="8">
                  <c:v>4240</c:v>
                </c:pt>
                <c:pt idx="9">
                  <c:v>3520</c:v>
                </c:pt>
                <c:pt idx="10">
                  <c:v>3120</c:v>
                </c:pt>
                <c:pt idx="11">
                  <c:v>3440</c:v>
                </c:pt>
                <c:pt idx="12">
                  <c:v>2720</c:v>
                </c:pt>
                <c:pt idx="13">
                  <c:v>1184</c:v>
                </c:pt>
                <c:pt idx="14">
                  <c:v>3440</c:v>
                </c:pt>
                <c:pt idx="15">
                  <c:v>6312</c:v>
                </c:pt>
                <c:pt idx="16">
                  <c:v>5520</c:v>
                </c:pt>
                <c:pt idx="17">
                  <c:v>7160</c:v>
                </c:pt>
                <c:pt idx="18">
                  <c:v>6024</c:v>
                </c:pt>
                <c:pt idx="19">
                  <c:v>6192</c:v>
                </c:pt>
              </c:numCache>
            </c:numRef>
          </c:val>
        </c:ser>
        <c:ser>
          <c:idx val="7"/>
          <c:order val="7"/>
          <c:tx>
            <c:strRef>
              <c:f>Sheet1!$L$1:$L$2</c:f>
              <c:strCache>
                <c:ptCount val="2"/>
                <c:pt idx="0">
                  <c:v>                                                                                                      SALARY SHEET OF SS PVT LTD            FOR THE MONTH OF AUGUST 2024</c:v>
                </c:pt>
                <c:pt idx="1">
                  <c:v>PF (14%)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Sheet1!$A$3:$D$22</c:f>
              <c:multiLvlStrCache>
                <c:ptCount val="20"/>
                <c:lvl>
                  <c:pt idx="0">
                    <c:v>charter accountant</c:v>
                  </c:pt>
                  <c:pt idx="1">
                    <c:v>data scientist</c:v>
                  </c:pt>
                  <c:pt idx="2">
                    <c:v>worker</c:v>
                  </c:pt>
                  <c:pt idx="3">
                    <c:v>clerk</c:v>
                  </c:pt>
                  <c:pt idx="4">
                    <c:v>prodction manager</c:v>
                  </c:pt>
                  <c:pt idx="5">
                    <c:v>team leader</c:v>
                  </c:pt>
                  <c:pt idx="6">
                    <c:v>Hr manager</c:v>
                  </c:pt>
                  <c:pt idx="7">
                    <c:v>assistant manager</c:v>
                  </c:pt>
                  <c:pt idx="8">
                    <c:v>accountant</c:v>
                  </c:pt>
                  <c:pt idx="9">
                    <c:v>supervisor</c:v>
                  </c:pt>
                  <c:pt idx="10">
                    <c:v>sales manager</c:v>
                  </c:pt>
                  <c:pt idx="11">
                    <c:v>data analyst</c:v>
                  </c:pt>
                  <c:pt idx="12">
                    <c:v>marketing manager</c:v>
                  </c:pt>
                  <c:pt idx="13">
                    <c:v>bookkeeper</c:v>
                  </c:pt>
                  <c:pt idx="14">
                    <c:v>sales representative</c:v>
                  </c:pt>
                  <c:pt idx="15">
                    <c:v>software engineer</c:v>
                  </c:pt>
                  <c:pt idx="16">
                    <c:v>business analyst</c:v>
                  </c:pt>
                  <c:pt idx="17">
                    <c:v>finance manager</c:v>
                  </c:pt>
                  <c:pt idx="18">
                    <c:v>project manager</c:v>
                  </c:pt>
                  <c:pt idx="19">
                    <c:v>marketing specialist</c:v>
                  </c:pt>
                </c:lvl>
                <c:lvl>
                  <c:pt idx="0">
                    <c:v>100000</c:v>
                  </c:pt>
                  <c:pt idx="1">
                    <c:v>76000</c:v>
                  </c:pt>
                  <c:pt idx="2">
                    <c:v>20500</c:v>
                  </c:pt>
                  <c:pt idx="3">
                    <c:v>15600</c:v>
                  </c:pt>
                  <c:pt idx="4">
                    <c:v>45000</c:v>
                  </c:pt>
                  <c:pt idx="5">
                    <c:v>68000</c:v>
                  </c:pt>
                  <c:pt idx="6">
                    <c:v>92000</c:v>
                  </c:pt>
                  <c:pt idx="7">
                    <c:v>55000</c:v>
                  </c:pt>
                  <c:pt idx="8">
                    <c:v>53000</c:v>
                  </c:pt>
                  <c:pt idx="9">
                    <c:v>44000</c:v>
                  </c:pt>
                  <c:pt idx="10">
                    <c:v>39000</c:v>
                  </c:pt>
                  <c:pt idx="11">
                    <c:v>43000</c:v>
                  </c:pt>
                  <c:pt idx="12">
                    <c:v>34000</c:v>
                  </c:pt>
                  <c:pt idx="13">
                    <c:v>14800</c:v>
                  </c:pt>
                  <c:pt idx="14">
                    <c:v>43000</c:v>
                  </c:pt>
                  <c:pt idx="15">
                    <c:v>78900</c:v>
                  </c:pt>
                  <c:pt idx="16">
                    <c:v>69000</c:v>
                  </c:pt>
                  <c:pt idx="17">
                    <c:v>89500</c:v>
                  </c:pt>
                  <c:pt idx="18">
                    <c:v>75300</c:v>
                  </c:pt>
                  <c:pt idx="19">
                    <c:v>77400</c:v>
                  </c:pt>
                </c:lvl>
                <c:lvl>
                  <c:pt idx="0">
                    <c:v>RITHISHA</c:v>
                  </c:pt>
                  <c:pt idx="1">
                    <c:v>SWETHA</c:v>
                  </c:pt>
                  <c:pt idx="2">
                    <c:v>NADHIYA</c:v>
                  </c:pt>
                  <c:pt idx="3">
                    <c:v>SRI</c:v>
                  </c:pt>
                  <c:pt idx="4">
                    <c:v>SOWMIYA</c:v>
                  </c:pt>
                  <c:pt idx="5">
                    <c:v>ESTHER</c:v>
                  </c:pt>
                  <c:pt idx="6">
                    <c:v>GLORY</c:v>
                  </c:pt>
                  <c:pt idx="7">
                    <c:v>KOMATHI</c:v>
                  </c:pt>
                  <c:pt idx="8">
                    <c:v>GAYATHRI</c:v>
                  </c:pt>
                  <c:pt idx="9">
                    <c:v>HELEN</c:v>
                  </c:pt>
                  <c:pt idx="10">
                    <c:v>SARITHA</c:v>
                  </c:pt>
                  <c:pt idx="11">
                    <c:v>KOTEESHWARI</c:v>
                  </c:pt>
                  <c:pt idx="12">
                    <c:v>ASHA</c:v>
                  </c:pt>
                  <c:pt idx="13">
                    <c:v>PUSHPALATHA</c:v>
                  </c:pt>
                  <c:pt idx="14">
                    <c:v>SUMITHRA</c:v>
                  </c:pt>
                  <c:pt idx="15">
                    <c:v>SAVITHA</c:v>
                  </c:pt>
                  <c:pt idx="16">
                    <c:v>MUSKAN</c:v>
                  </c:pt>
                  <c:pt idx="17">
                    <c:v>LATHIKA</c:v>
                  </c:pt>
                  <c:pt idx="18">
                    <c:v>JEYASREE</c:v>
                  </c:pt>
                  <c:pt idx="19">
                    <c:v>PREDHIKSHA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Sheet1!$L$3:$L$22</c:f>
              <c:numCache>
                <c:formatCode>General</c:formatCode>
                <c:ptCount val="20"/>
                <c:pt idx="0">
                  <c:v>14000</c:v>
                </c:pt>
                <c:pt idx="1">
                  <c:v>10640</c:v>
                </c:pt>
                <c:pt idx="2">
                  <c:v>2870</c:v>
                </c:pt>
                <c:pt idx="3">
                  <c:v>2184</c:v>
                </c:pt>
                <c:pt idx="4">
                  <c:v>6300</c:v>
                </c:pt>
                <c:pt idx="5">
                  <c:v>9520</c:v>
                </c:pt>
                <c:pt idx="6">
                  <c:v>12880</c:v>
                </c:pt>
                <c:pt idx="7">
                  <c:v>7700</c:v>
                </c:pt>
                <c:pt idx="8">
                  <c:v>7420</c:v>
                </c:pt>
                <c:pt idx="9">
                  <c:v>6160</c:v>
                </c:pt>
                <c:pt idx="10">
                  <c:v>5460</c:v>
                </c:pt>
                <c:pt idx="11">
                  <c:v>6020</c:v>
                </c:pt>
                <c:pt idx="12">
                  <c:v>4760</c:v>
                </c:pt>
                <c:pt idx="13">
                  <c:v>2072</c:v>
                </c:pt>
                <c:pt idx="14">
                  <c:v>6020</c:v>
                </c:pt>
                <c:pt idx="15">
                  <c:v>11046</c:v>
                </c:pt>
                <c:pt idx="16">
                  <c:v>9660</c:v>
                </c:pt>
                <c:pt idx="17">
                  <c:v>12530</c:v>
                </c:pt>
                <c:pt idx="18">
                  <c:v>10542</c:v>
                </c:pt>
                <c:pt idx="19">
                  <c:v>10836</c:v>
                </c:pt>
              </c:numCache>
            </c:numRef>
          </c:val>
        </c:ser>
        <c:ser>
          <c:idx val="8"/>
          <c:order val="8"/>
          <c:tx>
            <c:strRef>
              <c:f>Sheet1!$M$1:$M$2</c:f>
              <c:strCache>
                <c:ptCount val="2"/>
                <c:pt idx="0">
                  <c:v>                                                                                                      SALARY SHEET OF SS PVT LTD            FOR THE MONTH OF AUGUST 2024</c:v>
                </c:pt>
                <c:pt idx="1">
                  <c:v>GROSS SALARY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Sheet1!$A$3:$D$22</c:f>
              <c:multiLvlStrCache>
                <c:ptCount val="20"/>
                <c:lvl>
                  <c:pt idx="0">
                    <c:v>charter accountant</c:v>
                  </c:pt>
                  <c:pt idx="1">
                    <c:v>data scientist</c:v>
                  </c:pt>
                  <c:pt idx="2">
                    <c:v>worker</c:v>
                  </c:pt>
                  <c:pt idx="3">
                    <c:v>clerk</c:v>
                  </c:pt>
                  <c:pt idx="4">
                    <c:v>prodction manager</c:v>
                  </c:pt>
                  <c:pt idx="5">
                    <c:v>team leader</c:v>
                  </c:pt>
                  <c:pt idx="6">
                    <c:v>Hr manager</c:v>
                  </c:pt>
                  <c:pt idx="7">
                    <c:v>assistant manager</c:v>
                  </c:pt>
                  <c:pt idx="8">
                    <c:v>accountant</c:v>
                  </c:pt>
                  <c:pt idx="9">
                    <c:v>supervisor</c:v>
                  </c:pt>
                  <c:pt idx="10">
                    <c:v>sales manager</c:v>
                  </c:pt>
                  <c:pt idx="11">
                    <c:v>data analyst</c:v>
                  </c:pt>
                  <c:pt idx="12">
                    <c:v>marketing manager</c:v>
                  </c:pt>
                  <c:pt idx="13">
                    <c:v>bookkeeper</c:v>
                  </c:pt>
                  <c:pt idx="14">
                    <c:v>sales representative</c:v>
                  </c:pt>
                  <c:pt idx="15">
                    <c:v>software engineer</c:v>
                  </c:pt>
                  <c:pt idx="16">
                    <c:v>business analyst</c:v>
                  </c:pt>
                  <c:pt idx="17">
                    <c:v>finance manager</c:v>
                  </c:pt>
                  <c:pt idx="18">
                    <c:v>project manager</c:v>
                  </c:pt>
                  <c:pt idx="19">
                    <c:v>marketing specialist</c:v>
                  </c:pt>
                </c:lvl>
                <c:lvl>
                  <c:pt idx="0">
                    <c:v>100000</c:v>
                  </c:pt>
                  <c:pt idx="1">
                    <c:v>76000</c:v>
                  </c:pt>
                  <c:pt idx="2">
                    <c:v>20500</c:v>
                  </c:pt>
                  <c:pt idx="3">
                    <c:v>15600</c:v>
                  </c:pt>
                  <c:pt idx="4">
                    <c:v>45000</c:v>
                  </c:pt>
                  <c:pt idx="5">
                    <c:v>68000</c:v>
                  </c:pt>
                  <c:pt idx="6">
                    <c:v>92000</c:v>
                  </c:pt>
                  <c:pt idx="7">
                    <c:v>55000</c:v>
                  </c:pt>
                  <c:pt idx="8">
                    <c:v>53000</c:v>
                  </c:pt>
                  <c:pt idx="9">
                    <c:v>44000</c:v>
                  </c:pt>
                  <c:pt idx="10">
                    <c:v>39000</c:v>
                  </c:pt>
                  <c:pt idx="11">
                    <c:v>43000</c:v>
                  </c:pt>
                  <c:pt idx="12">
                    <c:v>34000</c:v>
                  </c:pt>
                  <c:pt idx="13">
                    <c:v>14800</c:v>
                  </c:pt>
                  <c:pt idx="14">
                    <c:v>43000</c:v>
                  </c:pt>
                  <c:pt idx="15">
                    <c:v>78900</c:v>
                  </c:pt>
                  <c:pt idx="16">
                    <c:v>69000</c:v>
                  </c:pt>
                  <c:pt idx="17">
                    <c:v>89500</c:v>
                  </c:pt>
                  <c:pt idx="18">
                    <c:v>75300</c:v>
                  </c:pt>
                  <c:pt idx="19">
                    <c:v>77400</c:v>
                  </c:pt>
                </c:lvl>
                <c:lvl>
                  <c:pt idx="0">
                    <c:v>RITHISHA</c:v>
                  </c:pt>
                  <c:pt idx="1">
                    <c:v>SWETHA</c:v>
                  </c:pt>
                  <c:pt idx="2">
                    <c:v>NADHIYA</c:v>
                  </c:pt>
                  <c:pt idx="3">
                    <c:v>SRI</c:v>
                  </c:pt>
                  <c:pt idx="4">
                    <c:v>SOWMIYA</c:v>
                  </c:pt>
                  <c:pt idx="5">
                    <c:v>ESTHER</c:v>
                  </c:pt>
                  <c:pt idx="6">
                    <c:v>GLORY</c:v>
                  </c:pt>
                  <c:pt idx="7">
                    <c:v>KOMATHI</c:v>
                  </c:pt>
                  <c:pt idx="8">
                    <c:v>GAYATHRI</c:v>
                  </c:pt>
                  <c:pt idx="9">
                    <c:v>HELEN</c:v>
                  </c:pt>
                  <c:pt idx="10">
                    <c:v>SARITHA</c:v>
                  </c:pt>
                  <c:pt idx="11">
                    <c:v>KOTEESHWARI</c:v>
                  </c:pt>
                  <c:pt idx="12">
                    <c:v>ASHA</c:v>
                  </c:pt>
                  <c:pt idx="13">
                    <c:v>PUSHPALATHA</c:v>
                  </c:pt>
                  <c:pt idx="14">
                    <c:v>SUMITHRA</c:v>
                  </c:pt>
                  <c:pt idx="15">
                    <c:v>SAVITHA</c:v>
                  </c:pt>
                  <c:pt idx="16">
                    <c:v>MUSKAN</c:v>
                  </c:pt>
                  <c:pt idx="17">
                    <c:v>LATHIKA</c:v>
                  </c:pt>
                  <c:pt idx="18">
                    <c:v>JEYASREE</c:v>
                  </c:pt>
                  <c:pt idx="19">
                    <c:v>PREDHIKSHA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Sheet1!$M$3:$M$22</c:f>
              <c:numCache>
                <c:formatCode>0</c:formatCode>
                <c:ptCount val="20"/>
                <c:pt idx="0">
                  <c:v>151354.83870967742</c:v>
                </c:pt>
                <c:pt idx="1">
                  <c:v>105222.83870967742</c:v>
                </c:pt>
                <c:pt idx="2">
                  <c:v>28712.806451612902</c:v>
                </c:pt>
                <c:pt idx="3">
                  <c:v>22101.354838709678</c:v>
                </c:pt>
                <c:pt idx="4">
                  <c:v>62302.838709677417</c:v>
                </c:pt>
                <c:pt idx="5">
                  <c:v>88662.967741935485</c:v>
                </c:pt>
                <c:pt idx="6">
                  <c:v>124407.45161290323</c:v>
                </c:pt>
                <c:pt idx="7">
                  <c:v>77922.580645161288</c:v>
                </c:pt>
                <c:pt idx="8">
                  <c:v>70814.548387096773</c:v>
                </c:pt>
                <c:pt idx="9">
                  <c:v>63757.129032258061</c:v>
                </c:pt>
                <c:pt idx="10">
                  <c:v>55254.193548387098</c:v>
                </c:pt>
                <c:pt idx="11">
                  <c:v>61614.93548387097</c:v>
                </c:pt>
                <c:pt idx="12">
                  <c:v>50363.645161290326</c:v>
                </c:pt>
                <c:pt idx="13">
                  <c:v>20968.258064516129</c:v>
                </c:pt>
                <c:pt idx="14">
                  <c:v>63001.93548387097</c:v>
                </c:pt>
                <c:pt idx="15">
                  <c:v>119418.96774193548</c:v>
                </c:pt>
                <c:pt idx="16">
                  <c:v>97757.419354838712</c:v>
                </c:pt>
                <c:pt idx="17">
                  <c:v>125357.93548387097</c:v>
                </c:pt>
                <c:pt idx="18">
                  <c:v>109112.19354838709</c:v>
                </c:pt>
                <c:pt idx="19">
                  <c:v>109658.32258064517</c:v>
                </c:pt>
              </c:numCache>
            </c:numRef>
          </c:val>
        </c:ser>
        <c:ser>
          <c:idx val="9"/>
          <c:order val="9"/>
          <c:tx>
            <c:strRef>
              <c:f>Sheet1!$N$1:$N$2</c:f>
              <c:strCache>
                <c:ptCount val="2"/>
                <c:pt idx="0">
                  <c:v>                                                                                                      SALARY SHEET OF SS PVT LTD            FOR THE MONTH OF AUGUST 2024</c:v>
                </c:pt>
                <c:pt idx="1">
                  <c:v>ESI 5%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Sheet1!$A$3:$D$22</c:f>
              <c:multiLvlStrCache>
                <c:ptCount val="20"/>
                <c:lvl>
                  <c:pt idx="0">
                    <c:v>charter accountant</c:v>
                  </c:pt>
                  <c:pt idx="1">
                    <c:v>data scientist</c:v>
                  </c:pt>
                  <c:pt idx="2">
                    <c:v>worker</c:v>
                  </c:pt>
                  <c:pt idx="3">
                    <c:v>clerk</c:v>
                  </c:pt>
                  <c:pt idx="4">
                    <c:v>prodction manager</c:v>
                  </c:pt>
                  <c:pt idx="5">
                    <c:v>team leader</c:v>
                  </c:pt>
                  <c:pt idx="6">
                    <c:v>Hr manager</c:v>
                  </c:pt>
                  <c:pt idx="7">
                    <c:v>assistant manager</c:v>
                  </c:pt>
                  <c:pt idx="8">
                    <c:v>accountant</c:v>
                  </c:pt>
                  <c:pt idx="9">
                    <c:v>supervisor</c:v>
                  </c:pt>
                  <c:pt idx="10">
                    <c:v>sales manager</c:v>
                  </c:pt>
                  <c:pt idx="11">
                    <c:v>data analyst</c:v>
                  </c:pt>
                  <c:pt idx="12">
                    <c:v>marketing manager</c:v>
                  </c:pt>
                  <c:pt idx="13">
                    <c:v>bookkeeper</c:v>
                  </c:pt>
                  <c:pt idx="14">
                    <c:v>sales representative</c:v>
                  </c:pt>
                  <c:pt idx="15">
                    <c:v>software engineer</c:v>
                  </c:pt>
                  <c:pt idx="16">
                    <c:v>business analyst</c:v>
                  </c:pt>
                  <c:pt idx="17">
                    <c:v>finance manager</c:v>
                  </c:pt>
                  <c:pt idx="18">
                    <c:v>project manager</c:v>
                  </c:pt>
                  <c:pt idx="19">
                    <c:v>marketing specialist</c:v>
                  </c:pt>
                </c:lvl>
                <c:lvl>
                  <c:pt idx="0">
                    <c:v>100000</c:v>
                  </c:pt>
                  <c:pt idx="1">
                    <c:v>76000</c:v>
                  </c:pt>
                  <c:pt idx="2">
                    <c:v>20500</c:v>
                  </c:pt>
                  <c:pt idx="3">
                    <c:v>15600</c:v>
                  </c:pt>
                  <c:pt idx="4">
                    <c:v>45000</c:v>
                  </c:pt>
                  <c:pt idx="5">
                    <c:v>68000</c:v>
                  </c:pt>
                  <c:pt idx="6">
                    <c:v>92000</c:v>
                  </c:pt>
                  <c:pt idx="7">
                    <c:v>55000</c:v>
                  </c:pt>
                  <c:pt idx="8">
                    <c:v>53000</c:v>
                  </c:pt>
                  <c:pt idx="9">
                    <c:v>44000</c:v>
                  </c:pt>
                  <c:pt idx="10">
                    <c:v>39000</c:v>
                  </c:pt>
                  <c:pt idx="11">
                    <c:v>43000</c:v>
                  </c:pt>
                  <c:pt idx="12">
                    <c:v>34000</c:v>
                  </c:pt>
                  <c:pt idx="13">
                    <c:v>14800</c:v>
                  </c:pt>
                  <c:pt idx="14">
                    <c:v>43000</c:v>
                  </c:pt>
                  <c:pt idx="15">
                    <c:v>78900</c:v>
                  </c:pt>
                  <c:pt idx="16">
                    <c:v>69000</c:v>
                  </c:pt>
                  <c:pt idx="17">
                    <c:v>89500</c:v>
                  </c:pt>
                  <c:pt idx="18">
                    <c:v>75300</c:v>
                  </c:pt>
                  <c:pt idx="19">
                    <c:v>77400</c:v>
                  </c:pt>
                </c:lvl>
                <c:lvl>
                  <c:pt idx="0">
                    <c:v>RITHISHA</c:v>
                  </c:pt>
                  <c:pt idx="1">
                    <c:v>SWETHA</c:v>
                  </c:pt>
                  <c:pt idx="2">
                    <c:v>NADHIYA</c:v>
                  </c:pt>
                  <c:pt idx="3">
                    <c:v>SRI</c:v>
                  </c:pt>
                  <c:pt idx="4">
                    <c:v>SOWMIYA</c:v>
                  </c:pt>
                  <c:pt idx="5">
                    <c:v>ESTHER</c:v>
                  </c:pt>
                  <c:pt idx="6">
                    <c:v>GLORY</c:v>
                  </c:pt>
                  <c:pt idx="7">
                    <c:v>KOMATHI</c:v>
                  </c:pt>
                  <c:pt idx="8">
                    <c:v>GAYATHRI</c:v>
                  </c:pt>
                  <c:pt idx="9">
                    <c:v>HELEN</c:v>
                  </c:pt>
                  <c:pt idx="10">
                    <c:v>SARITHA</c:v>
                  </c:pt>
                  <c:pt idx="11">
                    <c:v>KOTEESHWARI</c:v>
                  </c:pt>
                  <c:pt idx="12">
                    <c:v>ASHA</c:v>
                  </c:pt>
                  <c:pt idx="13">
                    <c:v>PUSHPALATHA</c:v>
                  </c:pt>
                  <c:pt idx="14">
                    <c:v>SUMITHRA</c:v>
                  </c:pt>
                  <c:pt idx="15">
                    <c:v>SAVITHA</c:v>
                  </c:pt>
                  <c:pt idx="16">
                    <c:v>MUSKAN</c:v>
                  </c:pt>
                  <c:pt idx="17">
                    <c:v>LATHIKA</c:v>
                  </c:pt>
                  <c:pt idx="18">
                    <c:v>JEYASREE</c:v>
                  </c:pt>
                  <c:pt idx="19">
                    <c:v>PREDHIKSHA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Sheet1!$N$3:$N$22</c:f>
              <c:numCache>
                <c:formatCode>General</c:formatCode>
                <c:ptCount val="20"/>
                <c:pt idx="0">
                  <c:v>5000</c:v>
                </c:pt>
                <c:pt idx="1">
                  <c:v>3800</c:v>
                </c:pt>
                <c:pt idx="2">
                  <c:v>1025</c:v>
                </c:pt>
                <c:pt idx="3">
                  <c:v>780</c:v>
                </c:pt>
                <c:pt idx="4">
                  <c:v>2250</c:v>
                </c:pt>
                <c:pt idx="5">
                  <c:v>3400</c:v>
                </c:pt>
                <c:pt idx="6">
                  <c:v>4600</c:v>
                </c:pt>
                <c:pt idx="7">
                  <c:v>2750</c:v>
                </c:pt>
                <c:pt idx="8">
                  <c:v>2650</c:v>
                </c:pt>
                <c:pt idx="9">
                  <c:v>2200</c:v>
                </c:pt>
                <c:pt idx="10">
                  <c:v>1950</c:v>
                </c:pt>
                <c:pt idx="11">
                  <c:v>2150</c:v>
                </c:pt>
                <c:pt idx="12">
                  <c:v>1700</c:v>
                </c:pt>
                <c:pt idx="13">
                  <c:v>740</c:v>
                </c:pt>
                <c:pt idx="14">
                  <c:v>2150</c:v>
                </c:pt>
                <c:pt idx="15">
                  <c:v>3945</c:v>
                </c:pt>
                <c:pt idx="16">
                  <c:v>3450</c:v>
                </c:pt>
                <c:pt idx="17">
                  <c:v>4475</c:v>
                </c:pt>
                <c:pt idx="18">
                  <c:v>3765</c:v>
                </c:pt>
                <c:pt idx="19">
                  <c:v>3870</c:v>
                </c:pt>
              </c:numCache>
            </c:numRef>
          </c:val>
        </c:ser>
        <c:ser>
          <c:idx val="10"/>
          <c:order val="10"/>
          <c:tx>
            <c:strRef>
              <c:f>Sheet1!$O$1:$O$2</c:f>
              <c:strCache>
                <c:ptCount val="2"/>
                <c:pt idx="0">
                  <c:v>                                                                                                      SALARY SHEET OF SS PVT LTD            FOR THE MONTH OF AUGUST 2024</c:v>
                </c:pt>
                <c:pt idx="1">
                  <c:v>ADVANCE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Sheet1!$A$3:$D$22</c:f>
              <c:multiLvlStrCache>
                <c:ptCount val="20"/>
                <c:lvl>
                  <c:pt idx="0">
                    <c:v>charter accountant</c:v>
                  </c:pt>
                  <c:pt idx="1">
                    <c:v>data scientist</c:v>
                  </c:pt>
                  <c:pt idx="2">
                    <c:v>worker</c:v>
                  </c:pt>
                  <c:pt idx="3">
                    <c:v>clerk</c:v>
                  </c:pt>
                  <c:pt idx="4">
                    <c:v>prodction manager</c:v>
                  </c:pt>
                  <c:pt idx="5">
                    <c:v>team leader</c:v>
                  </c:pt>
                  <c:pt idx="6">
                    <c:v>Hr manager</c:v>
                  </c:pt>
                  <c:pt idx="7">
                    <c:v>assistant manager</c:v>
                  </c:pt>
                  <c:pt idx="8">
                    <c:v>accountant</c:v>
                  </c:pt>
                  <c:pt idx="9">
                    <c:v>supervisor</c:v>
                  </c:pt>
                  <c:pt idx="10">
                    <c:v>sales manager</c:v>
                  </c:pt>
                  <c:pt idx="11">
                    <c:v>data analyst</c:v>
                  </c:pt>
                  <c:pt idx="12">
                    <c:v>marketing manager</c:v>
                  </c:pt>
                  <c:pt idx="13">
                    <c:v>bookkeeper</c:v>
                  </c:pt>
                  <c:pt idx="14">
                    <c:v>sales representative</c:v>
                  </c:pt>
                  <c:pt idx="15">
                    <c:v>software engineer</c:v>
                  </c:pt>
                  <c:pt idx="16">
                    <c:v>business analyst</c:v>
                  </c:pt>
                  <c:pt idx="17">
                    <c:v>finance manager</c:v>
                  </c:pt>
                  <c:pt idx="18">
                    <c:v>project manager</c:v>
                  </c:pt>
                  <c:pt idx="19">
                    <c:v>marketing specialist</c:v>
                  </c:pt>
                </c:lvl>
                <c:lvl>
                  <c:pt idx="0">
                    <c:v>100000</c:v>
                  </c:pt>
                  <c:pt idx="1">
                    <c:v>76000</c:v>
                  </c:pt>
                  <c:pt idx="2">
                    <c:v>20500</c:v>
                  </c:pt>
                  <c:pt idx="3">
                    <c:v>15600</c:v>
                  </c:pt>
                  <c:pt idx="4">
                    <c:v>45000</c:v>
                  </c:pt>
                  <c:pt idx="5">
                    <c:v>68000</c:v>
                  </c:pt>
                  <c:pt idx="6">
                    <c:v>92000</c:v>
                  </c:pt>
                  <c:pt idx="7">
                    <c:v>55000</c:v>
                  </c:pt>
                  <c:pt idx="8">
                    <c:v>53000</c:v>
                  </c:pt>
                  <c:pt idx="9">
                    <c:v>44000</c:v>
                  </c:pt>
                  <c:pt idx="10">
                    <c:v>39000</c:v>
                  </c:pt>
                  <c:pt idx="11">
                    <c:v>43000</c:v>
                  </c:pt>
                  <c:pt idx="12">
                    <c:v>34000</c:v>
                  </c:pt>
                  <c:pt idx="13">
                    <c:v>14800</c:v>
                  </c:pt>
                  <c:pt idx="14">
                    <c:v>43000</c:v>
                  </c:pt>
                  <c:pt idx="15">
                    <c:v>78900</c:v>
                  </c:pt>
                  <c:pt idx="16">
                    <c:v>69000</c:v>
                  </c:pt>
                  <c:pt idx="17">
                    <c:v>89500</c:v>
                  </c:pt>
                  <c:pt idx="18">
                    <c:v>75300</c:v>
                  </c:pt>
                  <c:pt idx="19">
                    <c:v>77400</c:v>
                  </c:pt>
                </c:lvl>
                <c:lvl>
                  <c:pt idx="0">
                    <c:v>RITHISHA</c:v>
                  </c:pt>
                  <c:pt idx="1">
                    <c:v>SWETHA</c:v>
                  </c:pt>
                  <c:pt idx="2">
                    <c:v>NADHIYA</c:v>
                  </c:pt>
                  <c:pt idx="3">
                    <c:v>SRI</c:v>
                  </c:pt>
                  <c:pt idx="4">
                    <c:v>SOWMIYA</c:v>
                  </c:pt>
                  <c:pt idx="5">
                    <c:v>ESTHER</c:v>
                  </c:pt>
                  <c:pt idx="6">
                    <c:v>GLORY</c:v>
                  </c:pt>
                  <c:pt idx="7">
                    <c:v>KOMATHI</c:v>
                  </c:pt>
                  <c:pt idx="8">
                    <c:v>GAYATHRI</c:v>
                  </c:pt>
                  <c:pt idx="9">
                    <c:v>HELEN</c:v>
                  </c:pt>
                  <c:pt idx="10">
                    <c:v>SARITHA</c:v>
                  </c:pt>
                  <c:pt idx="11">
                    <c:v>KOTEESHWARI</c:v>
                  </c:pt>
                  <c:pt idx="12">
                    <c:v>ASHA</c:v>
                  </c:pt>
                  <c:pt idx="13">
                    <c:v>PUSHPALATHA</c:v>
                  </c:pt>
                  <c:pt idx="14">
                    <c:v>SUMITHRA</c:v>
                  </c:pt>
                  <c:pt idx="15">
                    <c:v>SAVITHA</c:v>
                  </c:pt>
                  <c:pt idx="16">
                    <c:v>MUSKAN</c:v>
                  </c:pt>
                  <c:pt idx="17">
                    <c:v>LATHIKA</c:v>
                  </c:pt>
                  <c:pt idx="18">
                    <c:v>JEYASREE</c:v>
                  </c:pt>
                  <c:pt idx="19">
                    <c:v>PREDHIKSHA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Sheet1!$O$3:$O$22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3000</c:v>
                </c:pt>
                <c:pt idx="18">
                  <c:v>2000</c:v>
                </c:pt>
                <c:pt idx="1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Sheet1!$P$1:$P$2</c:f>
              <c:strCache>
                <c:ptCount val="2"/>
                <c:pt idx="0">
                  <c:v>                                                                                                      SALARY SHEET OF SS PVT LTD            FOR THE MONTH OF AUGUST 2024</c:v>
                </c:pt>
                <c:pt idx="1">
                  <c:v>NET SALARY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Sheet1!$A$3:$D$22</c:f>
              <c:multiLvlStrCache>
                <c:ptCount val="20"/>
                <c:lvl>
                  <c:pt idx="0">
                    <c:v>charter accountant</c:v>
                  </c:pt>
                  <c:pt idx="1">
                    <c:v>data scientist</c:v>
                  </c:pt>
                  <c:pt idx="2">
                    <c:v>worker</c:v>
                  </c:pt>
                  <c:pt idx="3">
                    <c:v>clerk</c:v>
                  </c:pt>
                  <c:pt idx="4">
                    <c:v>prodction manager</c:v>
                  </c:pt>
                  <c:pt idx="5">
                    <c:v>team leader</c:v>
                  </c:pt>
                  <c:pt idx="6">
                    <c:v>Hr manager</c:v>
                  </c:pt>
                  <c:pt idx="7">
                    <c:v>assistant manager</c:v>
                  </c:pt>
                  <c:pt idx="8">
                    <c:v>accountant</c:v>
                  </c:pt>
                  <c:pt idx="9">
                    <c:v>supervisor</c:v>
                  </c:pt>
                  <c:pt idx="10">
                    <c:v>sales manager</c:v>
                  </c:pt>
                  <c:pt idx="11">
                    <c:v>data analyst</c:v>
                  </c:pt>
                  <c:pt idx="12">
                    <c:v>marketing manager</c:v>
                  </c:pt>
                  <c:pt idx="13">
                    <c:v>bookkeeper</c:v>
                  </c:pt>
                  <c:pt idx="14">
                    <c:v>sales representative</c:v>
                  </c:pt>
                  <c:pt idx="15">
                    <c:v>software engineer</c:v>
                  </c:pt>
                  <c:pt idx="16">
                    <c:v>business analyst</c:v>
                  </c:pt>
                  <c:pt idx="17">
                    <c:v>finance manager</c:v>
                  </c:pt>
                  <c:pt idx="18">
                    <c:v>project manager</c:v>
                  </c:pt>
                  <c:pt idx="19">
                    <c:v>marketing specialist</c:v>
                  </c:pt>
                </c:lvl>
                <c:lvl>
                  <c:pt idx="0">
                    <c:v>100000</c:v>
                  </c:pt>
                  <c:pt idx="1">
                    <c:v>76000</c:v>
                  </c:pt>
                  <c:pt idx="2">
                    <c:v>20500</c:v>
                  </c:pt>
                  <c:pt idx="3">
                    <c:v>15600</c:v>
                  </c:pt>
                  <c:pt idx="4">
                    <c:v>45000</c:v>
                  </c:pt>
                  <c:pt idx="5">
                    <c:v>68000</c:v>
                  </c:pt>
                  <c:pt idx="6">
                    <c:v>92000</c:v>
                  </c:pt>
                  <c:pt idx="7">
                    <c:v>55000</c:v>
                  </c:pt>
                  <c:pt idx="8">
                    <c:v>53000</c:v>
                  </c:pt>
                  <c:pt idx="9">
                    <c:v>44000</c:v>
                  </c:pt>
                  <c:pt idx="10">
                    <c:v>39000</c:v>
                  </c:pt>
                  <c:pt idx="11">
                    <c:v>43000</c:v>
                  </c:pt>
                  <c:pt idx="12">
                    <c:v>34000</c:v>
                  </c:pt>
                  <c:pt idx="13">
                    <c:v>14800</c:v>
                  </c:pt>
                  <c:pt idx="14">
                    <c:v>43000</c:v>
                  </c:pt>
                  <c:pt idx="15">
                    <c:v>78900</c:v>
                  </c:pt>
                  <c:pt idx="16">
                    <c:v>69000</c:v>
                  </c:pt>
                  <c:pt idx="17">
                    <c:v>89500</c:v>
                  </c:pt>
                  <c:pt idx="18">
                    <c:v>75300</c:v>
                  </c:pt>
                  <c:pt idx="19">
                    <c:v>77400</c:v>
                  </c:pt>
                </c:lvl>
                <c:lvl>
                  <c:pt idx="0">
                    <c:v>RITHISHA</c:v>
                  </c:pt>
                  <c:pt idx="1">
                    <c:v>SWETHA</c:v>
                  </c:pt>
                  <c:pt idx="2">
                    <c:v>NADHIYA</c:v>
                  </c:pt>
                  <c:pt idx="3">
                    <c:v>SRI</c:v>
                  </c:pt>
                  <c:pt idx="4">
                    <c:v>SOWMIYA</c:v>
                  </c:pt>
                  <c:pt idx="5">
                    <c:v>ESTHER</c:v>
                  </c:pt>
                  <c:pt idx="6">
                    <c:v>GLORY</c:v>
                  </c:pt>
                  <c:pt idx="7">
                    <c:v>KOMATHI</c:v>
                  </c:pt>
                  <c:pt idx="8">
                    <c:v>GAYATHRI</c:v>
                  </c:pt>
                  <c:pt idx="9">
                    <c:v>HELEN</c:v>
                  </c:pt>
                  <c:pt idx="10">
                    <c:v>SARITHA</c:v>
                  </c:pt>
                  <c:pt idx="11">
                    <c:v>KOTEESHWARI</c:v>
                  </c:pt>
                  <c:pt idx="12">
                    <c:v>ASHA</c:v>
                  </c:pt>
                  <c:pt idx="13">
                    <c:v>PUSHPALATHA</c:v>
                  </c:pt>
                  <c:pt idx="14">
                    <c:v>SUMITHRA</c:v>
                  </c:pt>
                  <c:pt idx="15">
                    <c:v>SAVITHA</c:v>
                  </c:pt>
                  <c:pt idx="16">
                    <c:v>MUSKAN</c:v>
                  </c:pt>
                  <c:pt idx="17">
                    <c:v>LATHIKA</c:v>
                  </c:pt>
                  <c:pt idx="18">
                    <c:v>JEYASREE</c:v>
                  </c:pt>
                  <c:pt idx="19">
                    <c:v>PREDHIKSHA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Sheet1!$P$3:$P$22</c:f>
              <c:numCache>
                <c:formatCode>0</c:formatCode>
                <c:ptCount val="20"/>
                <c:pt idx="0">
                  <c:v>146354.83870967742</c:v>
                </c:pt>
                <c:pt idx="1">
                  <c:v>101422.83870967742</c:v>
                </c:pt>
                <c:pt idx="2">
                  <c:v>27687.806451612902</c:v>
                </c:pt>
                <c:pt idx="3">
                  <c:v>21321.354838709678</c:v>
                </c:pt>
                <c:pt idx="4">
                  <c:v>58052.838709677417</c:v>
                </c:pt>
                <c:pt idx="5">
                  <c:v>84262.967741935485</c:v>
                </c:pt>
                <c:pt idx="6">
                  <c:v>119807.45161290323</c:v>
                </c:pt>
                <c:pt idx="7">
                  <c:v>75172.580645161288</c:v>
                </c:pt>
                <c:pt idx="8">
                  <c:v>68164.548387096773</c:v>
                </c:pt>
                <c:pt idx="9">
                  <c:v>61557.129032258061</c:v>
                </c:pt>
                <c:pt idx="10">
                  <c:v>53304.193548387098</c:v>
                </c:pt>
                <c:pt idx="11">
                  <c:v>59464.93548387097</c:v>
                </c:pt>
                <c:pt idx="12">
                  <c:v>48663.645161290326</c:v>
                </c:pt>
                <c:pt idx="13">
                  <c:v>20228.258064516129</c:v>
                </c:pt>
                <c:pt idx="14">
                  <c:v>60851.93548387097</c:v>
                </c:pt>
                <c:pt idx="15">
                  <c:v>115473.96774193548</c:v>
                </c:pt>
                <c:pt idx="16">
                  <c:v>94307.419354838712</c:v>
                </c:pt>
                <c:pt idx="17">
                  <c:v>117882.93548387097</c:v>
                </c:pt>
                <c:pt idx="18">
                  <c:v>103347.19354838709</c:v>
                </c:pt>
                <c:pt idx="19">
                  <c:v>105788.32258064517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247888"/>
        <c:axId val="314248280"/>
      </c:barChart>
      <c:catAx>
        <c:axId val="3142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8280"/>
        <c:crosses val="autoZero"/>
        <c:auto val="1"/>
        <c:lblAlgn val="ctr"/>
        <c:lblOffset val="100"/>
        <c:noMultiLvlLbl val="0"/>
      </c:catAx>
      <c:valAx>
        <c:axId val="31424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24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1176618</xdr:colOff>
      <xdr:row>24</xdr:row>
      <xdr:rowOff>33619</xdr:rowOff>
    </xdr:from>
    <xdr:to>
      <xdr:col>11</xdr:col>
      <xdr:colOff>145675</xdr:colOff>
      <xdr:row>77</xdr:row>
      <xdr:rowOff>78447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tabSelected="1" topLeftCell="A22" zoomScale="85" zoomScaleNormal="85" workbookViewId="0">
      <selection activeCell="A25" sqref="A25"/>
    </sheetView>
  </sheetViews>
  <sheetFormatPr defaultColWidth="9.140625" defaultRowHeight="15"/>
  <cols>
    <col min="2" max="2" width="19" customWidth="1"/>
    <col min="3" max="3" width="18.42578125" customWidth="1"/>
    <col min="4" max="4" width="22" customWidth="1"/>
    <col min="5" max="5" width="18" bestFit="1" customWidth="1"/>
    <col min="6" max="6" width="26.85546875" customWidth="1"/>
    <col min="7" max="7" width="18.7109375" customWidth="1"/>
    <col min="8" max="8" width="24.42578125" customWidth="1"/>
    <col min="9" max="9" width="22.140625" customWidth="1"/>
    <col min="10" max="10" width="22.28515625" customWidth="1"/>
    <col min="11" max="11" width="19.42578125" customWidth="1"/>
    <col min="12" max="12" width="17.140625" customWidth="1"/>
    <col min="13" max="13" width="20.28515625" customWidth="1"/>
    <col min="14" max="14" width="31.7109375" customWidth="1"/>
    <col min="15" max="15" width="17.7109375" customWidth="1"/>
    <col min="16" max="16" width="15.5703125" customWidth="1"/>
    <col min="23" max="23" width="3.5703125" customWidth="1"/>
    <col min="24" max="24" width="5.7109375" customWidth="1"/>
    <col min="25" max="25" width="8.42578125" customWidth="1"/>
    <col min="26" max="26" width="14" customWidth="1"/>
    <col min="27" max="27" width="36.85546875" customWidth="1"/>
  </cols>
  <sheetData>
    <row r="1" spans="1:31" ht="45" customHeight="1">
      <c r="A1" s="4" t="s">
        <v>56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3"/>
      <c r="R1" s="3"/>
      <c r="S1" s="3"/>
      <c r="T1" s="3"/>
      <c r="U1" s="3"/>
      <c r="V1" s="3"/>
      <c r="W1" s="3"/>
      <c r="X1" s="3"/>
      <c r="Y1" s="3"/>
      <c r="Z1" s="1"/>
      <c r="AA1" s="1"/>
      <c r="AB1" s="1"/>
      <c r="AC1" s="1"/>
      <c r="AD1" s="1"/>
      <c r="AE1" s="2"/>
    </row>
    <row r="2" spans="1:31">
      <c r="A2" s="6" t="s">
        <v>0</v>
      </c>
      <c r="B2" s="6" t="s">
        <v>2</v>
      </c>
      <c r="C2" s="6" t="s">
        <v>3</v>
      </c>
      <c r="D2" s="6" t="s">
        <v>1</v>
      </c>
      <c r="E2" s="6" t="s">
        <v>4</v>
      </c>
      <c r="F2" s="7" t="s">
        <v>5</v>
      </c>
      <c r="G2" s="6" t="s">
        <v>6</v>
      </c>
      <c r="H2" s="6" t="s">
        <v>47</v>
      </c>
      <c r="I2" s="6" t="s">
        <v>48</v>
      </c>
      <c r="J2" s="6" t="s">
        <v>50</v>
      </c>
      <c r="K2" s="6" t="s">
        <v>49</v>
      </c>
      <c r="L2" s="6" t="s">
        <v>51</v>
      </c>
      <c r="M2" s="6" t="s">
        <v>52</v>
      </c>
      <c r="N2" s="6" t="s">
        <v>53</v>
      </c>
      <c r="O2" s="6" t="s">
        <v>54</v>
      </c>
      <c r="P2" s="6" t="s">
        <v>55</v>
      </c>
    </row>
    <row r="3" spans="1:31">
      <c r="A3" s="8">
        <v>1</v>
      </c>
      <c r="B3" s="9" t="s">
        <v>7</v>
      </c>
      <c r="C3" s="8">
        <v>100000</v>
      </c>
      <c r="D3" s="9" t="s">
        <v>27</v>
      </c>
      <c r="E3" s="10">
        <v>31</v>
      </c>
      <c r="F3" s="8">
        <f>ROUND((C3*E3/31),0)</f>
        <v>100000</v>
      </c>
      <c r="G3" s="8">
        <v>48</v>
      </c>
      <c r="H3" s="8">
        <f>G3/8</f>
        <v>6</v>
      </c>
      <c r="I3" s="11">
        <f>C3*H3/31</f>
        <v>19354.83870967742</v>
      </c>
      <c r="J3" s="8">
        <f>C3*10/100</f>
        <v>10000</v>
      </c>
      <c r="K3" s="8">
        <f>C3*8/100</f>
        <v>8000</v>
      </c>
      <c r="L3" s="8">
        <f>C3*14/100</f>
        <v>14000</v>
      </c>
      <c r="M3" s="11">
        <f>F3+I3+J3+K3+L3</f>
        <v>151354.83870967742</v>
      </c>
      <c r="N3" s="8">
        <f>C3*5%</f>
        <v>5000</v>
      </c>
      <c r="O3" s="8">
        <v>0</v>
      </c>
      <c r="P3" s="11">
        <f>M3-N3-O3</f>
        <v>146354.83870967742</v>
      </c>
    </row>
    <row r="4" spans="1:31">
      <c r="A4" s="8">
        <v>2</v>
      </c>
      <c r="B4" s="12" t="s">
        <v>8</v>
      </c>
      <c r="C4" s="8">
        <v>76000</v>
      </c>
      <c r="D4" s="9" t="s">
        <v>45</v>
      </c>
      <c r="E4" s="8">
        <v>30</v>
      </c>
      <c r="F4" s="8">
        <f t="shared" ref="F4:F22" si="0">ROUND((C4*E4/31),0)</f>
        <v>73548</v>
      </c>
      <c r="G4" s="8">
        <v>24</v>
      </c>
      <c r="H4" s="8">
        <f t="shared" ref="H4:H22" si="1">G4/8</f>
        <v>3</v>
      </c>
      <c r="I4" s="11">
        <f t="shared" ref="I4:I22" si="2">(C4*H4/31)</f>
        <v>7354.8387096774195</v>
      </c>
      <c r="J4" s="8">
        <f t="shared" ref="J4:J22" si="3">C4*10/100</f>
        <v>7600</v>
      </c>
      <c r="K4" s="8">
        <f t="shared" ref="K4:K21" si="4">C4*8/100</f>
        <v>6080</v>
      </c>
      <c r="L4" s="8">
        <f t="shared" ref="L4:L19" si="5">C4*14/100</f>
        <v>10640</v>
      </c>
      <c r="M4" s="11">
        <f t="shared" ref="M4:M22" si="6">F4+I4+J4+K4+L4</f>
        <v>105222.83870967742</v>
      </c>
      <c r="N4" s="8">
        <f t="shared" ref="N4:N22" si="7">C4*5%</f>
        <v>3800</v>
      </c>
      <c r="O4" s="8">
        <v>0</v>
      </c>
      <c r="P4" s="11">
        <f t="shared" ref="P4:P22" si="8">M4-N4-O4</f>
        <v>101422.83870967742</v>
      </c>
    </row>
    <row r="5" spans="1:31">
      <c r="A5" s="8">
        <v>3</v>
      </c>
      <c r="B5" s="9" t="s">
        <v>9</v>
      </c>
      <c r="C5" s="8">
        <v>20500</v>
      </c>
      <c r="D5" s="9" t="s">
        <v>29</v>
      </c>
      <c r="E5" s="8">
        <v>29</v>
      </c>
      <c r="F5" s="8">
        <f t="shared" si="0"/>
        <v>19177</v>
      </c>
      <c r="G5" s="8">
        <v>36</v>
      </c>
      <c r="H5" s="8">
        <f t="shared" si="1"/>
        <v>4.5</v>
      </c>
      <c r="I5" s="11">
        <f t="shared" si="2"/>
        <v>2975.8064516129034</v>
      </c>
      <c r="J5" s="8">
        <f t="shared" si="3"/>
        <v>2050</v>
      </c>
      <c r="K5" s="8">
        <f t="shared" si="4"/>
        <v>1640</v>
      </c>
      <c r="L5" s="8">
        <f t="shared" si="5"/>
        <v>2870</v>
      </c>
      <c r="M5" s="11">
        <f t="shared" si="6"/>
        <v>28712.806451612902</v>
      </c>
      <c r="N5" s="8">
        <f t="shared" si="7"/>
        <v>1025</v>
      </c>
      <c r="O5" s="8">
        <v>0</v>
      </c>
      <c r="P5" s="11">
        <f t="shared" si="8"/>
        <v>27687.806451612902</v>
      </c>
    </row>
    <row r="6" spans="1:31">
      <c r="A6" s="8">
        <v>4</v>
      </c>
      <c r="B6" s="9" t="s">
        <v>10</v>
      </c>
      <c r="C6" s="8">
        <v>15600</v>
      </c>
      <c r="D6" s="9" t="s">
        <v>30</v>
      </c>
      <c r="E6" s="8">
        <v>28</v>
      </c>
      <c r="F6" s="8">
        <f t="shared" si="0"/>
        <v>14090</v>
      </c>
      <c r="G6" s="8">
        <v>48</v>
      </c>
      <c r="H6" s="8">
        <f t="shared" si="1"/>
        <v>6</v>
      </c>
      <c r="I6" s="11">
        <f t="shared" si="2"/>
        <v>3019.3548387096776</v>
      </c>
      <c r="J6" s="8">
        <f t="shared" si="3"/>
        <v>1560</v>
      </c>
      <c r="K6" s="8">
        <f t="shared" si="4"/>
        <v>1248</v>
      </c>
      <c r="L6" s="8">
        <f t="shared" si="5"/>
        <v>2184</v>
      </c>
      <c r="M6" s="11">
        <f t="shared" si="6"/>
        <v>22101.354838709678</v>
      </c>
      <c r="N6" s="8">
        <f t="shared" si="7"/>
        <v>780</v>
      </c>
      <c r="O6" s="8">
        <v>0</v>
      </c>
      <c r="P6" s="11">
        <f t="shared" si="8"/>
        <v>21321.354838709678</v>
      </c>
    </row>
    <row r="7" spans="1:31">
      <c r="A7" s="8">
        <v>5</v>
      </c>
      <c r="B7" s="9" t="s">
        <v>11</v>
      </c>
      <c r="C7" s="8">
        <v>45000</v>
      </c>
      <c r="D7" s="9" t="s">
        <v>34</v>
      </c>
      <c r="E7" s="8">
        <v>30</v>
      </c>
      <c r="F7" s="8">
        <f t="shared" si="0"/>
        <v>43548</v>
      </c>
      <c r="G7" s="8">
        <v>24</v>
      </c>
      <c r="H7" s="8">
        <f t="shared" si="1"/>
        <v>3</v>
      </c>
      <c r="I7" s="11">
        <f t="shared" si="2"/>
        <v>4354.8387096774195</v>
      </c>
      <c r="J7" s="8">
        <f t="shared" si="3"/>
        <v>4500</v>
      </c>
      <c r="K7" s="8">
        <f t="shared" si="4"/>
        <v>3600</v>
      </c>
      <c r="L7" s="8">
        <f t="shared" si="5"/>
        <v>6300</v>
      </c>
      <c r="M7" s="11">
        <f t="shared" si="6"/>
        <v>62302.838709677417</v>
      </c>
      <c r="N7" s="8">
        <f t="shared" si="7"/>
        <v>2250</v>
      </c>
      <c r="O7" s="8">
        <v>2000</v>
      </c>
      <c r="P7" s="11">
        <f t="shared" si="8"/>
        <v>58052.838709677417</v>
      </c>
    </row>
    <row r="8" spans="1:31">
      <c r="A8" s="8">
        <v>6</v>
      </c>
      <c r="B8" s="9" t="s">
        <v>12</v>
      </c>
      <c r="C8" s="8">
        <v>68000</v>
      </c>
      <c r="D8" s="9" t="s">
        <v>44</v>
      </c>
      <c r="E8" s="8">
        <v>26</v>
      </c>
      <c r="F8" s="8">
        <f t="shared" si="0"/>
        <v>57032</v>
      </c>
      <c r="G8" s="8">
        <v>36</v>
      </c>
      <c r="H8" s="8">
        <f t="shared" si="1"/>
        <v>4.5</v>
      </c>
      <c r="I8" s="11">
        <f t="shared" si="2"/>
        <v>9870.967741935483</v>
      </c>
      <c r="J8" s="8">
        <f t="shared" si="3"/>
        <v>6800</v>
      </c>
      <c r="K8" s="8">
        <f t="shared" si="4"/>
        <v>5440</v>
      </c>
      <c r="L8" s="8">
        <f t="shared" si="5"/>
        <v>9520</v>
      </c>
      <c r="M8" s="11">
        <f t="shared" si="6"/>
        <v>88662.967741935485</v>
      </c>
      <c r="N8" s="8">
        <f t="shared" si="7"/>
        <v>3400</v>
      </c>
      <c r="O8" s="8">
        <v>1000</v>
      </c>
      <c r="P8" s="11">
        <f t="shared" si="8"/>
        <v>84262.967741935485</v>
      </c>
    </row>
    <row r="9" spans="1:31">
      <c r="A9" s="8">
        <v>7</v>
      </c>
      <c r="B9" s="9" t="s">
        <v>13</v>
      </c>
      <c r="C9" s="8">
        <v>92000</v>
      </c>
      <c r="D9" s="9" t="s">
        <v>28</v>
      </c>
      <c r="E9" s="8">
        <v>26</v>
      </c>
      <c r="F9" s="8">
        <f t="shared" si="0"/>
        <v>77161</v>
      </c>
      <c r="G9" s="8">
        <v>48</v>
      </c>
      <c r="H9" s="8">
        <f t="shared" si="1"/>
        <v>6</v>
      </c>
      <c r="I9" s="11">
        <f t="shared" si="2"/>
        <v>17806.451612903227</v>
      </c>
      <c r="J9" s="8">
        <f t="shared" si="3"/>
        <v>9200</v>
      </c>
      <c r="K9" s="8">
        <f t="shared" si="4"/>
        <v>7360</v>
      </c>
      <c r="L9" s="8">
        <f t="shared" si="5"/>
        <v>12880</v>
      </c>
      <c r="M9" s="11">
        <f t="shared" si="6"/>
        <v>124407.45161290323</v>
      </c>
      <c r="N9" s="8">
        <f t="shared" si="7"/>
        <v>4600</v>
      </c>
      <c r="O9" s="8">
        <v>0</v>
      </c>
      <c r="P9" s="11">
        <f t="shared" si="8"/>
        <v>119807.45161290323</v>
      </c>
    </row>
    <row r="10" spans="1:31">
      <c r="A10" s="8">
        <v>8</v>
      </c>
      <c r="B10" s="9" t="s">
        <v>14</v>
      </c>
      <c r="C10" s="8">
        <v>55000</v>
      </c>
      <c r="D10" s="9" t="s">
        <v>43</v>
      </c>
      <c r="E10" s="8">
        <v>31</v>
      </c>
      <c r="F10" s="8">
        <f t="shared" si="0"/>
        <v>55000</v>
      </c>
      <c r="G10" s="8">
        <v>24</v>
      </c>
      <c r="H10" s="8">
        <f>G10/8</f>
        <v>3</v>
      </c>
      <c r="I10" s="11">
        <f t="shared" si="2"/>
        <v>5322.5806451612907</v>
      </c>
      <c r="J10" s="8">
        <f t="shared" si="3"/>
        <v>5500</v>
      </c>
      <c r="K10" s="8">
        <f t="shared" si="4"/>
        <v>4400</v>
      </c>
      <c r="L10" s="8">
        <f t="shared" si="5"/>
        <v>7700</v>
      </c>
      <c r="M10" s="11">
        <f t="shared" si="6"/>
        <v>77922.580645161288</v>
      </c>
      <c r="N10" s="8">
        <f t="shared" si="7"/>
        <v>2750</v>
      </c>
      <c r="O10" s="8">
        <v>0</v>
      </c>
      <c r="P10" s="11">
        <f t="shared" si="8"/>
        <v>75172.580645161288</v>
      </c>
    </row>
    <row r="11" spans="1:31">
      <c r="A11" s="8">
        <v>9</v>
      </c>
      <c r="B11" s="9" t="s">
        <v>15</v>
      </c>
      <c r="C11" s="8">
        <v>53000</v>
      </c>
      <c r="D11" s="9" t="s">
        <v>33</v>
      </c>
      <c r="E11" s="8">
        <v>27</v>
      </c>
      <c r="F11" s="8">
        <f t="shared" si="0"/>
        <v>46161</v>
      </c>
      <c r="G11" s="8">
        <v>36</v>
      </c>
      <c r="H11" s="8">
        <f t="shared" si="1"/>
        <v>4.5</v>
      </c>
      <c r="I11" s="11">
        <f t="shared" si="2"/>
        <v>7693.5483870967746</v>
      </c>
      <c r="J11" s="8">
        <f t="shared" si="3"/>
        <v>5300</v>
      </c>
      <c r="K11" s="8">
        <f t="shared" si="4"/>
        <v>4240</v>
      </c>
      <c r="L11" s="8">
        <f t="shared" si="5"/>
        <v>7420</v>
      </c>
      <c r="M11" s="11">
        <f t="shared" si="6"/>
        <v>70814.548387096773</v>
      </c>
      <c r="N11" s="8">
        <f t="shared" si="7"/>
        <v>2650</v>
      </c>
      <c r="O11" s="8">
        <v>0</v>
      </c>
      <c r="P11" s="11">
        <f t="shared" si="8"/>
        <v>68164.548387096773</v>
      </c>
    </row>
    <row r="12" spans="1:31">
      <c r="A12" s="8">
        <v>10</v>
      </c>
      <c r="B12" s="9" t="s">
        <v>16</v>
      </c>
      <c r="C12" s="8">
        <v>44000</v>
      </c>
      <c r="D12" s="9" t="s">
        <v>31</v>
      </c>
      <c r="E12" s="8">
        <v>29</v>
      </c>
      <c r="F12" s="8">
        <f>ROUND((C12*E12/31),0)</f>
        <v>41161</v>
      </c>
      <c r="G12" s="8">
        <v>48</v>
      </c>
      <c r="H12" s="8">
        <f>G12/8</f>
        <v>6</v>
      </c>
      <c r="I12" s="11">
        <f>(C12*H12/31)</f>
        <v>8516.1290322580644</v>
      </c>
      <c r="J12" s="8">
        <f t="shared" si="3"/>
        <v>4400</v>
      </c>
      <c r="K12" s="8">
        <f t="shared" si="4"/>
        <v>3520</v>
      </c>
      <c r="L12" s="8">
        <f t="shared" si="5"/>
        <v>6160</v>
      </c>
      <c r="M12" s="11">
        <f t="shared" si="6"/>
        <v>63757.129032258061</v>
      </c>
      <c r="N12" s="8">
        <f>C12*5%</f>
        <v>2200</v>
      </c>
      <c r="O12" s="8">
        <v>0</v>
      </c>
      <c r="P12" s="11">
        <f t="shared" si="8"/>
        <v>61557.129032258061</v>
      </c>
    </row>
    <row r="13" spans="1:31">
      <c r="A13" s="8">
        <v>11</v>
      </c>
      <c r="B13" s="9" t="s">
        <v>17</v>
      </c>
      <c r="C13" s="8">
        <v>39000</v>
      </c>
      <c r="D13" s="9" t="s">
        <v>32</v>
      </c>
      <c r="E13" s="8">
        <v>31</v>
      </c>
      <c r="F13" s="8">
        <f t="shared" si="0"/>
        <v>39000</v>
      </c>
      <c r="G13" s="8">
        <v>24</v>
      </c>
      <c r="H13" s="8">
        <f t="shared" si="1"/>
        <v>3</v>
      </c>
      <c r="I13" s="11">
        <f t="shared" si="2"/>
        <v>3774.1935483870966</v>
      </c>
      <c r="J13" s="8">
        <f>C13*10/100</f>
        <v>3900</v>
      </c>
      <c r="K13" s="8">
        <f t="shared" si="4"/>
        <v>3120</v>
      </c>
      <c r="L13" s="8">
        <f>C13*14/100</f>
        <v>5460</v>
      </c>
      <c r="M13" s="11">
        <f t="shared" si="6"/>
        <v>55254.193548387098</v>
      </c>
      <c r="N13" s="8">
        <f t="shared" si="7"/>
        <v>1950</v>
      </c>
      <c r="O13" s="8">
        <v>0</v>
      </c>
      <c r="P13" s="11">
        <f t="shared" si="8"/>
        <v>53304.193548387098</v>
      </c>
    </row>
    <row r="14" spans="1:31">
      <c r="A14" s="8">
        <v>12</v>
      </c>
      <c r="B14" s="9" t="s">
        <v>18</v>
      </c>
      <c r="C14" s="8">
        <v>43000</v>
      </c>
      <c r="D14" s="9" t="s">
        <v>46</v>
      </c>
      <c r="E14" s="8">
        <v>30</v>
      </c>
      <c r="F14" s="8">
        <f t="shared" si="0"/>
        <v>41613</v>
      </c>
      <c r="G14" s="8">
        <v>36</v>
      </c>
      <c r="H14" s="8">
        <f t="shared" si="1"/>
        <v>4.5</v>
      </c>
      <c r="I14" s="11">
        <f t="shared" si="2"/>
        <v>6241.9354838709678</v>
      </c>
      <c r="J14" s="8">
        <f t="shared" si="3"/>
        <v>4300</v>
      </c>
      <c r="K14" s="8">
        <f t="shared" si="4"/>
        <v>3440</v>
      </c>
      <c r="L14" s="8">
        <f t="shared" si="5"/>
        <v>6020</v>
      </c>
      <c r="M14" s="11">
        <f t="shared" si="6"/>
        <v>61614.93548387097</v>
      </c>
      <c r="N14" s="8">
        <f t="shared" si="7"/>
        <v>2150</v>
      </c>
      <c r="O14" s="8">
        <v>0</v>
      </c>
      <c r="P14" s="11">
        <f>M14-N14-O14</f>
        <v>59464.93548387097</v>
      </c>
    </row>
    <row r="15" spans="1:31">
      <c r="A15" s="8">
        <v>13</v>
      </c>
      <c r="B15" s="9" t="s">
        <v>19</v>
      </c>
      <c r="C15" s="8">
        <v>34000</v>
      </c>
      <c r="D15" s="9" t="s">
        <v>35</v>
      </c>
      <c r="E15" s="8">
        <v>30</v>
      </c>
      <c r="F15" s="8">
        <f t="shared" si="0"/>
        <v>32903</v>
      </c>
      <c r="G15" s="8">
        <v>48</v>
      </c>
      <c r="H15" s="8">
        <f t="shared" si="1"/>
        <v>6</v>
      </c>
      <c r="I15" s="11">
        <f t="shared" si="2"/>
        <v>6580.6451612903229</v>
      </c>
      <c r="J15" s="8">
        <f t="shared" si="3"/>
        <v>3400</v>
      </c>
      <c r="K15" s="8">
        <f t="shared" si="4"/>
        <v>2720</v>
      </c>
      <c r="L15" s="8">
        <f t="shared" si="5"/>
        <v>4760</v>
      </c>
      <c r="M15" s="11">
        <f>F15+I15+J15+K15+L15</f>
        <v>50363.645161290326</v>
      </c>
      <c r="N15" s="8">
        <f t="shared" si="7"/>
        <v>1700</v>
      </c>
      <c r="O15" s="8">
        <v>0</v>
      </c>
      <c r="P15" s="11">
        <f t="shared" si="8"/>
        <v>48663.645161290326</v>
      </c>
    </row>
    <row r="16" spans="1:31">
      <c r="A16" s="8">
        <v>14</v>
      </c>
      <c r="B16" s="9" t="s">
        <v>20</v>
      </c>
      <c r="C16" s="8">
        <v>14800</v>
      </c>
      <c r="D16" s="9" t="s">
        <v>36</v>
      </c>
      <c r="E16" s="8">
        <v>31</v>
      </c>
      <c r="F16" s="8">
        <f t="shared" si="0"/>
        <v>14800</v>
      </c>
      <c r="G16" s="8">
        <v>24</v>
      </c>
      <c r="H16" s="8">
        <f>G16/8</f>
        <v>3</v>
      </c>
      <c r="I16" s="11">
        <f t="shared" si="2"/>
        <v>1432.258064516129</v>
      </c>
      <c r="J16" s="8">
        <f t="shared" si="3"/>
        <v>1480</v>
      </c>
      <c r="K16" s="8">
        <f t="shared" si="4"/>
        <v>1184</v>
      </c>
      <c r="L16" s="8">
        <f t="shared" si="5"/>
        <v>2072</v>
      </c>
      <c r="M16" s="11">
        <f t="shared" si="6"/>
        <v>20968.258064516129</v>
      </c>
      <c r="N16" s="8">
        <f t="shared" si="7"/>
        <v>740</v>
      </c>
      <c r="O16" s="8">
        <v>0</v>
      </c>
      <c r="P16" s="11">
        <f t="shared" si="8"/>
        <v>20228.258064516129</v>
      </c>
    </row>
    <row r="17" spans="1:16">
      <c r="A17" s="8">
        <v>15</v>
      </c>
      <c r="B17" s="9" t="s">
        <v>21</v>
      </c>
      <c r="C17" s="8">
        <v>43000</v>
      </c>
      <c r="D17" s="9" t="s">
        <v>37</v>
      </c>
      <c r="E17" s="8">
        <v>31</v>
      </c>
      <c r="F17" s="8">
        <f t="shared" si="0"/>
        <v>43000</v>
      </c>
      <c r="G17" s="8">
        <v>36</v>
      </c>
      <c r="H17" s="8">
        <f t="shared" si="1"/>
        <v>4.5</v>
      </c>
      <c r="I17" s="11">
        <f t="shared" si="2"/>
        <v>6241.9354838709678</v>
      </c>
      <c r="J17" s="8">
        <f t="shared" si="3"/>
        <v>4300</v>
      </c>
      <c r="K17" s="8">
        <f t="shared" si="4"/>
        <v>3440</v>
      </c>
      <c r="L17" s="8">
        <f t="shared" si="5"/>
        <v>6020</v>
      </c>
      <c r="M17" s="11">
        <f t="shared" si="6"/>
        <v>63001.93548387097</v>
      </c>
      <c r="N17" s="8">
        <f t="shared" si="7"/>
        <v>2150</v>
      </c>
      <c r="O17" s="8">
        <v>0</v>
      </c>
      <c r="P17" s="11">
        <f t="shared" si="8"/>
        <v>60851.93548387097</v>
      </c>
    </row>
    <row r="18" spans="1:16">
      <c r="A18" s="8">
        <v>16</v>
      </c>
      <c r="B18" s="9" t="s">
        <v>22</v>
      </c>
      <c r="C18" s="8">
        <v>78900</v>
      </c>
      <c r="D18" s="9" t="s">
        <v>38</v>
      </c>
      <c r="E18" s="8">
        <v>31</v>
      </c>
      <c r="F18" s="8">
        <f t="shared" si="0"/>
        <v>78900</v>
      </c>
      <c r="G18" s="8">
        <v>48</v>
      </c>
      <c r="H18" s="8">
        <f t="shared" si="1"/>
        <v>6</v>
      </c>
      <c r="I18" s="11">
        <f t="shared" si="2"/>
        <v>15270.967741935483</v>
      </c>
      <c r="J18" s="8">
        <f t="shared" si="3"/>
        <v>7890</v>
      </c>
      <c r="K18" s="8">
        <f t="shared" si="4"/>
        <v>6312</v>
      </c>
      <c r="L18" s="8">
        <f t="shared" si="5"/>
        <v>11046</v>
      </c>
      <c r="M18" s="11">
        <f t="shared" si="6"/>
        <v>119418.96774193548</v>
      </c>
      <c r="N18" s="8">
        <f>C18*5%</f>
        <v>3945</v>
      </c>
      <c r="O18" s="8">
        <v>0</v>
      </c>
      <c r="P18" s="11">
        <f t="shared" si="8"/>
        <v>115473.96774193548</v>
      </c>
    </row>
    <row r="19" spans="1:16">
      <c r="A19" s="8">
        <v>17</v>
      </c>
      <c r="B19" s="9" t="s">
        <v>23</v>
      </c>
      <c r="C19" s="8">
        <v>69000</v>
      </c>
      <c r="D19" s="9" t="s">
        <v>39</v>
      </c>
      <c r="E19" s="8">
        <v>31</v>
      </c>
      <c r="F19" s="8">
        <f t="shared" si="0"/>
        <v>69000</v>
      </c>
      <c r="G19" s="8">
        <v>24</v>
      </c>
      <c r="H19" s="8">
        <f>G19/8</f>
        <v>3</v>
      </c>
      <c r="I19" s="11">
        <f t="shared" si="2"/>
        <v>6677.4193548387093</v>
      </c>
      <c r="J19" s="8">
        <f t="shared" si="3"/>
        <v>6900</v>
      </c>
      <c r="K19" s="8">
        <f t="shared" si="4"/>
        <v>5520</v>
      </c>
      <c r="L19" s="8">
        <f t="shared" si="5"/>
        <v>9660</v>
      </c>
      <c r="M19" s="11">
        <f t="shared" si="6"/>
        <v>97757.419354838712</v>
      </c>
      <c r="N19" s="8">
        <f t="shared" si="7"/>
        <v>3450</v>
      </c>
      <c r="O19" s="8">
        <v>0</v>
      </c>
      <c r="P19" s="11">
        <f t="shared" si="8"/>
        <v>94307.419354838712</v>
      </c>
    </row>
    <row r="20" spans="1:16">
      <c r="A20" s="8">
        <v>18</v>
      </c>
      <c r="B20" s="9" t="s">
        <v>24</v>
      </c>
      <c r="C20" s="8">
        <v>89500</v>
      </c>
      <c r="D20" s="9" t="s">
        <v>40</v>
      </c>
      <c r="E20" s="8">
        <v>29</v>
      </c>
      <c r="F20" s="8">
        <f t="shared" si="0"/>
        <v>83726</v>
      </c>
      <c r="G20" s="8">
        <v>36</v>
      </c>
      <c r="H20" s="8">
        <f t="shared" si="1"/>
        <v>4.5</v>
      </c>
      <c r="I20" s="11">
        <f t="shared" si="2"/>
        <v>12991.935483870968</v>
      </c>
      <c r="J20" s="8">
        <f t="shared" si="3"/>
        <v>8950</v>
      </c>
      <c r="K20" s="8">
        <f t="shared" si="4"/>
        <v>7160</v>
      </c>
      <c r="L20" s="8">
        <f>C20*14/100</f>
        <v>12530</v>
      </c>
      <c r="M20" s="11">
        <f t="shared" si="6"/>
        <v>125357.93548387097</v>
      </c>
      <c r="N20" s="8">
        <f t="shared" si="7"/>
        <v>4475</v>
      </c>
      <c r="O20" s="8">
        <v>3000</v>
      </c>
      <c r="P20" s="11">
        <f t="shared" si="8"/>
        <v>117882.93548387097</v>
      </c>
    </row>
    <row r="21" spans="1:16">
      <c r="A21" s="8">
        <v>19</v>
      </c>
      <c r="B21" s="9" t="s">
        <v>25</v>
      </c>
      <c r="C21" s="8">
        <v>75300</v>
      </c>
      <c r="D21" s="9" t="s">
        <v>41</v>
      </c>
      <c r="E21" s="8">
        <v>29</v>
      </c>
      <c r="F21" s="8">
        <f t="shared" si="0"/>
        <v>70442</v>
      </c>
      <c r="G21" s="8">
        <v>48</v>
      </c>
      <c r="H21" s="8">
        <f t="shared" si="1"/>
        <v>6</v>
      </c>
      <c r="I21" s="11">
        <f>(C21*H21/31)</f>
        <v>14574.193548387097</v>
      </c>
      <c r="J21" s="8">
        <f t="shared" si="3"/>
        <v>7530</v>
      </c>
      <c r="K21" s="8">
        <f t="shared" si="4"/>
        <v>6024</v>
      </c>
      <c r="L21" s="8">
        <f>C21*14/100</f>
        <v>10542</v>
      </c>
      <c r="M21" s="11">
        <f t="shared" si="6"/>
        <v>109112.19354838709</v>
      </c>
      <c r="N21" s="8">
        <f t="shared" si="7"/>
        <v>3765</v>
      </c>
      <c r="O21" s="8">
        <v>2000</v>
      </c>
      <c r="P21" s="11">
        <f t="shared" si="8"/>
        <v>103347.19354838709</v>
      </c>
    </row>
    <row r="22" spans="1:16">
      <c r="A22" s="8">
        <v>20</v>
      </c>
      <c r="B22" s="9" t="s">
        <v>26</v>
      </c>
      <c r="C22" s="8">
        <v>77400</v>
      </c>
      <c r="D22" s="9" t="s">
        <v>42</v>
      </c>
      <c r="E22" s="8">
        <v>31</v>
      </c>
      <c r="F22" s="8">
        <f t="shared" si="0"/>
        <v>77400</v>
      </c>
      <c r="G22" s="8">
        <v>24</v>
      </c>
      <c r="H22" s="8">
        <f t="shared" si="1"/>
        <v>3</v>
      </c>
      <c r="I22" s="11">
        <f t="shared" si="2"/>
        <v>7490.322580645161</v>
      </c>
      <c r="J22" s="8">
        <f t="shared" si="3"/>
        <v>7740</v>
      </c>
      <c r="K22" s="8">
        <f>C22*8/100</f>
        <v>6192</v>
      </c>
      <c r="L22" s="8">
        <f t="shared" ref="L22" si="9">C22*14/100</f>
        <v>10836</v>
      </c>
      <c r="M22" s="11">
        <f t="shared" si="6"/>
        <v>109658.32258064517</v>
      </c>
      <c r="N22" s="8">
        <f t="shared" si="7"/>
        <v>3870</v>
      </c>
      <c r="O22" s="8">
        <v>0</v>
      </c>
      <c r="P22" s="11">
        <f t="shared" si="8"/>
        <v>105788.32258064517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 day</dc:creator>
  <cp:lastModifiedBy>Windows User</cp:lastModifiedBy>
  <dcterms:created xsi:type="dcterms:W3CDTF">2024-09-04T02:20:36Z</dcterms:created>
  <dcterms:modified xsi:type="dcterms:W3CDTF">2024-09-04T19:42:39Z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80F90182E9D34E5C9898B32F49CC4E7C_11</vt:lpwstr>
  </property>
  <property fmtid="{D5CDD505-2E9C-101B-9397-08002B2CF9AE}" pid="3" name="KSOProductBuildVer">
    <vt:lpwstr>1033-12.2.0.13472</vt:lpwstr>
  </property>
</Properties>
</file>