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rahwilkening/Desktop/Budget/"/>
    </mc:Choice>
  </mc:AlternateContent>
  <bookViews>
    <workbookView xWindow="10880" yWindow="460" windowWidth="14720" windowHeight="14680" activeTab="4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April16!$D$74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March16!$D$129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April16!$D$74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March16!$D$129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April16!$B$74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March16!$B$129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April16!$B$74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March16!$B$129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March16!$D$51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March16!$D$51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March16!$B$51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March16!$B$51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March16!$B$51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April16!$D$55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March16!$D$64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April16!$D$55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March16!$D$64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April16!$B$55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March16!$B$64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April16!$B$55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March16!$B$64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April16!$D$81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March16!$D$136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April16!$B$81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March16!$B$136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April16!$B$81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March16!$B$136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April16!$D$87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March16!$D$149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April16!$B$87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March16!$B$149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April16!$B$87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March16!$B$149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March16!$B$123</definedName>
    <definedName name="MaintenanceTotal">March16!$B$123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April16!$D$61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March16!$D$84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April16!$D$61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March16!$D$84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April16!$D$61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March16!$D$84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April16!$B$61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March16!$B$84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April16!$B$61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March16!$B$84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April16!$D$67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March16!$D$101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April16!$D$67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March16!$D$101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April16!$B$67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March16!$B$101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April16!$B$67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March16!$B$101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6" i="6" l="1"/>
  <c r="B77" i="6"/>
  <c r="B131" i="5"/>
  <c r="B132" i="5"/>
  <c r="B118" i="5"/>
  <c r="B114" i="5"/>
  <c r="B113" i="5"/>
  <c r="B109" i="5"/>
  <c r="B108" i="5"/>
  <c r="B107" i="5"/>
  <c r="B106" i="5"/>
  <c r="B103" i="5"/>
  <c r="B123" i="5"/>
  <c r="B20" i="5"/>
  <c r="A20" i="5"/>
  <c r="C20" i="5"/>
  <c r="D20" i="5"/>
  <c r="E20" i="5"/>
  <c r="C123" i="5"/>
  <c r="D123" i="5"/>
  <c r="B101" i="5"/>
  <c r="C14" i="1"/>
  <c r="C15" i="1"/>
  <c r="C4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1" i="5"/>
  <c r="B15" i="5"/>
  <c r="B64" i="5"/>
  <c r="B16" i="5"/>
  <c r="B84" i="5"/>
  <c r="B17" i="5"/>
  <c r="B18" i="5"/>
  <c r="B129" i="5"/>
  <c r="B19" i="5"/>
  <c r="B5" i="5"/>
  <c r="B36" i="6"/>
  <c r="B14" i="6"/>
  <c r="B48" i="6"/>
  <c r="B15" i="6"/>
  <c r="B16" i="6"/>
  <c r="B17" i="6"/>
  <c r="B67" i="6"/>
  <c r="B18" i="6"/>
  <c r="B74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6" i="5"/>
  <c r="B26" i="6"/>
  <c r="B6" i="6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7" i="6"/>
  <c r="D87" i="6"/>
  <c r="C87" i="6"/>
  <c r="B81" i="6"/>
  <c r="D81" i="6"/>
  <c r="C81" i="6"/>
  <c r="D74" i="6"/>
  <c r="C74" i="6"/>
  <c r="D67" i="6"/>
  <c r="C67" i="6"/>
  <c r="B61" i="6"/>
  <c r="D61" i="6"/>
  <c r="C61" i="6"/>
  <c r="B55" i="6"/>
  <c r="D55" i="6"/>
  <c r="C55" i="6"/>
  <c r="D48" i="6"/>
  <c r="C48" i="6"/>
  <c r="D36" i="6"/>
  <c r="C36" i="6"/>
  <c r="C32" i="6"/>
  <c r="B25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49" i="5"/>
  <c r="D149" i="5"/>
  <c r="C149" i="5"/>
  <c r="B136" i="5"/>
  <c r="D136" i="5"/>
  <c r="C136" i="5"/>
  <c r="D129" i="5"/>
  <c r="C129" i="5"/>
  <c r="D101" i="5"/>
  <c r="C101" i="5"/>
  <c r="D84" i="5"/>
  <c r="C84" i="5"/>
  <c r="D64" i="5"/>
  <c r="C64" i="5"/>
  <c r="D51" i="5"/>
  <c r="C51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<sst xmlns="http://schemas.openxmlformats.org/spreadsheetml/2006/main" count="970" uniqueCount="239">
  <si>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</si>
  <si>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</si>
  <si>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</si>
  <si>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</si>
  <si>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</si>
  <si>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</si>
  <si>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</si>
  <si>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</si>
  <si>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</si>
  <si>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</si>
  <si>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</si>
  <si>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</si>
  <si>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</si>
  <si>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</si>
  <si>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</si>
  <si>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</si>
  <si>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</si>
  <si>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</si>
  <si>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</si>
  <si>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</si>
  <si>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</si>
  <si>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</si>
  <si>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</si>
  <si>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</si>
  <si>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</si>
  <si>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</si>
  <si>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</si>
  <si>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</si>
  <si>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</si>
  <si>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</si>
  <si>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</si>
  <si>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</si>
  <si>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</si>
  <si>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</si>
  <si>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</si>
  <si>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</si>
  <si>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</si>
  <si>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</si>
  <si>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</si>
  <si>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</si>
  <si>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</si>
  <si>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</si>
  <si>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</si>
  <si>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</si>
  <si>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</si>
  <si>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</si>
  <si>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</si>
  <si>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</si>
  <si>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</si>
  <si>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</si>
  <si>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</si>
  <si>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</si>
  <si>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</si>
  <si>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</si>
  <si>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</si>
  <si>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</si>
  <si>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</si>
  <si>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</si>
  <si>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</si>
  <si>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</si>
  <si>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</si>
  <si>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</si>
  <si>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</si>
  <si>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</si>
  <si>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</si>
  <si>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</si>
  <si>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</si>
  <si>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</si>
  <si>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</si>
  <si>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</si>
  <si>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</si>
  <si>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</si>
  <si>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</si>
  <si>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</si>
  <si>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</si>
  <si>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</si>
  <si>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</si>
  <si>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</si>
  <si>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</si>
  <si>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</si>
  <si>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</si>
  <si>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</si>
  <si>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</si>
  <si>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</si>
  <si>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</si>
  <si>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</si>
  <si>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</si>
  <si>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</si>
  <si>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</si>
  <si>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</si>
  <si>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</si>
  <si>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</si>
  <si>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</si>
  <si>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</si>
  <si>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</si>
  <si>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</si>
  <si>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</si>
  <si>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</si>
  <si>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</si>
  <si>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</si>
  <si>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</si>
  <si>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</si>
  <si>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</si>
  <si>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</si>
  <si>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</si>
  <si>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</si>
  <si>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</si>
  <si>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</si>
  <si>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</si>
  <si>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</si>
  <si>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</si>
  <si>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</si>
  <si>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</si>
  <si>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</si>
  <si>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</si>
  <si>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</si>
  <si>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</si>
  <si>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</si>
  <si>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</si>
  <si>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</si>
  <si>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</si>
  <si>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</si>
  <si>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</si>
  <si>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</si>
  <si>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</si>
  <si>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</si>
  <si>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</si>
  <si>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</si>
  <si>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</si>
  <si>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</si>
  <si>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</si>
  <si>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</si>
  <si>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</si>
  <si>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</si>
  <si>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</si>
  <si>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</si>
  <si>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</si>
  <si>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</si>
  <si>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</si>
  <si>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</si>
  <si>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</si>
  <si>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</si>
  <si>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</si>
  <si>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</si>
  <si>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</si>
  <si>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</si>
  <si>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</si>
  <si>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</si>
  <si>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</si>
  <si>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</si>
  <si>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</si>
  <si>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</si>
  <si>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</si>
  <si>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</si>
  <si>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</si>
  <si>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</si>
  <si>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</si>
  <si>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</si>
  <si>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</si>
  <si>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</si>
  <si>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</si>
  <si>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</si>
  <si>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</si>
  <si>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</si>
  <si>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</si>
  <si>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</si>
  <si>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</si>
  <si>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</si>
  <si>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</si>
  <si>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</si>
  <si>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</si>
  <si>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</si>
  <si>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</si>
  <si>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</si>
  <si>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</si>
  <si>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</si>
  <si>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</si>
  <si>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</si>
  <si>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</si>
  <si>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</si>
  <si>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</si>
  <si>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</si>
  <si>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</si>
  <si>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</si>
  <si>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</si>
  <si>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</si>
  <si>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</si>
  <si>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</si>
  <si>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</si>
  <si>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</si>
  <si>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</si>
  <si>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</si>
  <si>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</si>
  <si>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</si>
  <si>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</si>
  <si>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</si>
  <si>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</si>
  <si>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</si>
  <si>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</si>
  <si>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</si>
  <si>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</si>
  <si>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</si>
  <si>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</si>
  <si>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</si>
  <si>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</si>
  <si>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</si>
  <si>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</si>
  <si>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</si>
  <si>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</si>
  <si>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</si>
  <si>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</si>
  <si>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</si>
  <si>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</si>
  <si>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</si>
  <si>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</si>
  <si>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</si>
  <si>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</si>
  <si>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</si>
  <si>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</si>
  <si>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</si>
  <si>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</si>
  <si>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</si>
  <si>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</si>
  <si>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</si>
  <si>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</si>
  <si>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</si>
  <si>
    <t>target</t>
  </si>
  <si>
    <t>STOP Class</t>
  </si>
  <si>
    <t>poshmark</t>
  </si>
  <si>
    <t>walmart</t>
  </si>
  <si>
    <t>jersey mikes</t>
  </si>
  <si>
    <t>03/21 S</t>
  </si>
  <si>
    <t>aromas</t>
  </si>
  <si>
    <t>NFM (Flood)</t>
  </si>
  <si>
    <t xml:space="preserve">target </t>
  </si>
  <si>
    <t>OPPD</t>
  </si>
  <si>
    <t>hyvee</t>
  </si>
  <si>
    <t>Von Maur</t>
  </si>
  <si>
    <t>04/03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</si>
</sst>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9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numFmt numFmtId="164" formatCode="&quot;$&quot;#,##0.00"/>
      <alignment horizontal="left" vertical="bottom" textRotation="0" wrapText="0" indent="0" justifyLastLine="0" shrinkToFit="0" readingOrder="0"/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8"/>
      <tableStyleElement type="headerRow" dxfId="577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6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5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4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3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2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1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0"/>
    <tableColumn id="2" name="`" dataDxfId="569"/>
    <tableColumn id="3" name="Amount" dataDxfId="568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39" totalsRowShown="0" headerRowDxfId="567" headerRowCellStyle="Normal">
  <autoFilter ref="B38:C39"/>
  <sortState ref="B38:C44">
    <sortCondition descending="1" ref="C18:C25"/>
  </sortState>
  <tableColumns count="2">
    <tableColumn id="1" name="Item"/>
    <tableColumn id="2" name="Amount" dataDxfId="566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5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4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3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2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1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0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59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58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7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6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5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4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3" dataDxfId="552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1"/>
    <tableColumn id="2" name="Current" dataDxfId="550"/>
    <tableColumn id="4" name="Budget" dataDxfId="549">
      <calculatedColumnFormula>'Monthly Plan'!C19</calculatedColumnFormula>
    </tableColumn>
    <tableColumn id="5" name="Balance" dataDxfId="548">
      <calculatedColumnFormula>ExpensesJan16[[#This Row],[Budget]]-ExpensesJan16[[#This Row],[Current]]</calculatedColumnFormula>
    </tableColumn>
    <tableColumn id="3" name="_" dataDxfId="547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6" dataDxfId="545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4"/>
    <tableColumn id="2" name="Current" dataDxfId="543"/>
    <tableColumn id="4" name="Expected" dataDxfId="54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1" dataDxfId="540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39"/>
    <tableColumn id="2" name="Current" dataDxfId="538">
      <calculatedColumnFormula>TotalIncomeJan16-TotalExpensesJan16</calculatedColumnFormula>
    </tableColumn>
    <tableColumn id="4" name="Expected" dataDxfId="53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6" dataDxfId="535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4"/>
    <tableColumn id="2" name="Current" dataDxfId="533"/>
    <tableColumn id="4" name="Expected" dataDxfId="532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1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0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29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28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7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6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5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4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3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2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1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0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19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18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7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6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5" dataDxfId="51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3">
      <calculatedColumnFormula>'Monthly Plan'!B19</calculatedColumnFormula>
    </tableColumn>
    <tableColumn id="2" name="Current" dataDxfId="512"/>
    <tableColumn id="4" name="Budget" dataDxfId="511">
      <calculatedColumnFormula>'Monthly Plan'!C19</calculatedColumnFormula>
    </tableColumn>
    <tableColumn id="5" name="Balance" dataDxfId="510">
      <calculatedColumnFormula>OverallExpenses[[#This Row],[Budget]]-OverallExpenses[[#This Row],[Current]]</calculatedColumnFormula>
    </tableColumn>
    <tableColumn id="3" name="_" dataDxfId="509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08" dataDxfId="507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6"/>
    <tableColumn id="2" name="Current" dataDxfId="505"/>
    <tableColumn id="4" name="Expected" dataDxfId="50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3" dataDxfId="502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1"/>
    <tableColumn id="2" name="Current" dataDxfId="500">
      <calculatedColumnFormula>TotalIncomeJan16-TotalExpensesJan16</calculatedColumnFormula>
    </tableColumn>
    <tableColumn id="4" name="Expected" dataDxfId="49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498" dataDxfId="497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6"/>
    <tableColumn id="2" name="Current" dataDxfId="495"/>
    <tableColumn id="4" name="Expected" dataDxfId="494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3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2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1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0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8" totalsRowShown="0" headerRowDxfId="489" headerRowCellStyle="Normal">
  <autoFilter ref="A38:B48"/>
  <tableColumns count="2">
    <tableColumn id="1" name="Item"/>
    <tableColumn id="2" name="Amount" dataDxfId="488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2:B61" totalsRowShown="0" headerRowDxfId="487" headerRowCellStyle="Normal">
  <autoFilter ref="A52:B61"/>
  <tableColumns count="2">
    <tableColumn id="1" name="Item"/>
    <tableColumn id="2" name="Amount" dataDxfId="486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5:B81" totalsRowShown="0" headerRowDxfId="485" headerRowCellStyle="Normal">
  <autoFilter ref="A65:B81"/>
  <tableColumns count="2">
    <tableColumn id="1" name="Item"/>
    <tableColumn id="2" name="Amount" dataDxfId="484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30:B132" totalsRowShown="0" headerRowDxfId="483" headerRowCellStyle="Normal">
  <autoFilter ref="A130:B132"/>
  <tableColumns count="2">
    <tableColumn id="1" name="Item"/>
    <tableColumn id="2" name="Amount" dataDxfId="109">
      <calculatedColumnFormula>6+4+10+8+10+6+7+2+18+8+16+8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37:B145" totalsRowShown="0" headerRowDxfId="482" headerRowCellStyle="Normal">
  <autoFilter ref="A137:B145"/>
  <tableColumns count="2">
    <tableColumn id="1" name="Item"/>
    <tableColumn id="2" name="Amount" dataDxfId="481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50:B155" totalsRowShown="0" headerRowDxfId="480" headerRowCellStyle="Normal">
  <autoFilter ref="A150:B155"/>
  <tableColumns count="2">
    <tableColumn id="1" name="Item"/>
    <tableColumn id="2" name="Amount" dataDxfId="479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78" dataDxfId="477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6">
      <calculatedColumnFormula>'Monthly Plan'!B19</calculatedColumnFormula>
    </tableColumn>
    <tableColumn id="2" name="Current" dataDxfId="475"/>
    <tableColumn id="4" name="Budget" dataDxfId="474">
      <calculatedColumnFormula>'Monthly Plan'!C19</calculatedColumnFormula>
    </tableColumn>
    <tableColumn id="5" name="Balance" dataDxfId="473">
      <calculatedColumnFormula>OverallExpenses35[[#This Row],[Budget]]-OverallExpenses35[[#This Row],[Current]]</calculatedColumnFormula>
    </tableColumn>
    <tableColumn id="3" name="_" dataDxfId="472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1" dataDxfId="470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69"/>
    <tableColumn id="2" name="Current" dataDxfId="468"/>
    <tableColumn id="4" name="Expected" dataDxfId="46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66" dataDxfId="465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4"/>
    <tableColumn id="2" name="Current" dataDxfId="463">
      <calculatedColumnFormula>TotalIncomeJan16-TotalExpensesJan16</calculatedColumnFormula>
    </tableColumn>
    <tableColumn id="4" name="Expected" dataDxfId="46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1" dataDxfId="460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59"/>
    <tableColumn id="2" name="Current" dataDxfId="458"/>
    <tableColumn id="4" name="Expected" dataDxfId="457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5:B98" totalsRowShown="0" headerRowDxfId="456" headerRowCellStyle="Normal">
  <autoFilter ref="A85:B98"/>
  <tableColumns count="2">
    <tableColumn id="1" name="Item"/>
    <tableColumn id="2" name="Amount" dataDxfId="455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102:B120" totalsRowShown="0" headerRowDxfId="454" headerRowCellStyle="Normal">
  <autoFilter ref="A102:B120"/>
  <tableColumns count="2">
    <tableColumn id="1" name="Item"/>
    <tableColumn id="2" name="Amount" dataDxfId="453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24:B125" totalsRowShown="0" headerRowDxfId="452" headerRowCellStyle="Normal">
  <autoFilter ref="A124:B125"/>
  <tableColumns count="2">
    <tableColumn id="1" name="Item"/>
    <tableColumn id="2" name="Amount" dataDxfId="451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3" totalsRowShown="0" headerRowDxfId="450" headerRowCellStyle="Normal">
  <autoFilter ref="A37:B43"/>
  <tableColumns count="2">
    <tableColumn id="1" name="Item"/>
    <tableColumn id="2" name="Amount" dataDxfId="449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49:B51" totalsRowShown="0" headerRowDxfId="448" headerRowCellStyle="Normal">
  <autoFilter ref="A49:B51"/>
  <tableColumns count="2">
    <tableColumn id="1" name="Item"/>
    <tableColumn id="2" name="Amount" dataDxfId="447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56:B57" totalsRowShown="0" headerRowDxfId="446" headerRowCellStyle="Normal">
  <autoFilter ref="A56:B57"/>
  <tableColumns count="2">
    <tableColumn id="1" name="Item"/>
    <tableColumn id="2" name="Amount" dataDxfId="445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75:B77" totalsRowShown="0" headerRowDxfId="444" headerRowCellStyle="Normal">
  <autoFilter ref="A75:B77"/>
  <tableColumns count="2">
    <tableColumn id="1" name="Item"/>
    <tableColumn id="2" name="Amount" dataDxfId="108">
      <calculatedColumnFormula>8+9+7</calculatedColumnFormula>
    </tableColumn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82:B83" totalsRowShown="0" headerRowDxfId="443" headerRowCellStyle="Normal">
  <autoFilter ref="A82:B83"/>
  <tableColumns count="2">
    <tableColumn id="1" name="Item"/>
    <tableColumn id="2" name="Amount" dataDxfId="442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88:B90" totalsRowShown="0" headerRowDxfId="441" headerRowCellStyle="Normal">
  <autoFilter ref="A88:B90"/>
  <tableColumns count="2">
    <tableColumn id="1" name="Item"/>
    <tableColumn id="2" name="Amount" dataDxfId="440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439" dataDxfId="43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7">
      <calculatedColumnFormula>'Monthly Plan'!B19</calculatedColumnFormula>
    </tableColumn>
    <tableColumn id="2" name="Current" dataDxfId="436"/>
    <tableColumn id="4" name="Budget" dataDxfId="435">
      <calculatedColumnFormula>'Monthly Plan'!C19</calculatedColumnFormula>
    </tableColumn>
    <tableColumn id="5" name="Balance" dataDxfId="434">
      <calculatedColumnFormula>OverallExpenses3547[[#This Row],[Budget]]-OverallExpenses3547[[#This Row],[Current]]</calculatedColumnFormula>
    </tableColumn>
    <tableColumn id="3" name="_" dataDxfId="43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432" dataDxfId="43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30"/>
    <tableColumn id="2" name="Current" dataDxfId="429"/>
    <tableColumn id="4" name="Expected" dataDxfId="4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427" dataDxfId="42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5"/>
    <tableColumn id="2" name="Current" dataDxfId="424">
      <calculatedColumnFormula>TotalIncomeJan16-TotalExpensesJan16</calculatedColumnFormula>
    </tableColumn>
    <tableColumn id="4" name="Expected" dataDxfId="4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2" dataDxfId="42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20"/>
    <tableColumn id="2" name="Current" dataDxfId="419"/>
    <tableColumn id="4" name="Expected" dataDxfId="418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62:B63" totalsRowShown="0" headerRowDxfId="417" headerRowCellStyle="Normal">
  <autoFilter ref="A62:B63"/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68:B71" totalsRowShown="0" headerRowDxfId="415" headerRowCellStyle="Normal">
  <autoFilter ref="A68:B71"/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413" headerRowCellStyle="Normal">
  <autoFilter ref="A37:B43"/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411" headerRowCellStyle="Normal">
  <autoFilter ref="A49:B50"/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409" headerRowCellStyle="Normal">
  <autoFilter ref="A55:B56"/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407" headerRowCellStyle="Normal">
  <autoFilter ref="A73:B74"/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405" headerRowCellStyle="Normal">
  <autoFilter ref="A79:B80"/>
  <tableColumns count="2">
    <tableColumn id="1" name="Item"/>
    <tableColumn id="2" name="Amount" dataDxfId="404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403" headerRowCellStyle="Normal">
  <autoFilter ref="A85:B86"/>
  <tableColumns count="2">
    <tableColumn id="1" name="Item"/>
    <tableColumn id="2" name="Amount" dataDxfId="402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401" dataDxfId="400" headerRowCellStyle="Normal">
  <autoFilter ref="A13:E19"/>
  <sortState ref="A14:D20">
    <sortCondition descending="1" ref="D4:D11"/>
  </sortState>
  <tableColumns count="5">
    <tableColumn id="1" name="Category" dataDxfId="399">
      <calculatedColumnFormula>'Monthly Plan'!B19</calculatedColumnFormula>
    </tableColumn>
    <tableColumn id="2" name="Current" dataDxfId="398"/>
    <tableColumn id="4" name="Budget" dataDxfId="397">
      <calculatedColumnFormula>'Monthly Plan'!C19</calculatedColumnFormula>
    </tableColumn>
    <tableColumn id="5" name="Balance" dataDxfId="396">
      <calculatedColumnFormula>OverallExpenses354759[[#This Row],[Budget]]-OverallExpenses354759[[#This Row],[Current]]</calculatedColumnFormula>
    </tableColumn>
    <tableColumn id="3" name="_" dataDxfId="39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394" dataDxfId="393" headerRowCellStyle="Normal">
  <autoFilter ref="A24:C26"/>
  <sortState ref="A25:D31">
    <sortCondition descending="1" ref="D4:D11"/>
  </sortState>
  <tableColumns count="3">
    <tableColumn id="1" name="Category" dataDxfId="392"/>
    <tableColumn id="2" name="Current" dataDxfId="391"/>
    <tableColumn id="4" name="Expected" dataDxfId="3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389" dataDxfId="388" headerRowCellStyle="Normal">
  <autoFilter ref="A31:C32"/>
  <sortState ref="A32:D38">
    <sortCondition descending="1" ref="D4:D11"/>
  </sortState>
  <tableColumns count="3">
    <tableColumn id="1" name="Category" dataDxfId="387"/>
    <tableColumn id="2" name="Current" dataDxfId="386">
      <calculatedColumnFormula>TotalIncomeJan16-TotalExpensesJan16</calculatedColumnFormula>
    </tableColumn>
    <tableColumn id="4" name="Expected" dataDxfId="3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384" dataDxfId="383" headerRowCellStyle="Normal">
  <autoFilter ref="A4:C7"/>
  <sortState ref="A5:D11">
    <sortCondition descending="1" ref="D4:D11"/>
  </sortState>
  <tableColumns count="3">
    <tableColumn id="1" name="Category" dataDxfId="382"/>
    <tableColumn id="2" name="Current" dataDxfId="381"/>
    <tableColumn id="4" name="Expected" dataDxfId="380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379" headerRowCellStyle="Normal">
  <autoFilter ref="A61:B62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377" headerRowCellStyle="Normal">
  <autoFilter ref="A67:B68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375" headerRowCellStyle="Normal">
  <autoFilter ref="A37:B43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373" headerRowCellStyle="Normal">
  <autoFilter ref="A49:B50"/>
  <tableColumns count="2">
    <tableColumn id="1" name="Item"/>
    <tableColumn id="2" name="Amount" dataDxfId="372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371" headerRowCellStyle="Normal">
  <autoFilter ref="A55:B56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369" headerRowCellStyle="Normal">
  <autoFilter ref="A73:B74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367" headerRowCellStyle="Normal">
  <autoFilter ref="A79:B80"/>
  <tableColumns count="2">
    <tableColumn id="1" name="Item"/>
    <tableColumn id="2" name="Amount" dataDxfId="366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365" headerRowCellStyle="Normal">
  <autoFilter ref="A85:B86"/>
  <tableColumns count="2">
    <tableColumn id="1" name="Item"/>
    <tableColumn id="2" name="Amount" dataDxfId="364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363" dataDxfId="362" headerRowCellStyle="Normal">
  <autoFilter ref="A13:E19"/>
  <sortState ref="A14:D20">
    <sortCondition descending="1" ref="D4:D11"/>
  </sortState>
  <tableColumns count="5">
    <tableColumn id="1" name="Category" dataDxfId="361">
      <calculatedColumnFormula>'Monthly Plan'!B19</calculatedColumnFormula>
    </tableColumn>
    <tableColumn id="2" name="Current" dataDxfId="360"/>
    <tableColumn id="4" name="Budget" dataDxfId="359">
      <calculatedColumnFormula>'Monthly Plan'!C19</calculatedColumnFormula>
    </tableColumn>
    <tableColumn id="5" name="Balance" dataDxfId="358">
      <calculatedColumnFormula>OverallExpenses35475971[[#This Row],[Budget]]-OverallExpenses35475971[[#This Row],[Current]]</calculatedColumnFormula>
    </tableColumn>
    <tableColumn id="3" name="_" dataDxfId="35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356" dataDxfId="355" headerRowCellStyle="Normal">
  <autoFilter ref="A24:C26"/>
  <sortState ref="A25:D31">
    <sortCondition descending="1" ref="D4:D11"/>
  </sortState>
  <tableColumns count="3">
    <tableColumn id="1" name="Category" dataDxfId="354"/>
    <tableColumn id="2" name="Current" dataDxfId="353"/>
    <tableColumn id="4" name="Expected" dataDxfId="3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351" dataDxfId="350" headerRowCellStyle="Normal">
  <autoFilter ref="A31:C32"/>
  <sortState ref="A32:D38">
    <sortCondition descending="1" ref="D4:D11"/>
  </sortState>
  <tableColumns count="3">
    <tableColumn id="1" name="Category" dataDxfId="349"/>
    <tableColumn id="2" name="Current" dataDxfId="348">
      <calculatedColumnFormula>TotalIncomeJan16-TotalExpensesJan16</calculatedColumnFormula>
    </tableColumn>
    <tableColumn id="4" name="Expected" dataDxfId="3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346" dataDxfId="345" headerRowCellStyle="Normal">
  <autoFilter ref="A4:C7"/>
  <sortState ref="A5:D11">
    <sortCondition descending="1" ref="D4:D11"/>
  </sortState>
  <tableColumns count="3">
    <tableColumn id="1" name="Category" dataDxfId="344"/>
    <tableColumn id="2" name="Current" dataDxfId="343"/>
    <tableColumn id="4" name="Expected" dataDxfId="342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341" headerRowCellStyle="Normal">
  <autoFilter ref="A61:B62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339" headerRowCellStyle="Normal">
  <autoFilter ref="A67:B68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337" headerRowCellStyle="Normal">
  <autoFilter ref="A37:B43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335" headerRowCellStyle="Normal">
  <autoFilter ref="A49:B50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333" headerRowCellStyle="Normal">
  <autoFilter ref="A55:B56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331" headerRowCellStyle="Normal">
  <autoFilter ref="A73:B74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329" headerRowCellStyle="Normal">
  <autoFilter ref="A79:B80"/>
  <tableColumns count="2">
    <tableColumn id="1" name="Item"/>
    <tableColumn id="2" name="Amount" dataDxfId="328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327" headerRowCellStyle="Normal">
  <autoFilter ref="A85:B86"/>
  <tableColumns count="2">
    <tableColumn id="1" name="Item"/>
    <tableColumn id="2" name="Amount" dataDxfId="326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325" dataDxfId="324" headerRowCellStyle="Normal">
  <autoFilter ref="A13:E19"/>
  <sortState ref="A14:D20">
    <sortCondition descending="1" ref="D4:D11"/>
  </sortState>
  <tableColumns count="5">
    <tableColumn id="1" name="Category" dataDxfId="323">
      <calculatedColumnFormula>'Monthly Plan'!B19</calculatedColumnFormula>
    </tableColumn>
    <tableColumn id="2" name="Current" dataDxfId="322"/>
    <tableColumn id="4" name="Budget" dataDxfId="321">
      <calculatedColumnFormula>'Monthly Plan'!C19</calculatedColumnFormula>
    </tableColumn>
    <tableColumn id="5" name="Balance" dataDxfId="320">
      <calculatedColumnFormula>OverallExpenses3547597183[[#This Row],[Budget]]-OverallExpenses3547597183[[#This Row],[Current]]</calculatedColumnFormula>
    </tableColumn>
    <tableColumn id="3" name="_" dataDxfId="31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318" dataDxfId="317" headerRowCellStyle="Normal">
  <autoFilter ref="A24:C26"/>
  <sortState ref="A25:D31">
    <sortCondition descending="1" ref="D4:D11"/>
  </sortState>
  <tableColumns count="3">
    <tableColumn id="1" name="Category" dataDxfId="316"/>
    <tableColumn id="2" name="Current" dataDxfId="315"/>
    <tableColumn id="4" name="Expected" dataDxfId="3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313" dataDxfId="312" headerRowCellStyle="Normal">
  <autoFilter ref="A31:C32"/>
  <sortState ref="A32:D38">
    <sortCondition descending="1" ref="D4:D11"/>
  </sortState>
  <tableColumns count="3">
    <tableColumn id="1" name="Category" dataDxfId="311"/>
    <tableColumn id="2" name="Current" dataDxfId="310">
      <calculatedColumnFormula>TotalIncomeJan16-TotalExpensesJan16</calculatedColumnFormula>
    </tableColumn>
    <tableColumn id="4" name="Expected" dataDxfId="30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308" dataDxfId="307" headerRowCellStyle="Normal">
  <autoFilter ref="A4:C7"/>
  <sortState ref="A5:D11">
    <sortCondition descending="1" ref="D4:D11"/>
  </sortState>
  <tableColumns count="3">
    <tableColumn id="1" name="Category" dataDxfId="306"/>
    <tableColumn id="2" name="Current" dataDxfId="305"/>
    <tableColumn id="4" name="Expected" dataDxfId="304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303" headerRowCellStyle="Normal">
  <autoFilter ref="A61:B62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301" headerRowCellStyle="Normal">
  <autoFilter ref="A67:B68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299" headerRowCellStyle="Normal">
  <autoFilter ref="A37:B43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297" headerRowCellStyle="Normal">
  <autoFilter ref="A49:B50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295" headerRowCellStyle="Normal">
  <autoFilter ref="A55:B56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293" headerRowCellStyle="Normal">
  <autoFilter ref="A73:B74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291" headerRowCellStyle="Normal">
  <autoFilter ref="A79:B80"/>
  <tableColumns count="2">
    <tableColumn id="1" name="Item"/>
    <tableColumn id="2" name="Amount" dataDxfId="290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289" headerRowCellStyle="Normal">
  <autoFilter ref="A85:B86"/>
  <tableColumns count="2">
    <tableColumn id="1" name="Item"/>
    <tableColumn id="2" name="Amount" dataDxfId="288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287" dataDxfId="286" headerRowCellStyle="Normal">
  <autoFilter ref="A13:E19"/>
  <sortState ref="A14:D20">
    <sortCondition descending="1" ref="D4:D11"/>
  </sortState>
  <tableColumns count="5">
    <tableColumn id="1" name="Category" dataDxfId="285">
      <calculatedColumnFormula>'Monthly Plan'!B19</calculatedColumnFormula>
    </tableColumn>
    <tableColumn id="2" name="Current" dataDxfId="284"/>
    <tableColumn id="4" name="Budget" dataDxfId="283">
      <calculatedColumnFormula>'Monthly Plan'!C19</calculatedColumnFormula>
    </tableColumn>
    <tableColumn id="5" name="Balance" dataDxfId="282">
      <calculatedColumnFormula>OverallExpenses354759718395[[#This Row],[Budget]]-OverallExpenses354759718395[[#This Row],[Current]]</calculatedColumnFormula>
    </tableColumn>
    <tableColumn id="3" name="_" dataDxfId="28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280" dataDxfId="279" headerRowCellStyle="Normal">
  <autoFilter ref="A24:C26"/>
  <sortState ref="A25:D31">
    <sortCondition descending="1" ref="D4:D11"/>
  </sortState>
  <tableColumns count="3">
    <tableColumn id="1" name="Category" dataDxfId="278"/>
    <tableColumn id="2" name="Current" dataDxfId="277"/>
    <tableColumn id="4" name="Expected" dataDxfId="27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275" dataDxfId="274" headerRowCellStyle="Normal">
  <autoFilter ref="A31:C32"/>
  <sortState ref="A32:D38">
    <sortCondition descending="1" ref="D4:D11"/>
  </sortState>
  <tableColumns count="3">
    <tableColumn id="1" name="Category" dataDxfId="273"/>
    <tableColumn id="2" name="Current" dataDxfId="272">
      <calculatedColumnFormula>TotalIncomeJan16-TotalExpensesJan16</calculatedColumnFormula>
    </tableColumn>
    <tableColumn id="4" name="Expected" dataDxfId="27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270" dataDxfId="269" headerRowCellStyle="Normal">
  <autoFilter ref="A4:C7"/>
  <sortState ref="A5:D11">
    <sortCondition descending="1" ref="D4:D11"/>
  </sortState>
  <tableColumns count="3">
    <tableColumn id="1" name="Category" dataDxfId="268"/>
    <tableColumn id="2" name="Current" dataDxfId="267"/>
    <tableColumn id="4" name="Expected" dataDxfId="266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265" headerRowCellStyle="Normal">
  <autoFilter ref="A61:B62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263" headerRowCellStyle="Normal">
  <autoFilter ref="A67:B68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261" headerRowCellStyle="Normal">
  <autoFilter ref="A37:B43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259" headerRowCellStyle="Normal">
  <autoFilter ref="A49:B50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257" headerRowCellStyle="Normal">
  <autoFilter ref="A55:B56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255" headerRowCellStyle="Normal">
  <autoFilter ref="A73:B74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253" headerRowCellStyle="Normal">
  <autoFilter ref="A79:B80"/>
  <tableColumns count="2">
    <tableColumn id="1" name="Item"/>
    <tableColumn id="2" name="Amount" dataDxfId="252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251" headerRowCellStyle="Normal">
  <autoFilter ref="A85:B86"/>
  <tableColumns count="2">
    <tableColumn id="1" name="Item"/>
    <tableColumn id="2" name="Amount" dataDxfId="250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249" dataDxfId="248" headerRowCellStyle="Normal">
  <autoFilter ref="A13:E19"/>
  <sortState ref="A14:D20">
    <sortCondition descending="1" ref="D4:D11"/>
  </sortState>
  <tableColumns count="5">
    <tableColumn id="1" name="Category" dataDxfId="247">
      <calculatedColumnFormula>'Monthly Plan'!B19</calculatedColumnFormula>
    </tableColumn>
    <tableColumn id="2" name="Current" dataDxfId="246"/>
    <tableColumn id="4" name="Budget" dataDxfId="245">
      <calculatedColumnFormula>'Monthly Plan'!C19</calculatedColumnFormula>
    </tableColumn>
    <tableColumn id="5" name="Balance" dataDxfId="244">
      <calculatedColumnFormula>OverallExpenses354759718395107[[#This Row],[Budget]]-OverallExpenses354759718395107[[#This Row],[Current]]</calculatedColumnFormula>
    </tableColumn>
    <tableColumn id="3" name="_" dataDxfId="24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242" dataDxfId="241" headerRowCellStyle="Normal">
  <autoFilter ref="A24:C26"/>
  <sortState ref="A25:D31">
    <sortCondition descending="1" ref="D4:D11"/>
  </sortState>
  <tableColumns count="3">
    <tableColumn id="1" name="Category" dataDxfId="240"/>
    <tableColumn id="2" name="Current" dataDxfId="239"/>
    <tableColumn id="4" name="Expected" dataDxfId="23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237" dataDxfId="236" headerRowCellStyle="Normal">
  <autoFilter ref="A31:C32"/>
  <sortState ref="A32:D38">
    <sortCondition descending="1" ref="D4:D11"/>
  </sortState>
  <tableColumns count="3">
    <tableColumn id="1" name="Category" dataDxfId="235"/>
    <tableColumn id="2" name="Current" dataDxfId="234">
      <calculatedColumnFormula>TotalIncomeJan16-TotalExpensesJan16</calculatedColumnFormula>
    </tableColumn>
    <tableColumn id="4" name="Expected" dataDxfId="23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232" dataDxfId="231" headerRowCellStyle="Normal">
  <autoFilter ref="A4:C7"/>
  <sortState ref="A5:D11">
    <sortCondition descending="1" ref="D4:D11"/>
  </sortState>
  <tableColumns count="3">
    <tableColumn id="1" name="Category" dataDxfId="230"/>
    <tableColumn id="2" name="Current" dataDxfId="229"/>
    <tableColumn id="4" name="Expected" dataDxfId="228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227" headerRowCellStyle="Normal">
  <autoFilter ref="A61:B62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225" headerRowCellStyle="Normal">
  <autoFilter ref="A67:B68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223" headerRowCellStyle="Normal">
  <autoFilter ref="A37:B43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221" headerRowCellStyle="Normal">
  <autoFilter ref="A49:B50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219" headerRowCellStyle="Normal">
  <autoFilter ref="A55:B56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217" headerRowCellStyle="Normal">
  <autoFilter ref="A73:B74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215" headerRowCellStyle="Normal">
  <autoFilter ref="A79:B80"/>
  <tableColumns count="2">
    <tableColumn id="1" name="Item"/>
    <tableColumn id="2" name="Amount" dataDxfId="214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213" headerRowCellStyle="Normal">
  <autoFilter ref="A85:B86"/>
  <tableColumns count="2">
    <tableColumn id="1" name="Item"/>
    <tableColumn id="2" name="Amount" dataDxfId="212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211" dataDxfId="210" headerRowCellStyle="Normal">
  <autoFilter ref="A13:E19"/>
  <sortState ref="A14:D20">
    <sortCondition descending="1" ref="D4:D11"/>
  </sortState>
  <tableColumns count="5">
    <tableColumn id="1" name="Category" dataDxfId="209">
      <calculatedColumnFormula>'Monthly Plan'!B19</calculatedColumnFormula>
    </tableColumn>
    <tableColumn id="2" name="Current" dataDxfId="208"/>
    <tableColumn id="4" name="Budget" dataDxfId="207">
      <calculatedColumnFormula>'Monthly Plan'!C19</calculatedColumnFormula>
    </tableColumn>
    <tableColumn id="5" name="Balance" dataDxfId="206">
      <calculatedColumnFormula>OverallExpenses354759718395107119[[#This Row],[Budget]]-OverallExpenses354759718395107119[[#This Row],[Current]]</calculatedColumnFormula>
    </tableColumn>
    <tableColumn id="3" name="_" dataDxfId="20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204" dataDxfId="203" headerRowCellStyle="Normal">
  <autoFilter ref="A24:C26"/>
  <sortState ref="A25:D31">
    <sortCondition descending="1" ref="D4:D11"/>
  </sortState>
  <tableColumns count="3">
    <tableColumn id="1" name="Category" dataDxfId="202"/>
    <tableColumn id="2" name="Current" dataDxfId="201"/>
    <tableColumn id="4" name="Expected" dataDxfId="20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199" dataDxfId="198" headerRowCellStyle="Normal">
  <autoFilter ref="A31:C32"/>
  <sortState ref="A32:D38">
    <sortCondition descending="1" ref="D4:D11"/>
  </sortState>
  <tableColumns count="3">
    <tableColumn id="1" name="Category" dataDxfId="197"/>
    <tableColumn id="2" name="Current" dataDxfId="196">
      <calculatedColumnFormula>TotalIncomeJan16-TotalExpensesJan16</calculatedColumnFormula>
    </tableColumn>
    <tableColumn id="4" name="Expected" dataDxfId="19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194" dataDxfId="193" headerRowCellStyle="Normal">
  <autoFilter ref="A4:C7"/>
  <sortState ref="A5:D11">
    <sortCondition descending="1" ref="D4:D11"/>
  </sortState>
  <tableColumns count="3">
    <tableColumn id="1" name="Category" dataDxfId="192"/>
    <tableColumn id="2" name="Current" dataDxfId="191"/>
    <tableColumn id="4" name="Expected" dataDxfId="190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189" headerRowCellStyle="Normal">
  <autoFilter ref="A61:B62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187" headerRowCellStyle="Normal">
  <autoFilter ref="A67:B68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185" headerRowCellStyle="Normal">
  <autoFilter ref="A37:B43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183" headerRowCellStyle="Normal">
  <autoFilter ref="A49:B50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181" headerRowCellStyle="Normal">
  <autoFilter ref="A55:B56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179" headerRowCellStyle="Normal">
  <autoFilter ref="A73:B74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177" headerRowCellStyle="Normal">
  <autoFilter ref="A79:B80"/>
  <tableColumns count="2">
    <tableColumn id="1" name="Item"/>
    <tableColumn id="2" name="Amount" dataDxfId="176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175" headerRowCellStyle="Normal">
  <autoFilter ref="A85:B86"/>
  <tableColumns count="2">
    <tableColumn id="1" name="Item"/>
    <tableColumn id="2" name="Amount" dataDxfId="174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173" dataDxfId="172" headerRowCellStyle="Normal">
  <autoFilter ref="A13:E19"/>
  <sortState ref="A14:D20">
    <sortCondition descending="1" ref="D4:D11"/>
  </sortState>
  <tableColumns count="5">
    <tableColumn id="1" name="Category" dataDxfId="171">
      <calculatedColumnFormula>'Monthly Plan'!B19</calculatedColumnFormula>
    </tableColumn>
    <tableColumn id="2" name="Current" dataDxfId="170"/>
    <tableColumn id="4" name="Budget" dataDxfId="169">
      <calculatedColumnFormula>'Monthly Plan'!C19</calculatedColumnFormula>
    </tableColumn>
    <tableColumn id="5" name="Balance" dataDxfId="168">
      <calculatedColumnFormula>OverallExpenses354759718395107119131[[#This Row],[Budget]]-OverallExpenses354759718395107119131[[#This Row],[Current]]</calculatedColumnFormula>
    </tableColumn>
    <tableColumn id="3" name="_" dataDxfId="16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166" dataDxfId="165" headerRowCellStyle="Normal">
  <autoFilter ref="A24:C26"/>
  <sortState ref="A25:D31">
    <sortCondition descending="1" ref="D4:D11"/>
  </sortState>
  <tableColumns count="3">
    <tableColumn id="1" name="Category" dataDxfId="164"/>
    <tableColumn id="2" name="Current" dataDxfId="163"/>
    <tableColumn id="4" name="Expected" dataDxfId="16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161" dataDxfId="160" headerRowCellStyle="Normal">
  <autoFilter ref="A31:C32"/>
  <sortState ref="A32:D38">
    <sortCondition descending="1" ref="D4:D11"/>
  </sortState>
  <tableColumns count="3">
    <tableColumn id="1" name="Category" dataDxfId="159"/>
    <tableColumn id="2" name="Current" dataDxfId="158">
      <calculatedColumnFormula>TotalIncomeJan16-TotalExpensesJan16</calculatedColumnFormula>
    </tableColumn>
    <tableColumn id="4" name="Expected" dataDxfId="15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156" dataDxfId="155" headerRowCellStyle="Normal">
  <autoFilter ref="A4:C7"/>
  <sortState ref="A5:D11">
    <sortCondition descending="1" ref="D4:D11"/>
  </sortState>
  <tableColumns count="3">
    <tableColumn id="1" name="Category" dataDxfId="154"/>
    <tableColumn id="2" name="Current" dataDxfId="153"/>
    <tableColumn id="4" name="Expected" dataDxfId="152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151" headerRowCellStyle="Normal">
  <autoFilter ref="A61:B62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149" headerRowCellStyle="Normal">
  <autoFilter ref="A67:B68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147" headerRowCellStyle="Normal">
  <autoFilter ref="A37:B43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145" headerRowCellStyle="Normal">
  <autoFilter ref="A49:B50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143" headerRowCellStyle="Normal">
  <autoFilter ref="A55:B56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141" headerRowCellStyle="Normal">
  <autoFilter ref="A73:B74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139" headerRowCellStyle="Normal">
  <autoFilter ref="A79:B80"/>
  <tableColumns count="2">
    <tableColumn id="1" name="Item"/>
    <tableColumn id="2" name="Amount" dataDxfId="138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137" headerRowCellStyle="Normal">
  <autoFilter ref="A85:B86"/>
  <tableColumns count="2">
    <tableColumn id="1" name="Item"/>
    <tableColumn id="2" name="Amount" dataDxfId="136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135" dataDxfId="134" headerRowCellStyle="Normal">
  <autoFilter ref="A13:E19"/>
  <sortState ref="A14:D20">
    <sortCondition descending="1" ref="D4:D11"/>
  </sortState>
  <tableColumns count="5">
    <tableColumn id="1" name="Category" dataDxfId="133">
      <calculatedColumnFormula>'Monthly Plan'!B19</calculatedColumnFormula>
    </tableColumn>
    <tableColumn id="2" name="Current" dataDxfId="132"/>
    <tableColumn id="4" name="Budget" dataDxfId="131">
      <calculatedColumnFormula>'Monthly Plan'!C19</calculatedColumnFormula>
    </tableColumn>
    <tableColumn id="5" name="Balance" dataDxfId="130">
      <calculatedColumnFormula>OverallExpenses354759718395107119131143[[#This Row],[Budget]]-OverallExpenses354759718395107119131143[[#This Row],[Current]]</calculatedColumnFormula>
    </tableColumn>
    <tableColumn id="3" name="_" dataDxfId="12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28" dataDxfId="127" headerRowCellStyle="Normal">
  <autoFilter ref="A24:C26"/>
  <sortState ref="A25:D31">
    <sortCondition descending="1" ref="D4:D11"/>
  </sortState>
  <tableColumns count="3">
    <tableColumn id="1" name="Category" dataDxfId="126"/>
    <tableColumn id="2" name="Current" dataDxfId="125"/>
    <tableColumn id="4" name="Expected" dataDxfId="12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23" dataDxfId="122" headerRowCellStyle="Normal">
  <autoFilter ref="A31:C32"/>
  <sortState ref="A32:D38">
    <sortCondition descending="1" ref="D4:D11"/>
  </sortState>
  <tableColumns count="3">
    <tableColumn id="1" name="Category" dataDxfId="121"/>
    <tableColumn id="2" name="Current" dataDxfId="120">
      <calculatedColumnFormula>TotalIncomeJan16-TotalExpensesJan16</calculatedColumnFormula>
    </tableColumn>
    <tableColumn id="4" name="Expected" dataDxfId="11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118" dataDxfId="117" headerRowCellStyle="Normal">
  <autoFilter ref="A4:C7"/>
  <sortState ref="A5:D11">
    <sortCondition descending="1" ref="D4:D11"/>
  </sortState>
  <tableColumns count="3">
    <tableColumn id="1" name="Category" dataDxfId="116"/>
    <tableColumn id="2" name="Current" dataDxfId="115"/>
    <tableColumn id="4" name="Expected" dataDxfId="114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113" headerRowCellStyle="Normal">
  <autoFilter ref="A61:B62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11" headerRowCellStyle="Normal">
  <autoFilter ref="A67:B68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0"/>
  <sheetViews>
    <sheetView showGridLines="0" topLeftCell="A13" workbookViewId="0">
      <selection activeCell="B21" sqref="B21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223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14240.31</v>
      </c>
      <c r="I4" s="34">
        <f>TotalIncomeJan16</f>
        <v>4619</v>
      </c>
      <c r="K4" s="34">
        <f>TotalIncome</f>
        <v>4404.21</v>
      </c>
      <c r="M4" s="34">
        <f>March16!TotalIncome</f>
        <v>4302.95</v>
      </c>
      <c r="O4" s="34">
        <f>April16!TotalIncome</f>
        <v>914.15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10686.24</v>
      </c>
      <c r="I6" s="34">
        <f>TotalExpensesJan16</f>
        <v>3110.2899999999995</v>
      </c>
      <c r="K6" s="34">
        <f>TotalExpenses</f>
        <v>2985.46</v>
      </c>
      <c r="M6" s="34">
        <f>March16!TotalExpenses</f>
        <v>3264.37</v>
      </c>
      <c r="O6" s="34">
        <f>April16!TotalExpenses</f>
        <v>851.79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3554.0699999999997</v>
      </c>
      <c r="I8" s="34">
        <f>TotalSavingsJan16</f>
        <v>1508.7100000000005</v>
      </c>
      <c r="K8" s="34">
        <f>TotalSavings</f>
        <v>1418.75</v>
      </c>
      <c r="M8" s="34">
        <f>March16!TotalSavings</f>
        <v>1038.58</v>
      </c>
      <c r="O8" s="34">
        <f>April16!TotalSavings</f>
        <v>62.360000000000014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31</v>
      </c>
      <c r="V14" s="60"/>
      <c r="W14" s="50" t="s">
        <v>215</v>
      </c>
      <c r="X14" s="63"/>
      <c r="Y14" s="37" t="s">
        <v>217</v>
      </c>
      <c r="AA14" s="38" t="s">
        <v>222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221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218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220</v>
      </c>
      <c r="V17" s="52"/>
      <c r="W17" s="47" t="s">
        <v>219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225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224</v>
      </c>
      <c r="C39" s="4">
        <f>464.35+9.98</f>
        <v>474.33000000000004</v>
      </c>
    </row>
    <row r="40" spans="2:3" ht="28.5" customHeight="1" x14ac:dyDescent="0.2">
      <c r="C40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142" sqref="C14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68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8"/>
  <sheetViews>
    <sheetView showGridLines="0" topLeftCell="A129" zoomScale="120" zoomScaleNormal="120" zoomScalePageLayoutView="120" workbookViewId="0">
      <selection activeCell="A132" sqref="A13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3264.37</v>
      </c>
      <c r="C5" s="16">
        <f>Total_Monthly_Expenses</f>
        <v>2933</v>
      </c>
      <c r="D5" s="26">
        <f>ABS(Total_Monthly_Expenses-TotalExpenses)</f>
        <v>331.36999999999989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4302.95</v>
      </c>
      <c r="C6" s="16">
        <f>Total_Monthly_Income</f>
        <v>4703</v>
      </c>
      <c r="D6" s="26">
        <f>ABS(Total_Monthly_Income-TotalIncome)</f>
        <v>400.05000000000018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1038.58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2249.29</v>
      </c>
      <c r="C14" s="21">
        <f>'Monthly Plan'!C19</f>
        <v>2133</v>
      </c>
      <c r="D14" s="21">
        <f>OverallExpenses35[[#This Row],[Budget]]-OverallExpenses35[[#This Row],[Current]]</f>
        <v>-116.28999999999996</v>
      </c>
      <c r="E14" s="32" t="str">
        <f>IF(OverallExpenses35[[#This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114.14999999999999</v>
      </c>
      <c r="C15" s="21">
        <f>'Monthly Plan'!C20</f>
        <v>120</v>
      </c>
      <c r="D15" s="21">
        <f>OverallExpenses35[[#This Row],[Budget]]-OverallExpenses35[[#This Row],[Current]]</f>
        <v>5.8500000000000085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361.97999999999996</v>
      </c>
      <c r="C16" s="21">
        <f>'Monthly Plan'!C21</f>
        <v>300</v>
      </c>
      <c r="D16" s="21">
        <f>OverallExpenses35[[#This Row],[Budget]]-OverallExpenses35[[#This Row],[Current]]</f>
        <v>-61.979999999999961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101.54000000000002</v>
      </c>
      <c r="C17" s="21">
        <f>'Monthly Plan'!C22</f>
        <v>100</v>
      </c>
      <c r="D17" s="21">
        <f>OverallExpenses35[[#This Row],[Budget]]-OverallExpenses35[[#This Row],[Current]]</f>
        <v>-1.5400000000000205</v>
      </c>
      <c r="E17" s="32" t="str">
        <f>IF(OverallExpenses35[[#This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PersonalCareTotal</f>
        <v>231.41000000000003</v>
      </c>
      <c r="C18" s="21">
        <f>'Monthly Plan'!C23</f>
        <v>100</v>
      </c>
      <c r="D18" s="21">
        <f>OverallExpenses35[[#This Row],[Budget]]-OverallExpenses35[[#This Row],[Current]]</f>
        <v>-131.41000000000003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206</v>
      </c>
      <c r="C19" s="21">
        <f>'Monthly Plan'!C24</f>
        <v>100</v>
      </c>
      <c r="D19" s="21">
        <f>OverallExpenses35[[#This Row],[Budget]]-OverallExpenses35[[#This Row],[Current]]</f>
        <v>-106</v>
      </c>
      <c r="E19" s="32" t="str">
        <f>IF(OverallExpenses35[[#This Row],[Balance]] &lt; 0,"OVER","")</f>
        <v>OVER</v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2990.67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v>1312.28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1038.58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2249.29</v>
      </c>
      <c r="C37" s="15" t="str">
        <f>IF(BillsBudget-BillsTableTotal &gt; 0, "Balance Left:","Over Budget:")</f>
        <v>Over Budget:</v>
      </c>
      <c r="D37" s="16">
        <f>ABS(BillsBudget-BillsTableTotal)</f>
        <v>116.28999999999996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227</v>
      </c>
      <c r="B46" s="4">
        <v>107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235</v>
      </c>
      <c r="B47" s="4">
        <v>53.44</v>
      </c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B48" s="4"/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SUM(Gas_30[Amount])</f>
        <v>114.14999999999999</v>
      </c>
      <c r="C51" s="15" t="str">
        <f>IF(GasBudget-GasTableTotal &gt; 0, "Balance Left:","Over Budget:")</f>
        <v>Balance Left:</v>
      </c>
      <c r="D51" s="16">
        <f>ABS(GasBudget-GasTableTotal)</f>
        <v>5.8500000000000085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6" t="s">
        <v>169</v>
      </c>
      <c r="B53" s="30">
        <v>17.27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176</v>
      </c>
      <c r="B54" s="30">
        <v>15.49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185</v>
      </c>
      <c r="B55" s="30">
        <v>15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206</v>
      </c>
      <c r="B56" s="30">
        <v>19.95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209</v>
      </c>
      <c r="B57" s="30">
        <v>17.7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17" t="s">
        <v>231</v>
      </c>
      <c r="B58" s="4">
        <v>12</v>
      </c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x14ac:dyDescent="0.2">
      <c r="A59" s="17">
        <v>42453</v>
      </c>
      <c r="B59" s="4">
        <v>16.739999999999998</v>
      </c>
      <c r="C59" s="13"/>
      <c r="D59" s="13"/>
      <c r="E59" s="12"/>
      <c r="F59" s="13"/>
      <c r="G59" s="12"/>
      <c r="H59" s="12"/>
      <c r="I59" s="12"/>
      <c r="J59" s="12"/>
      <c r="K59" s="12"/>
      <c r="L59" s="12"/>
    </row>
    <row r="60" spans="1:12" x14ac:dyDescent="0.2">
      <c r="A60" s="17"/>
      <c r="B60" s="4"/>
      <c r="C60" s="13"/>
      <c r="D60" s="13"/>
      <c r="E60" s="12"/>
      <c r="F60" s="13"/>
      <c r="G60" s="12"/>
      <c r="H60" s="12"/>
      <c r="I60" s="12"/>
      <c r="J60" s="12"/>
      <c r="K60" s="12"/>
      <c r="L60" s="12"/>
    </row>
    <row r="61" spans="1:12" ht="21" x14ac:dyDescent="0.25">
      <c r="B61" s="4"/>
      <c r="D61" s="16"/>
    </row>
    <row r="62" spans="1:12" s="29" customFormat="1" ht="4" customHeight="1" thickBot="1" x14ac:dyDescent="0.3">
      <c r="A62" s="27"/>
      <c r="B62" s="28"/>
      <c r="C62" s="27"/>
      <c r="D62" s="27"/>
    </row>
    <row r="63" spans="1:12" x14ac:dyDescent="0.2">
      <c r="C63" s="13"/>
      <c r="D63" s="13"/>
      <c r="E63" s="13"/>
      <c r="F63" s="13"/>
      <c r="G63" s="13"/>
      <c r="H63" s="13"/>
      <c r="I63" s="13"/>
      <c r="J63" s="13"/>
      <c r="K63" s="12"/>
      <c r="L63" s="12"/>
    </row>
    <row r="64" spans="1:12" ht="21" x14ac:dyDescent="0.25">
      <c r="A64" s="15" t="s">
        <v>24</v>
      </c>
      <c r="B64" s="16">
        <f>SUM(Groceries31[Amount])</f>
        <v>361.97999999999996</v>
      </c>
      <c r="C64" s="15" t="str">
        <f>IF(GroceriesBudget-GroceriesTotal &gt; 0, "Balance Left:","Over Budget:")</f>
        <v>Over Budget:</v>
      </c>
      <c r="D64" s="16">
        <f>ABS(GroceriesBudget-GroceriesTotal)</f>
        <v>61.979999999999961</v>
      </c>
      <c r="E64" s="13"/>
      <c r="F64" s="13"/>
      <c r="G64" s="12"/>
      <c r="H64" s="12"/>
      <c r="I64" s="12"/>
      <c r="J64" s="12"/>
      <c r="K64" s="12"/>
      <c r="L64" s="12"/>
    </row>
    <row r="65" spans="1:12" x14ac:dyDescent="0.2">
      <c r="A65" s="6" t="s">
        <v>1</v>
      </c>
      <c r="B65" s="6" t="s">
        <v>2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2" x14ac:dyDescent="0.2">
      <c r="A66" s="6" t="s">
        <v>53</v>
      </c>
      <c r="B66" s="30">
        <v>15.04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46</v>
      </c>
      <c r="B67" s="30">
        <v>37.31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6" t="s">
        <v>46</v>
      </c>
      <c r="B68" s="30">
        <v>26.83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46</v>
      </c>
      <c r="B69" s="30">
        <v>7.88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44.29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46</v>
      </c>
      <c r="B71" s="30">
        <v>34.4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93</v>
      </c>
      <c r="B72" s="30">
        <v>16.260000000000002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9.89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90</v>
      </c>
      <c r="B74" s="30">
        <v>4.51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190</v>
      </c>
      <c r="B75" s="30">
        <v>5.7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207</v>
      </c>
      <c r="B76" s="30">
        <v>20.73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46</v>
      </c>
      <c r="B77" s="30">
        <v>29.9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t="s">
        <v>46</v>
      </c>
      <c r="B78" s="4">
        <v>47.19</v>
      </c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t="s">
        <v>236</v>
      </c>
      <c r="B79" s="4">
        <v>6.95</v>
      </c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t="s">
        <v>236</v>
      </c>
      <c r="B80" s="4">
        <v>55.1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6384" ht="21" x14ac:dyDescent="0.25">
      <c r="B81" s="4"/>
      <c r="D81" s="16"/>
    </row>
    <row r="82" spans="1:16384" s="29" customFormat="1" ht="4" customHeight="1" thickBot="1" x14ac:dyDescent="0.3">
      <c r="A82" s="27"/>
      <c r="B82" s="28"/>
      <c r="C82" s="27"/>
      <c r="D82" s="27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A84" s="15" t="s">
        <v>73</v>
      </c>
      <c r="B84" s="16">
        <f>SUM(OTEFood39[Amount])</f>
        <v>101.54000000000002</v>
      </c>
      <c r="C84" s="15" t="str">
        <f>IF(OTEFoodBudget-OTEFoodTotal &gt; 0, "Balance Left:","Over Budget:")</f>
        <v>Over Budget:</v>
      </c>
      <c r="D84" s="16">
        <f>ABS(OTEFoodBudget-OTEFoodTotal)</f>
        <v>1.5400000000000205</v>
      </c>
      <c r="E84" s="15"/>
      <c r="F84" s="16"/>
      <c r="G84" s="15"/>
      <c r="H84" s="16"/>
      <c r="I84" s="15"/>
      <c r="J84" s="16"/>
      <c r="K84" s="15"/>
      <c r="L84" s="16"/>
      <c r="M84" s="15"/>
      <c r="N84" s="16"/>
      <c r="O84" s="15"/>
      <c r="P84" s="16"/>
      <c r="Q84" s="15"/>
      <c r="R84" s="16"/>
      <c r="S84" s="15"/>
      <c r="T84" s="16"/>
      <c r="U84" s="15"/>
      <c r="V84" s="16"/>
      <c r="W84" s="15"/>
      <c r="X84" s="16"/>
      <c r="Y84" s="15"/>
      <c r="Z84" s="16"/>
      <c r="AA84" s="15"/>
      <c r="AB84" s="16"/>
      <c r="AC84" s="15"/>
      <c r="AD84" s="16"/>
      <c r="AE84" s="15"/>
      <c r="AF84" s="16"/>
      <c r="AG84" s="15"/>
      <c r="AH84" s="16"/>
      <c r="AI84" s="15"/>
      <c r="AJ84" s="16"/>
      <c r="AK84" s="15"/>
      <c r="AL84" s="16"/>
      <c r="AM84" s="15"/>
      <c r="AN84" s="16"/>
      <c r="AO84" s="15"/>
      <c r="AP84" s="16"/>
      <c r="AQ84" s="15"/>
      <c r="AR84" s="16"/>
      <c r="AS84" s="15"/>
      <c r="AT84" s="16"/>
      <c r="AU84" s="15"/>
      <c r="AV84" s="16"/>
      <c r="AW84" s="15"/>
      <c r="AX84" s="16"/>
      <c r="AY84" s="15"/>
      <c r="AZ84" s="16"/>
      <c r="BA84" s="15"/>
      <c r="BB84" s="16"/>
      <c r="BC84" s="15"/>
      <c r="BD84" s="16"/>
      <c r="BE84" s="15"/>
      <c r="BF84" s="16"/>
      <c r="BG84" s="15"/>
      <c r="BH84" s="16"/>
      <c r="BI84" s="15"/>
      <c r="BJ84" s="16"/>
      <c r="BK84" s="15"/>
      <c r="BL84" s="16"/>
      <c r="BM84" s="15"/>
      <c r="BN84" s="16"/>
      <c r="BO84" s="15"/>
      <c r="BP84" s="16"/>
      <c r="BQ84" s="15"/>
      <c r="BR84" s="16"/>
      <c r="BS84" s="15"/>
      <c r="BT84" s="16"/>
      <c r="BU84" s="15"/>
      <c r="BV84" s="16"/>
      <c r="BW84" s="15"/>
      <c r="BX84" s="16"/>
      <c r="BY84" s="15"/>
      <c r="BZ84" s="16"/>
      <c r="CA84" s="15"/>
      <c r="CB84" s="16"/>
      <c r="CC84" s="15"/>
      <c r="CD84" s="16"/>
      <c r="CE84" s="15"/>
      <c r="CF84" s="16"/>
      <c r="CG84" s="15"/>
      <c r="CH84" s="16"/>
      <c r="CI84" s="15"/>
      <c r="CJ84" s="16"/>
      <c r="CK84" s="15"/>
      <c r="CL84" s="16"/>
      <c r="CM84" s="15"/>
      <c r="CN84" s="16"/>
      <c r="CO84" s="15"/>
      <c r="CP84" s="16"/>
      <c r="CQ84" s="15"/>
      <c r="CR84" s="16"/>
      <c r="CS84" s="15"/>
      <c r="CT84" s="16"/>
      <c r="CU84" s="15"/>
      <c r="CV84" s="16"/>
      <c r="CW84" s="15"/>
      <c r="CX84" s="16"/>
      <c r="CY84" s="15"/>
      <c r="CZ84" s="16"/>
      <c r="DA84" s="15"/>
      <c r="DB84" s="16"/>
      <c r="DC84" s="15"/>
      <c r="DD84" s="16"/>
      <c r="DE84" s="15"/>
      <c r="DF84" s="16"/>
      <c r="DG84" s="15"/>
      <c r="DH84" s="16"/>
      <c r="DI84" s="15"/>
      <c r="DJ84" s="16"/>
      <c r="DK84" s="15"/>
      <c r="DL84" s="16"/>
      <c r="DM84" s="15"/>
      <c r="DN84" s="16"/>
      <c r="DO84" s="15"/>
      <c r="DP84" s="16"/>
      <c r="DQ84" s="15"/>
      <c r="DR84" s="16"/>
      <c r="DS84" s="15"/>
      <c r="DT84" s="16"/>
      <c r="DU84" s="15"/>
      <c r="DV84" s="16"/>
      <c r="DW84" s="15"/>
      <c r="DX84" s="16"/>
      <c r="DY84" s="15"/>
      <c r="DZ84" s="16"/>
      <c r="EA84" s="15"/>
      <c r="EB84" s="16"/>
      <c r="EC84" s="15"/>
      <c r="ED84" s="16"/>
      <c r="EE84" s="15"/>
      <c r="EF84" s="16"/>
      <c r="EG84" s="15"/>
      <c r="EH84" s="16"/>
      <c r="EI84" s="15"/>
      <c r="EJ84" s="16"/>
      <c r="EK84" s="15"/>
      <c r="EL84" s="16"/>
      <c r="EM84" s="15"/>
      <c r="EN84" s="16"/>
      <c r="EO84" s="15"/>
      <c r="EP84" s="16"/>
      <c r="EQ84" s="15"/>
      <c r="ER84" s="16"/>
      <c r="ES84" s="15"/>
      <c r="ET84" s="16"/>
      <c r="EU84" s="15"/>
      <c r="EV84" s="16"/>
      <c r="EW84" s="15"/>
      <c r="EX84" s="16"/>
      <c r="EY84" s="15"/>
      <c r="EZ84" s="16"/>
      <c r="FA84" s="15"/>
      <c r="FB84" s="16"/>
      <c r="FC84" s="15"/>
      <c r="FD84" s="16"/>
      <c r="FE84" s="15"/>
      <c r="FF84" s="16"/>
      <c r="FG84" s="15"/>
      <c r="FH84" s="16"/>
      <c r="FI84" s="15"/>
      <c r="FJ84" s="16"/>
      <c r="FK84" s="15"/>
      <c r="FL84" s="16"/>
      <c r="FM84" s="15"/>
      <c r="FN84" s="16"/>
      <c r="FO84" s="15"/>
      <c r="FP84" s="16"/>
      <c r="FQ84" s="15"/>
      <c r="FR84" s="16"/>
      <c r="FS84" s="15"/>
      <c r="FT84" s="16"/>
      <c r="FU84" s="15"/>
      <c r="FV84" s="16"/>
      <c r="FW84" s="15"/>
      <c r="FX84" s="16"/>
      <c r="FY84" s="15"/>
      <c r="FZ84" s="16"/>
      <c r="GA84" s="15"/>
      <c r="GB84" s="16"/>
      <c r="GC84" s="15"/>
      <c r="GD84" s="16"/>
      <c r="GE84" s="15"/>
      <c r="GF84" s="16"/>
      <c r="GG84" s="15"/>
      <c r="GH84" s="16"/>
      <c r="GI84" s="15"/>
      <c r="GJ84" s="16"/>
      <c r="GK84" s="15"/>
      <c r="GL84" s="16"/>
      <c r="GM84" s="15"/>
      <c r="GN84" s="16"/>
      <c r="GO84" s="15"/>
      <c r="GP84" s="16"/>
      <c r="GQ84" s="15"/>
      <c r="GR84" s="16"/>
      <c r="GS84" s="15"/>
      <c r="GT84" s="16"/>
      <c r="GU84" s="15"/>
      <c r="GV84" s="16"/>
      <c r="GW84" s="15"/>
      <c r="GX84" s="16"/>
      <c r="GY84" s="15"/>
      <c r="GZ84" s="16"/>
      <c r="HA84" s="15"/>
      <c r="HB84" s="16"/>
      <c r="HC84" s="15"/>
      <c r="HD84" s="16"/>
      <c r="HE84" s="15"/>
      <c r="HF84" s="16"/>
      <c r="HG84" s="15"/>
      <c r="HH84" s="16"/>
      <c r="HI84" s="15"/>
      <c r="HJ84" s="16"/>
      <c r="HK84" s="15"/>
      <c r="HL84" s="16"/>
      <c r="HM84" s="15"/>
      <c r="HN84" s="16"/>
      <c r="HO84" s="15"/>
      <c r="HP84" s="16"/>
      <c r="HQ84" s="15"/>
      <c r="HR84" s="16"/>
      <c r="HS84" s="15"/>
      <c r="HT84" s="16"/>
      <c r="HU84" s="15"/>
      <c r="HV84" s="16"/>
      <c r="HW84" s="15"/>
      <c r="HX84" s="16"/>
      <c r="HY84" s="15"/>
      <c r="HZ84" s="16"/>
      <c r="IA84" s="15"/>
      <c r="IB84" s="16"/>
      <c r="IC84" s="15"/>
      <c r="ID84" s="16"/>
      <c r="IE84" s="15"/>
      <c r="IF84" s="16"/>
      <c r="IG84" s="15"/>
      <c r="IH84" s="16"/>
      <c r="II84" s="15"/>
      <c r="IJ84" s="16"/>
      <c r="IK84" s="15"/>
      <c r="IL84" s="16"/>
      <c r="IM84" s="15"/>
      <c r="IN84" s="16"/>
      <c r="IO84" s="15"/>
      <c r="IP84" s="16"/>
      <c r="IQ84" s="15"/>
      <c r="IR84" s="16"/>
      <c r="IS84" s="15"/>
      <c r="IT84" s="16"/>
      <c r="IU84" s="15"/>
      <c r="IV84" s="16"/>
      <c r="IW84" s="15"/>
      <c r="IX84" s="16"/>
      <c r="IY84" s="15"/>
      <c r="IZ84" s="16"/>
      <c r="JA84" s="15"/>
      <c r="JB84" s="16"/>
      <c r="JC84" s="15"/>
      <c r="JD84" s="16"/>
      <c r="JE84" s="15"/>
      <c r="JF84" s="16"/>
      <c r="JG84" s="15"/>
      <c r="JH84" s="16"/>
      <c r="JI84" s="15"/>
      <c r="JJ84" s="16"/>
      <c r="JK84" s="15"/>
      <c r="JL84" s="16"/>
      <c r="JM84" s="15"/>
      <c r="JN84" s="16"/>
      <c r="JO84" s="15"/>
      <c r="JP84" s="16"/>
      <c r="JQ84" s="15"/>
      <c r="JR84" s="16"/>
      <c r="JS84" s="15"/>
      <c r="JT84" s="16"/>
      <c r="JU84" s="15"/>
      <c r="JV84" s="16"/>
      <c r="JW84" s="15"/>
      <c r="JX84" s="16"/>
      <c r="JY84" s="15"/>
      <c r="JZ84" s="16"/>
      <c r="KA84" s="15"/>
      <c r="KB84" s="16"/>
      <c r="KC84" s="15"/>
      <c r="KD84" s="16"/>
      <c r="KE84" s="15"/>
      <c r="KF84" s="16"/>
      <c r="KG84" s="15"/>
      <c r="KH84" s="16"/>
      <c r="KI84" s="15"/>
      <c r="KJ84" s="16"/>
      <c r="KK84" s="15"/>
      <c r="KL84" s="16"/>
      <c r="KM84" s="15"/>
      <c r="KN84" s="16"/>
      <c r="KO84" s="15"/>
      <c r="KP84" s="16"/>
      <c r="KQ84" s="15"/>
      <c r="KR84" s="16"/>
      <c r="KS84" s="15"/>
      <c r="KT84" s="16"/>
      <c r="KU84" s="15"/>
      <c r="KV84" s="16"/>
      <c r="KW84" s="15"/>
      <c r="KX84" s="16"/>
      <c r="KY84" s="15"/>
      <c r="KZ84" s="16"/>
      <c r="LA84" s="15"/>
      <c r="LB84" s="16"/>
      <c r="LC84" s="15"/>
      <c r="LD84" s="16"/>
      <c r="LE84" s="15"/>
      <c r="LF84" s="16"/>
      <c r="LG84" s="15"/>
      <c r="LH84" s="16"/>
      <c r="LI84" s="15"/>
      <c r="LJ84" s="16"/>
      <c r="LK84" s="15"/>
      <c r="LL84" s="16"/>
      <c r="LM84" s="15"/>
      <c r="LN84" s="16"/>
      <c r="LO84" s="15"/>
      <c r="LP84" s="16"/>
      <c r="LQ84" s="15"/>
      <c r="LR84" s="16"/>
      <c r="LS84" s="15"/>
      <c r="LT84" s="16"/>
      <c r="LU84" s="15"/>
      <c r="LV84" s="16"/>
      <c r="LW84" s="15"/>
      <c r="LX84" s="16"/>
      <c r="LY84" s="15"/>
      <c r="LZ84" s="16"/>
      <c r="MA84" s="15"/>
      <c r="MB84" s="16"/>
      <c r="MC84" s="15"/>
      <c r="MD84" s="16"/>
      <c r="ME84" s="15"/>
      <c r="MF84" s="16"/>
      <c r="MG84" s="15"/>
      <c r="MH84" s="16"/>
      <c r="MI84" s="15"/>
      <c r="MJ84" s="16"/>
      <c r="MK84" s="15"/>
      <c r="ML84" s="16"/>
      <c r="MM84" s="15"/>
      <c r="MN84" s="16"/>
      <c r="MO84" s="15"/>
      <c r="MP84" s="16"/>
      <c r="MQ84" s="15"/>
      <c r="MR84" s="16"/>
      <c r="MS84" s="15"/>
      <c r="MT84" s="16"/>
      <c r="MU84" s="15"/>
      <c r="MV84" s="16"/>
      <c r="MW84" s="15"/>
      <c r="MX84" s="16"/>
      <c r="MY84" s="15"/>
      <c r="MZ84" s="16"/>
      <c r="NA84" s="15"/>
      <c r="NB84" s="16"/>
      <c r="NC84" s="15"/>
      <c r="ND84" s="16"/>
      <c r="NE84" s="15"/>
      <c r="NF84" s="16"/>
      <c r="NG84" s="15"/>
      <c r="NH84" s="16"/>
      <c r="NI84" s="15"/>
      <c r="NJ84" s="16"/>
      <c r="NK84" s="15"/>
      <c r="NL84" s="16"/>
      <c r="NM84" s="15"/>
      <c r="NN84" s="16"/>
      <c r="NO84" s="15"/>
      <c r="NP84" s="16"/>
      <c r="NQ84" s="15"/>
      <c r="NR84" s="16"/>
      <c r="NS84" s="15"/>
      <c r="NT84" s="16"/>
      <c r="NU84" s="15"/>
      <c r="NV84" s="16"/>
      <c r="NW84" s="15"/>
      <c r="NX84" s="16"/>
      <c r="NY84" s="15"/>
      <c r="NZ84" s="16"/>
      <c r="OA84" s="15"/>
      <c r="OB84" s="16"/>
      <c r="OC84" s="15"/>
      <c r="OD84" s="16"/>
      <c r="OE84" s="15"/>
      <c r="OF84" s="16"/>
      <c r="OG84" s="15"/>
      <c r="OH84" s="16"/>
      <c r="OI84" s="15"/>
      <c r="OJ84" s="16"/>
      <c r="OK84" s="15"/>
      <c r="OL84" s="16"/>
      <c r="OM84" s="15"/>
      <c r="ON84" s="16"/>
      <c r="OO84" s="15"/>
      <c r="OP84" s="16"/>
      <c r="OQ84" s="15"/>
      <c r="OR84" s="16"/>
      <c r="OS84" s="15"/>
      <c r="OT84" s="16"/>
      <c r="OU84" s="15"/>
      <c r="OV84" s="16"/>
      <c r="OW84" s="15"/>
      <c r="OX84" s="16"/>
      <c r="OY84" s="15"/>
      <c r="OZ84" s="16"/>
      <c r="PA84" s="15"/>
      <c r="PB84" s="16"/>
      <c r="PC84" s="15"/>
      <c r="PD84" s="16"/>
      <c r="PE84" s="15"/>
      <c r="PF84" s="16"/>
      <c r="PG84" s="15"/>
      <c r="PH84" s="16"/>
      <c r="PI84" s="15"/>
      <c r="PJ84" s="16"/>
      <c r="PK84" s="15"/>
      <c r="PL84" s="16"/>
      <c r="PM84" s="15"/>
      <c r="PN84" s="16"/>
      <c r="PO84" s="15"/>
      <c r="PP84" s="16"/>
      <c r="PQ84" s="15"/>
      <c r="PR84" s="16"/>
      <c r="PS84" s="15"/>
      <c r="PT84" s="16"/>
      <c r="PU84" s="15"/>
      <c r="PV84" s="16"/>
      <c r="PW84" s="15"/>
      <c r="PX84" s="16"/>
      <c r="PY84" s="15"/>
      <c r="PZ84" s="16"/>
      <c r="QA84" s="15"/>
      <c r="QB84" s="16"/>
      <c r="QC84" s="15"/>
      <c r="QD84" s="16"/>
      <c r="QE84" s="15"/>
      <c r="QF84" s="16"/>
      <c r="QG84" s="15"/>
      <c r="QH84" s="16"/>
      <c r="QI84" s="15"/>
      <c r="QJ84" s="16"/>
      <c r="QK84" s="15"/>
      <c r="QL84" s="16"/>
      <c r="QM84" s="15"/>
      <c r="QN84" s="16"/>
      <c r="QO84" s="15"/>
      <c r="QP84" s="16"/>
      <c r="QQ84" s="15"/>
      <c r="QR84" s="16"/>
      <c r="QS84" s="15"/>
      <c r="QT84" s="16"/>
      <c r="QU84" s="15"/>
      <c r="QV84" s="16"/>
      <c r="QW84" s="15"/>
      <c r="QX84" s="16"/>
      <c r="QY84" s="15"/>
      <c r="QZ84" s="16"/>
      <c r="RA84" s="15"/>
      <c r="RB84" s="16"/>
      <c r="RC84" s="15"/>
      <c r="RD84" s="16"/>
      <c r="RE84" s="15"/>
      <c r="RF84" s="16"/>
      <c r="RG84" s="15"/>
      <c r="RH84" s="16"/>
      <c r="RI84" s="15"/>
      <c r="RJ84" s="16"/>
      <c r="RK84" s="15"/>
      <c r="RL84" s="16"/>
      <c r="RM84" s="15"/>
      <c r="RN84" s="16"/>
      <c r="RO84" s="15"/>
      <c r="RP84" s="16"/>
      <c r="RQ84" s="15"/>
      <c r="RR84" s="16"/>
      <c r="RS84" s="15"/>
      <c r="RT84" s="16"/>
      <c r="RU84" s="15"/>
      <c r="RV84" s="16"/>
      <c r="RW84" s="15"/>
      <c r="RX84" s="16"/>
      <c r="RY84" s="15"/>
      <c r="RZ84" s="16"/>
      <c r="SA84" s="15"/>
      <c r="SB84" s="16"/>
      <c r="SC84" s="15"/>
      <c r="SD84" s="16"/>
      <c r="SE84" s="15"/>
      <c r="SF84" s="16"/>
      <c r="SG84" s="15"/>
      <c r="SH84" s="16"/>
      <c r="SI84" s="15"/>
      <c r="SJ84" s="16"/>
      <c r="SK84" s="15"/>
      <c r="SL84" s="16"/>
      <c r="SM84" s="15"/>
      <c r="SN84" s="16"/>
      <c r="SO84" s="15"/>
      <c r="SP84" s="16"/>
      <c r="SQ84" s="15"/>
      <c r="SR84" s="16"/>
      <c r="SS84" s="15"/>
      <c r="ST84" s="16"/>
      <c r="SU84" s="15"/>
      <c r="SV84" s="16"/>
      <c r="SW84" s="15"/>
      <c r="SX84" s="16"/>
      <c r="SY84" s="15"/>
      <c r="SZ84" s="16"/>
      <c r="TA84" s="15"/>
      <c r="TB84" s="16"/>
      <c r="TC84" s="15"/>
      <c r="TD84" s="16"/>
      <c r="TE84" s="15"/>
      <c r="TF84" s="16"/>
      <c r="TG84" s="15"/>
      <c r="TH84" s="16"/>
      <c r="TI84" s="15"/>
      <c r="TJ84" s="16"/>
      <c r="TK84" s="15"/>
      <c r="TL84" s="16"/>
      <c r="TM84" s="15"/>
      <c r="TN84" s="16"/>
      <c r="TO84" s="15"/>
      <c r="TP84" s="16"/>
      <c r="TQ84" s="15"/>
      <c r="TR84" s="16"/>
      <c r="TS84" s="15"/>
      <c r="TT84" s="16"/>
      <c r="TU84" s="15"/>
      <c r="TV84" s="16"/>
      <c r="TW84" s="15"/>
      <c r="TX84" s="16"/>
      <c r="TY84" s="15"/>
      <c r="TZ84" s="16"/>
      <c r="UA84" s="15"/>
      <c r="UB84" s="16"/>
      <c r="UC84" s="15"/>
      <c r="UD84" s="16"/>
      <c r="UE84" s="15"/>
      <c r="UF84" s="16"/>
      <c r="UG84" s="15"/>
      <c r="UH84" s="16"/>
      <c r="UI84" s="15"/>
      <c r="UJ84" s="16"/>
      <c r="UK84" s="15"/>
      <c r="UL84" s="16"/>
      <c r="UM84" s="15"/>
      <c r="UN84" s="16"/>
      <c r="UO84" s="15"/>
      <c r="UP84" s="16"/>
      <c r="UQ84" s="15"/>
      <c r="UR84" s="16"/>
      <c r="US84" s="15"/>
      <c r="UT84" s="16"/>
      <c r="UU84" s="15"/>
      <c r="UV84" s="16"/>
      <c r="UW84" s="15"/>
      <c r="UX84" s="16"/>
      <c r="UY84" s="15"/>
      <c r="UZ84" s="16"/>
      <c r="VA84" s="15"/>
      <c r="VB84" s="16"/>
      <c r="VC84" s="15"/>
      <c r="VD84" s="16"/>
      <c r="VE84" s="15"/>
      <c r="VF84" s="16"/>
      <c r="VG84" s="15"/>
      <c r="VH84" s="16"/>
      <c r="VI84" s="15"/>
      <c r="VJ84" s="16"/>
      <c r="VK84" s="15"/>
      <c r="VL84" s="16"/>
      <c r="VM84" s="15"/>
      <c r="VN84" s="16"/>
      <c r="VO84" s="15"/>
      <c r="VP84" s="16"/>
      <c r="VQ84" s="15"/>
      <c r="VR84" s="16"/>
      <c r="VS84" s="15"/>
      <c r="VT84" s="16"/>
      <c r="VU84" s="15"/>
      <c r="VV84" s="16"/>
      <c r="VW84" s="15"/>
      <c r="VX84" s="16"/>
      <c r="VY84" s="15"/>
      <c r="VZ84" s="16"/>
      <c r="WA84" s="15"/>
      <c r="WB84" s="16"/>
      <c r="WC84" s="15"/>
      <c r="WD84" s="16"/>
      <c r="WE84" s="15"/>
      <c r="WF84" s="16"/>
      <c r="WG84" s="15"/>
      <c r="WH84" s="16"/>
      <c r="WI84" s="15"/>
      <c r="WJ84" s="16"/>
      <c r="WK84" s="15"/>
      <c r="WL84" s="16"/>
      <c r="WM84" s="15"/>
      <c r="WN84" s="16"/>
      <c r="WO84" s="15"/>
      <c r="WP84" s="16"/>
      <c r="WQ84" s="15"/>
      <c r="WR84" s="16"/>
      <c r="WS84" s="15"/>
      <c r="WT84" s="16"/>
      <c r="WU84" s="15"/>
      <c r="WV84" s="16"/>
      <c r="WW84" s="15"/>
      <c r="WX84" s="16"/>
      <c r="WY84" s="15"/>
      <c r="WZ84" s="16"/>
      <c r="XA84" s="15"/>
      <c r="XB84" s="16"/>
      <c r="XC84" s="15"/>
      <c r="XD84" s="16"/>
      <c r="XE84" s="15"/>
      <c r="XF84" s="16"/>
      <c r="XG84" s="15"/>
      <c r="XH84" s="16"/>
      <c r="XI84" s="15"/>
      <c r="XJ84" s="16"/>
      <c r="XK84" s="15"/>
      <c r="XL84" s="16"/>
      <c r="XM84" s="15"/>
      <c r="XN84" s="16"/>
      <c r="XO84" s="15"/>
      <c r="XP84" s="16"/>
      <c r="XQ84" s="15"/>
      <c r="XR84" s="16"/>
      <c r="XS84" s="15"/>
      <c r="XT84" s="16"/>
      <c r="XU84" s="15"/>
      <c r="XV84" s="16"/>
      <c r="XW84" s="15"/>
      <c r="XX84" s="16"/>
      <c r="XY84" s="15"/>
      <c r="XZ84" s="16"/>
      <c r="YA84" s="15"/>
      <c r="YB84" s="16"/>
      <c r="YC84" s="15"/>
      <c r="YD84" s="16"/>
      <c r="YE84" s="15"/>
      <c r="YF84" s="16"/>
      <c r="YG84" s="15"/>
      <c r="YH84" s="16"/>
      <c r="YI84" s="15"/>
      <c r="YJ84" s="16"/>
      <c r="YK84" s="15"/>
      <c r="YL84" s="16"/>
      <c r="YM84" s="15"/>
      <c r="YN84" s="16"/>
      <c r="YO84" s="15"/>
      <c r="YP84" s="16"/>
      <c r="YQ84" s="15"/>
      <c r="YR84" s="16"/>
      <c r="YS84" s="15"/>
      <c r="YT84" s="16"/>
      <c r="YU84" s="15"/>
      <c r="YV84" s="16"/>
      <c r="YW84" s="15"/>
      <c r="YX84" s="16"/>
      <c r="YY84" s="15"/>
      <c r="YZ84" s="16"/>
      <c r="ZA84" s="15"/>
      <c r="ZB84" s="16"/>
      <c r="ZC84" s="15"/>
      <c r="ZD84" s="16"/>
      <c r="ZE84" s="15"/>
      <c r="ZF84" s="16"/>
      <c r="ZG84" s="15"/>
      <c r="ZH84" s="16"/>
      <c r="ZI84" s="15"/>
      <c r="ZJ84" s="16"/>
      <c r="ZK84" s="15"/>
      <c r="ZL84" s="16"/>
      <c r="ZM84" s="15"/>
      <c r="ZN84" s="16"/>
      <c r="ZO84" s="15"/>
      <c r="ZP84" s="16"/>
      <c r="ZQ84" s="15"/>
      <c r="ZR84" s="16"/>
      <c r="ZS84" s="15"/>
      <c r="ZT84" s="16"/>
      <c r="ZU84" s="15"/>
      <c r="ZV84" s="16"/>
      <c r="ZW84" s="15"/>
      <c r="ZX84" s="16"/>
      <c r="ZY84" s="15"/>
      <c r="ZZ84" s="16"/>
      <c r="AAA84" s="15"/>
      <c r="AAB84" s="16"/>
      <c r="AAC84" s="15"/>
      <c r="AAD84" s="16"/>
      <c r="AAE84" s="15"/>
      <c r="AAF84" s="16"/>
      <c r="AAG84" s="15"/>
      <c r="AAH84" s="16"/>
      <c r="AAI84" s="15"/>
      <c r="AAJ84" s="16"/>
      <c r="AAK84" s="15"/>
      <c r="AAL84" s="16"/>
      <c r="AAM84" s="15"/>
      <c r="AAN84" s="16"/>
      <c r="AAO84" s="15"/>
      <c r="AAP84" s="16"/>
      <c r="AAQ84" s="15"/>
      <c r="AAR84" s="16"/>
      <c r="AAS84" s="15"/>
      <c r="AAT84" s="16"/>
      <c r="AAU84" s="15"/>
      <c r="AAV84" s="16"/>
      <c r="AAW84" s="15"/>
      <c r="AAX84" s="16"/>
      <c r="AAY84" s="15"/>
      <c r="AAZ84" s="16"/>
      <c r="ABA84" s="15"/>
      <c r="ABB84" s="16"/>
      <c r="ABC84" s="15"/>
      <c r="ABD84" s="16"/>
      <c r="ABE84" s="15"/>
      <c r="ABF84" s="16"/>
      <c r="ABG84" s="15"/>
      <c r="ABH84" s="16"/>
      <c r="ABI84" s="15"/>
      <c r="ABJ84" s="16"/>
      <c r="ABK84" s="15"/>
      <c r="ABL84" s="16"/>
      <c r="ABM84" s="15"/>
      <c r="ABN84" s="16"/>
      <c r="ABO84" s="15"/>
      <c r="ABP84" s="16"/>
      <c r="ABQ84" s="15"/>
      <c r="ABR84" s="16"/>
      <c r="ABS84" s="15"/>
      <c r="ABT84" s="16"/>
      <c r="ABU84" s="15"/>
      <c r="ABV84" s="16"/>
      <c r="ABW84" s="15"/>
      <c r="ABX84" s="16"/>
      <c r="ABY84" s="15"/>
      <c r="ABZ84" s="16"/>
      <c r="ACA84" s="15"/>
      <c r="ACB84" s="16"/>
      <c r="ACC84" s="15"/>
      <c r="ACD84" s="16"/>
      <c r="ACE84" s="15"/>
      <c r="ACF84" s="16"/>
      <c r="ACG84" s="15"/>
      <c r="ACH84" s="16"/>
      <c r="ACI84" s="15"/>
      <c r="ACJ84" s="16"/>
      <c r="ACK84" s="15"/>
      <c r="ACL84" s="16"/>
      <c r="ACM84" s="15"/>
      <c r="ACN84" s="16"/>
      <c r="ACO84" s="15"/>
      <c r="ACP84" s="16"/>
      <c r="ACQ84" s="15"/>
      <c r="ACR84" s="16"/>
      <c r="ACS84" s="15"/>
      <c r="ACT84" s="16"/>
      <c r="ACU84" s="15"/>
      <c r="ACV84" s="16"/>
      <c r="ACW84" s="15"/>
      <c r="ACX84" s="16"/>
      <c r="ACY84" s="15"/>
      <c r="ACZ84" s="16"/>
      <c r="ADA84" s="15"/>
      <c r="ADB84" s="16"/>
      <c r="ADC84" s="15"/>
      <c r="ADD84" s="16"/>
      <c r="ADE84" s="15"/>
      <c r="ADF84" s="16"/>
      <c r="ADG84" s="15"/>
      <c r="ADH84" s="16"/>
      <c r="ADI84" s="15"/>
      <c r="ADJ84" s="16"/>
      <c r="ADK84" s="15"/>
      <c r="ADL84" s="16"/>
      <c r="ADM84" s="15"/>
      <c r="ADN84" s="16"/>
      <c r="ADO84" s="15"/>
      <c r="ADP84" s="16"/>
      <c r="ADQ84" s="15"/>
      <c r="ADR84" s="16"/>
      <c r="ADS84" s="15"/>
      <c r="ADT84" s="16"/>
      <c r="ADU84" s="15"/>
      <c r="ADV84" s="16"/>
      <c r="ADW84" s="15"/>
      <c r="ADX84" s="16"/>
      <c r="ADY84" s="15"/>
      <c r="ADZ84" s="16"/>
      <c r="AEA84" s="15"/>
      <c r="AEB84" s="16"/>
      <c r="AEC84" s="15"/>
      <c r="AED84" s="16"/>
      <c r="AEE84" s="15"/>
      <c r="AEF84" s="16"/>
      <c r="AEG84" s="15"/>
      <c r="AEH84" s="16"/>
      <c r="AEI84" s="15"/>
      <c r="AEJ84" s="16"/>
      <c r="AEK84" s="15"/>
      <c r="AEL84" s="16"/>
      <c r="AEM84" s="15"/>
      <c r="AEN84" s="16"/>
      <c r="AEO84" s="15"/>
      <c r="AEP84" s="16"/>
      <c r="AEQ84" s="15"/>
      <c r="AER84" s="16"/>
      <c r="AES84" s="15"/>
      <c r="AET84" s="16"/>
      <c r="AEU84" s="15"/>
      <c r="AEV84" s="16"/>
      <c r="AEW84" s="15"/>
      <c r="AEX84" s="16"/>
      <c r="AEY84" s="15"/>
      <c r="AEZ84" s="16"/>
      <c r="AFA84" s="15"/>
      <c r="AFB84" s="16"/>
      <c r="AFC84" s="15"/>
      <c r="AFD84" s="16"/>
      <c r="AFE84" s="15"/>
      <c r="AFF84" s="16"/>
      <c r="AFG84" s="15"/>
      <c r="AFH84" s="16"/>
      <c r="AFI84" s="15"/>
      <c r="AFJ84" s="16"/>
      <c r="AFK84" s="15"/>
      <c r="AFL84" s="16"/>
      <c r="AFM84" s="15"/>
      <c r="AFN84" s="16"/>
      <c r="AFO84" s="15"/>
      <c r="AFP84" s="16"/>
      <c r="AFQ84" s="15"/>
      <c r="AFR84" s="16"/>
      <c r="AFS84" s="15"/>
      <c r="AFT84" s="16"/>
      <c r="AFU84" s="15"/>
      <c r="AFV84" s="16"/>
      <c r="AFW84" s="15"/>
      <c r="AFX84" s="16"/>
      <c r="AFY84" s="15"/>
      <c r="AFZ84" s="16"/>
      <c r="AGA84" s="15"/>
      <c r="AGB84" s="16"/>
      <c r="AGC84" s="15"/>
      <c r="AGD84" s="16"/>
      <c r="AGE84" s="15"/>
      <c r="AGF84" s="16"/>
      <c r="AGG84" s="15"/>
      <c r="AGH84" s="16"/>
      <c r="AGI84" s="15"/>
      <c r="AGJ84" s="16"/>
      <c r="AGK84" s="15"/>
      <c r="AGL84" s="16"/>
      <c r="AGM84" s="15"/>
      <c r="AGN84" s="16"/>
      <c r="AGO84" s="15"/>
      <c r="AGP84" s="16"/>
      <c r="AGQ84" s="15"/>
      <c r="AGR84" s="16"/>
      <c r="AGS84" s="15"/>
      <c r="AGT84" s="16"/>
      <c r="AGU84" s="15"/>
      <c r="AGV84" s="16"/>
      <c r="AGW84" s="15"/>
      <c r="AGX84" s="16"/>
      <c r="AGY84" s="15"/>
      <c r="AGZ84" s="16"/>
      <c r="AHA84" s="15"/>
      <c r="AHB84" s="16"/>
      <c r="AHC84" s="15"/>
      <c r="AHD84" s="16"/>
      <c r="AHE84" s="15"/>
      <c r="AHF84" s="16"/>
      <c r="AHG84" s="15"/>
      <c r="AHH84" s="16"/>
      <c r="AHI84" s="15"/>
      <c r="AHJ84" s="16"/>
      <c r="AHK84" s="15"/>
      <c r="AHL84" s="16"/>
      <c r="AHM84" s="15"/>
      <c r="AHN84" s="16"/>
      <c r="AHO84" s="15"/>
      <c r="AHP84" s="16"/>
      <c r="AHQ84" s="15"/>
      <c r="AHR84" s="16"/>
      <c r="AHS84" s="15"/>
      <c r="AHT84" s="16"/>
      <c r="AHU84" s="15"/>
      <c r="AHV84" s="16"/>
      <c r="AHW84" s="15"/>
      <c r="AHX84" s="16"/>
      <c r="AHY84" s="15"/>
      <c r="AHZ84" s="16"/>
      <c r="AIA84" s="15"/>
      <c r="AIB84" s="16"/>
      <c r="AIC84" s="15"/>
      <c r="AID84" s="16"/>
      <c r="AIE84" s="15"/>
      <c r="AIF84" s="16"/>
      <c r="AIG84" s="15"/>
      <c r="AIH84" s="16"/>
      <c r="AII84" s="15"/>
      <c r="AIJ84" s="16"/>
      <c r="AIK84" s="15"/>
      <c r="AIL84" s="16"/>
      <c r="AIM84" s="15"/>
      <c r="AIN84" s="16"/>
      <c r="AIO84" s="15"/>
      <c r="AIP84" s="16"/>
      <c r="AIQ84" s="15"/>
      <c r="AIR84" s="16"/>
      <c r="AIS84" s="15"/>
      <c r="AIT84" s="16"/>
      <c r="AIU84" s="15"/>
      <c r="AIV84" s="16"/>
      <c r="AIW84" s="15"/>
      <c r="AIX84" s="16"/>
      <c r="AIY84" s="15"/>
      <c r="AIZ84" s="16"/>
      <c r="AJA84" s="15"/>
      <c r="AJB84" s="16"/>
      <c r="AJC84" s="15"/>
      <c r="AJD84" s="16"/>
      <c r="AJE84" s="15"/>
      <c r="AJF84" s="16"/>
      <c r="AJG84" s="15"/>
      <c r="AJH84" s="16"/>
      <c r="AJI84" s="15"/>
      <c r="AJJ84" s="16"/>
      <c r="AJK84" s="15"/>
      <c r="AJL84" s="16"/>
      <c r="AJM84" s="15"/>
      <c r="AJN84" s="16"/>
      <c r="AJO84" s="15"/>
      <c r="AJP84" s="16"/>
      <c r="AJQ84" s="15"/>
      <c r="AJR84" s="16"/>
      <c r="AJS84" s="15"/>
      <c r="AJT84" s="16"/>
      <c r="AJU84" s="15"/>
      <c r="AJV84" s="16"/>
      <c r="AJW84" s="15"/>
      <c r="AJX84" s="16"/>
      <c r="AJY84" s="15"/>
      <c r="AJZ84" s="16"/>
      <c r="AKA84" s="15"/>
      <c r="AKB84" s="16"/>
      <c r="AKC84" s="15"/>
      <c r="AKD84" s="16"/>
      <c r="AKE84" s="15"/>
      <c r="AKF84" s="16"/>
      <c r="AKG84" s="15"/>
      <c r="AKH84" s="16"/>
      <c r="AKI84" s="15"/>
      <c r="AKJ84" s="16"/>
      <c r="AKK84" s="15"/>
      <c r="AKL84" s="16"/>
      <c r="AKM84" s="15"/>
      <c r="AKN84" s="16"/>
      <c r="AKO84" s="15"/>
      <c r="AKP84" s="16"/>
      <c r="AKQ84" s="15"/>
      <c r="AKR84" s="16"/>
      <c r="AKS84" s="15"/>
      <c r="AKT84" s="16"/>
      <c r="AKU84" s="15"/>
      <c r="AKV84" s="16"/>
      <c r="AKW84" s="15"/>
      <c r="AKX84" s="16"/>
      <c r="AKY84" s="15"/>
      <c r="AKZ84" s="16"/>
      <c r="ALA84" s="15"/>
      <c r="ALB84" s="16"/>
      <c r="ALC84" s="15"/>
      <c r="ALD84" s="16"/>
      <c r="ALE84" s="15"/>
      <c r="ALF84" s="16"/>
      <c r="ALG84" s="15"/>
      <c r="ALH84" s="16"/>
      <c r="ALI84" s="15"/>
      <c r="ALJ84" s="16"/>
      <c r="ALK84" s="15"/>
      <c r="ALL84" s="16"/>
      <c r="ALM84" s="15"/>
      <c r="ALN84" s="16"/>
      <c r="ALO84" s="15"/>
      <c r="ALP84" s="16"/>
      <c r="ALQ84" s="15"/>
      <c r="ALR84" s="16"/>
      <c r="ALS84" s="15"/>
      <c r="ALT84" s="16"/>
      <c r="ALU84" s="15"/>
      <c r="ALV84" s="16"/>
      <c r="ALW84" s="15"/>
      <c r="ALX84" s="16"/>
      <c r="ALY84" s="15"/>
      <c r="ALZ84" s="16"/>
      <c r="AMA84" s="15"/>
      <c r="AMB84" s="16"/>
      <c r="AMC84" s="15"/>
      <c r="AMD84" s="16"/>
      <c r="AME84" s="15"/>
      <c r="AMF84" s="16"/>
      <c r="AMG84" s="15"/>
      <c r="AMH84" s="16"/>
      <c r="AMI84" s="15"/>
      <c r="AMJ84" s="16"/>
      <c r="AMK84" s="15"/>
      <c r="AML84" s="16"/>
      <c r="AMM84" s="15"/>
      <c r="AMN84" s="16"/>
      <c r="AMO84" s="15"/>
      <c r="AMP84" s="16"/>
      <c r="AMQ84" s="15"/>
      <c r="AMR84" s="16"/>
      <c r="AMS84" s="15"/>
      <c r="AMT84" s="16"/>
      <c r="AMU84" s="15"/>
      <c r="AMV84" s="16"/>
      <c r="AMW84" s="15"/>
      <c r="AMX84" s="16"/>
      <c r="AMY84" s="15"/>
      <c r="AMZ84" s="16"/>
      <c r="ANA84" s="15"/>
      <c r="ANB84" s="16"/>
      <c r="ANC84" s="15"/>
      <c r="AND84" s="16"/>
      <c r="ANE84" s="15"/>
      <c r="ANF84" s="16"/>
      <c r="ANG84" s="15"/>
      <c r="ANH84" s="16"/>
      <c r="ANI84" s="15"/>
      <c r="ANJ84" s="16"/>
      <c r="ANK84" s="15"/>
      <c r="ANL84" s="16"/>
      <c r="ANM84" s="15"/>
      <c r="ANN84" s="16"/>
      <c r="ANO84" s="15"/>
      <c r="ANP84" s="16"/>
      <c r="ANQ84" s="15"/>
      <c r="ANR84" s="16"/>
      <c r="ANS84" s="15"/>
      <c r="ANT84" s="16"/>
      <c r="ANU84" s="15"/>
      <c r="ANV84" s="16"/>
      <c r="ANW84" s="15"/>
      <c r="ANX84" s="16"/>
      <c r="ANY84" s="15"/>
      <c r="ANZ84" s="16"/>
      <c r="AOA84" s="15"/>
      <c r="AOB84" s="16"/>
      <c r="AOC84" s="15"/>
      <c r="AOD84" s="16"/>
      <c r="AOE84" s="15"/>
      <c r="AOF84" s="16"/>
      <c r="AOG84" s="15"/>
      <c r="AOH84" s="16"/>
      <c r="AOI84" s="15"/>
      <c r="AOJ84" s="16"/>
      <c r="AOK84" s="15"/>
      <c r="AOL84" s="16"/>
      <c r="AOM84" s="15"/>
      <c r="AON84" s="16"/>
      <c r="AOO84" s="15"/>
      <c r="AOP84" s="16"/>
      <c r="AOQ84" s="15"/>
      <c r="AOR84" s="16"/>
      <c r="AOS84" s="15"/>
      <c r="AOT84" s="16"/>
      <c r="AOU84" s="15"/>
      <c r="AOV84" s="16"/>
      <c r="AOW84" s="15"/>
      <c r="AOX84" s="16"/>
      <c r="AOY84" s="15"/>
      <c r="AOZ84" s="16"/>
      <c r="APA84" s="15"/>
      <c r="APB84" s="16"/>
      <c r="APC84" s="15"/>
      <c r="APD84" s="16"/>
      <c r="APE84" s="15"/>
      <c r="APF84" s="16"/>
      <c r="APG84" s="15"/>
      <c r="APH84" s="16"/>
      <c r="API84" s="15"/>
      <c r="APJ84" s="16"/>
      <c r="APK84" s="15"/>
      <c r="APL84" s="16"/>
      <c r="APM84" s="15"/>
      <c r="APN84" s="16"/>
      <c r="APO84" s="15"/>
      <c r="APP84" s="16"/>
      <c r="APQ84" s="15"/>
      <c r="APR84" s="16"/>
      <c r="APS84" s="15"/>
      <c r="APT84" s="16"/>
      <c r="APU84" s="15"/>
      <c r="APV84" s="16"/>
      <c r="APW84" s="15"/>
      <c r="APX84" s="16"/>
      <c r="APY84" s="15"/>
      <c r="APZ84" s="16"/>
      <c r="AQA84" s="15"/>
      <c r="AQB84" s="16"/>
      <c r="AQC84" s="15"/>
      <c r="AQD84" s="16"/>
      <c r="AQE84" s="15"/>
      <c r="AQF84" s="16"/>
      <c r="AQG84" s="15"/>
      <c r="AQH84" s="16"/>
      <c r="AQI84" s="15"/>
      <c r="AQJ84" s="16"/>
      <c r="AQK84" s="15"/>
      <c r="AQL84" s="16"/>
      <c r="AQM84" s="15"/>
      <c r="AQN84" s="16"/>
      <c r="AQO84" s="15"/>
      <c r="AQP84" s="16"/>
      <c r="AQQ84" s="15"/>
      <c r="AQR84" s="16"/>
      <c r="AQS84" s="15"/>
      <c r="AQT84" s="16"/>
      <c r="AQU84" s="15"/>
      <c r="AQV84" s="16"/>
      <c r="AQW84" s="15"/>
      <c r="AQX84" s="16"/>
      <c r="AQY84" s="15"/>
      <c r="AQZ84" s="16"/>
      <c r="ARA84" s="15"/>
      <c r="ARB84" s="16"/>
      <c r="ARC84" s="15"/>
      <c r="ARD84" s="16"/>
      <c r="ARE84" s="15"/>
      <c r="ARF84" s="16"/>
      <c r="ARG84" s="15"/>
      <c r="ARH84" s="16"/>
      <c r="ARI84" s="15"/>
      <c r="ARJ84" s="16"/>
      <c r="ARK84" s="15"/>
      <c r="ARL84" s="16"/>
      <c r="ARM84" s="15"/>
      <c r="ARN84" s="16"/>
      <c r="ARO84" s="15"/>
      <c r="ARP84" s="16"/>
      <c r="ARQ84" s="15"/>
      <c r="ARR84" s="16"/>
      <c r="ARS84" s="15"/>
      <c r="ART84" s="16"/>
      <c r="ARU84" s="15"/>
      <c r="ARV84" s="16"/>
      <c r="ARW84" s="15"/>
      <c r="ARX84" s="16"/>
      <c r="ARY84" s="15"/>
      <c r="ARZ84" s="16"/>
      <c r="ASA84" s="15"/>
      <c r="ASB84" s="16"/>
      <c r="ASC84" s="15"/>
      <c r="ASD84" s="16"/>
      <c r="ASE84" s="15"/>
      <c r="ASF84" s="16"/>
      <c r="ASG84" s="15"/>
      <c r="ASH84" s="16"/>
      <c r="ASI84" s="15"/>
      <c r="ASJ84" s="16"/>
      <c r="ASK84" s="15"/>
      <c r="ASL84" s="16"/>
      <c r="ASM84" s="15"/>
      <c r="ASN84" s="16"/>
      <c r="ASO84" s="15"/>
      <c r="ASP84" s="16"/>
      <c r="ASQ84" s="15"/>
      <c r="ASR84" s="16"/>
      <c r="ASS84" s="15"/>
      <c r="AST84" s="16"/>
      <c r="ASU84" s="15"/>
      <c r="ASV84" s="16"/>
      <c r="ASW84" s="15"/>
      <c r="ASX84" s="16"/>
      <c r="ASY84" s="15"/>
      <c r="ASZ84" s="16"/>
      <c r="ATA84" s="15"/>
      <c r="ATB84" s="16"/>
      <c r="ATC84" s="15"/>
      <c r="ATD84" s="16"/>
      <c r="ATE84" s="15"/>
      <c r="ATF84" s="16"/>
      <c r="ATG84" s="15"/>
      <c r="ATH84" s="16"/>
      <c r="ATI84" s="15"/>
      <c r="ATJ84" s="16"/>
      <c r="ATK84" s="15"/>
      <c r="ATL84" s="16"/>
      <c r="ATM84" s="15"/>
      <c r="ATN84" s="16"/>
      <c r="ATO84" s="15"/>
      <c r="ATP84" s="16"/>
      <c r="ATQ84" s="15"/>
      <c r="ATR84" s="16"/>
      <c r="ATS84" s="15"/>
      <c r="ATT84" s="16"/>
      <c r="ATU84" s="15"/>
      <c r="ATV84" s="16"/>
      <c r="ATW84" s="15"/>
      <c r="ATX84" s="16"/>
      <c r="ATY84" s="15"/>
      <c r="ATZ84" s="16"/>
      <c r="AUA84" s="15"/>
      <c r="AUB84" s="16"/>
      <c r="AUC84" s="15"/>
      <c r="AUD84" s="16"/>
      <c r="AUE84" s="15"/>
      <c r="AUF84" s="16"/>
      <c r="AUG84" s="15"/>
      <c r="AUH84" s="16"/>
      <c r="AUI84" s="15"/>
      <c r="AUJ84" s="16"/>
      <c r="AUK84" s="15"/>
      <c r="AUL84" s="16"/>
      <c r="AUM84" s="15"/>
      <c r="AUN84" s="16"/>
      <c r="AUO84" s="15"/>
      <c r="AUP84" s="16"/>
      <c r="AUQ84" s="15"/>
      <c r="AUR84" s="16"/>
      <c r="AUS84" s="15"/>
      <c r="AUT84" s="16"/>
      <c r="AUU84" s="15"/>
      <c r="AUV84" s="16"/>
      <c r="AUW84" s="15"/>
      <c r="AUX84" s="16"/>
      <c r="AUY84" s="15"/>
      <c r="AUZ84" s="16"/>
      <c r="AVA84" s="15"/>
      <c r="AVB84" s="16"/>
      <c r="AVC84" s="15"/>
      <c r="AVD84" s="16"/>
      <c r="AVE84" s="15"/>
      <c r="AVF84" s="16"/>
      <c r="AVG84" s="15"/>
      <c r="AVH84" s="16"/>
      <c r="AVI84" s="15"/>
      <c r="AVJ84" s="16"/>
      <c r="AVK84" s="15"/>
      <c r="AVL84" s="16"/>
      <c r="AVM84" s="15"/>
      <c r="AVN84" s="16"/>
      <c r="AVO84" s="15"/>
      <c r="AVP84" s="16"/>
      <c r="AVQ84" s="15"/>
      <c r="AVR84" s="16"/>
      <c r="AVS84" s="15"/>
      <c r="AVT84" s="16"/>
      <c r="AVU84" s="15"/>
      <c r="AVV84" s="16"/>
      <c r="AVW84" s="15"/>
      <c r="AVX84" s="16"/>
      <c r="AVY84" s="15"/>
      <c r="AVZ84" s="16"/>
      <c r="AWA84" s="15"/>
      <c r="AWB84" s="16"/>
      <c r="AWC84" s="15"/>
      <c r="AWD84" s="16"/>
      <c r="AWE84" s="15"/>
      <c r="AWF84" s="16"/>
      <c r="AWG84" s="15"/>
      <c r="AWH84" s="16"/>
      <c r="AWI84" s="15"/>
      <c r="AWJ84" s="16"/>
      <c r="AWK84" s="15"/>
      <c r="AWL84" s="16"/>
      <c r="AWM84" s="15"/>
      <c r="AWN84" s="16"/>
      <c r="AWO84" s="15"/>
      <c r="AWP84" s="16"/>
      <c r="AWQ84" s="15"/>
      <c r="AWR84" s="16"/>
      <c r="AWS84" s="15"/>
      <c r="AWT84" s="16"/>
      <c r="AWU84" s="15"/>
      <c r="AWV84" s="16"/>
      <c r="AWW84" s="15"/>
      <c r="AWX84" s="16"/>
      <c r="AWY84" s="15"/>
      <c r="AWZ84" s="16"/>
      <c r="AXA84" s="15"/>
      <c r="AXB84" s="16"/>
      <c r="AXC84" s="15"/>
      <c r="AXD84" s="16"/>
      <c r="AXE84" s="15"/>
      <c r="AXF84" s="16"/>
      <c r="AXG84" s="15"/>
      <c r="AXH84" s="16"/>
      <c r="AXI84" s="15"/>
      <c r="AXJ84" s="16"/>
      <c r="AXK84" s="15"/>
      <c r="AXL84" s="16"/>
      <c r="AXM84" s="15"/>
      <c r="AXN84" s="16"/>
      <c r="AXO84" s="15"/>
      <c r="AXP84" s="16"/>
      <c r="AXQ84" s="15"/>
      <c r="AXR84" s="16"/>
      <c r="AXS84" s="15"/>
      <c r="AXT84" s="16"/>
      <c r="AXU84" s="15"/>
      <c r="AXV84" s="16"/>
      <c r="AXW84" s="15"/>
      <c r="AXX84" s="16"/>
      <c r="AXY84" s="15"/>
      <c r="AXZ84" s="16"/>
      <c r="AYA84" s="15"/>
      <c r="AYB84" s="16"/>
      <c r="AYC84" s="15"/>
      <c r="AYD84" s="16"/>
      <c r="AYE84" s="15"/>
      <c r="AYF84" s="16"/>
      <c r="AYG84" s="15"/>
      <c r="AYH84" s="16"/>
      <c r="AYI84" s="15"/>
      <c r="AYJ84" s="16"/>
      <c r="AYK84" s="15"/>
      <c r="AYL84" s="16"/>
      <c r="AYM84" s="15"/>
      <c r="AYN84" s="16"/>
      <c r="AYO84" s="15"/>
      <c r="AYP84" s="16"/>
      <c r="AYQ84" s="15"/>
      <c r="AYR84" s="16"/>
      <c r="AYS84" s="15"/>
      <c r="AYT84" s="16"/>
      <c r="AYU84" s="15"/>
      <c r="AYV84" s="16"/>
      <c r="AYW84" s="15"/>
      <c r="AYX84" s="16"/>
      <c r="AYY84" s="15"/>
      <c r="AYZ84" s="16"/>
      <c r="AZA84" s="15"/>
      <c r="AZB84" s="16"/>
      <c r="AZC84" s="15"/>
      <c r="AZD84" s="16"/>
      <c r="AZE84" s="15"/>
      <c r="AZF84" s="16"/>
      <c r="AZG84" s="15"/>
      <c r="AZH84" s="16"/>
      <c r="AZI84" s="15"/>
      <c r="AZJ84" s="16"/>
      <c r="AZK84" s="15"/>
      <c r="AZL84" s="16"/>
      <c r="AZM84" s="15"/>
      <c r="AZN84" s="16"/>
      <c r="AZO84" s="15"/>
      <c r="AZP84" s="16"/>
      <c r="AZQ84" s="15"/>
      <c r="AZR84" s="16"/>
      <c r="AZS84" s="15"/>
      <c r="AZT84" s="16"/>
      <c r="AZU84" s="15"/>
      <c r="AZV84" s="16"/>
      <c r="AZW84" s="15"/>
      <c r="AZX84" s="16"/>
      <c r="AZY84" s="15"/>
      <c r="AZZ84" s="16"/>
      <c r="BAA84" s="15"/>
      <c r="BAB84" s="16"/>
      <c r="BAC84" s="15"/>
      <c r="BAD84" s="16"/>
      <c r="BAE84" s="15"/>
      <c r="BAF84" s="16"/>
      <c r="BAG84" s="15"/>
      <c r="BAH84" s="16"/>
      <c r="BAI84" s="15"/>
      <c r="BAJ84" s="16"/>
      <c r="BAK84" s="15"/>
      <c r="BAL84" s="16"/>
      <c r="BAM84" s="15"/>
      <c r="BAN84" s="16"/>
      <c r="BAO84" s="15"/>
      <c r="BAP84" s="16"/>
      <c r="BAQ84" s="15"/>
      <c r="BAR84" s="16"/>
      <c r="BAS84" s="15"/>
      <c r="BAT84" s="16"/>
      <c r="BAU84" s="15"/>
      <c r="BAV84" s="16"/>
      <c r="BAW84" s="15"/>
      <c r="BAX84" s="16"/>
      <c r="BAY84" s="15"/>
      <c r="BAZ84" s="16"/>
      <c r="BBA84" s="15"/>
      <c r="BBB84" s="16"/>
      <c r="BBC84" s="15"/>
      <c r="BBD84" s="16"/>
      <c r="BBE84" s="15"/>
      <c r="BBF84" s="16"/>
      <c r="BBG84" s="15"/>
      <c r="BBH84" s="16"/>
      <c r="BBI84" s="15"/>
      <c r="BBJ84" s="16"/>
      <c r="BBK84" s="15"/>
      <c r="BBL84" s="16"/>
      <c r="BBM84" s="15"/>
      <c r="BBN84" s="16"/>
      <c r="BBO84" s="15"/>
      <c r="BBP84" s="16"/>
      <c r="BBQ84" s="15"/>
      <c r="BBR84" s="16"/>
      <c r="BBS84" s="15"/>
      <c r="BBT84" s="16"/>
      <c r="BBU84" s="15"/>
      <c r="BBV84" s="16"/>
      <c r="BBW84" s="15"/>
      <c r="BBX84" s="16"/>
      <c r="BBY84" s="15"/>
      <c r="BBZ84" s="16"/>
      <c r="BCA84" s="15"/>
      <c r="BCB84" s="16"/>
      <c r="BCC84" s="15"/>
      <c r="BCD84" s="16"/>
      <c r="BCE84" s="15"/>
      <c r="BCF84" s="16"/>
      <c r="BCG84" s="15"/>
      <c r="BCH84" s="16"/>
      <c r="BCI84" s="15"/>
      <c r="BCJ84" s="16"/>
      <c r="BCK84" s="15"/>
      <c r="BCL84" s="16"/>
      <c r="BCM84" s="15"/>
      <c r="BCN84" s="16"/>
      <c r="BCO84" s="15"/>
      <c r="BCP84" s="16"/>
      <c r="BCQ84" s="15"/>
      <c r="BCR84" s="16"/>
      <c r="BCS84" s="15"/>
      <c r="BCT84" s="16"/>
      <c r="BCU84" s="15"/>
      <c r="BCV84" s="16"/>
      <c r="BCW84" s="15"/>
      <c r="BCX84" s="16"/>
      <c r="BCY84" s="15"/>
      <c r="BCZ84" s="16"/>
      <c r="BDA84" s="15"/>
      <c r="BDB84" s="16"/>
      <c r="BDC84" s="15"/>
      <c r="BDD84" s="16"/>
      <c r="BDE84" s="15"/>
      <c r="BDF84" s="16"/>
      <c r="BDG84" s="15"/>
      <c r="BDH84" s="16"/>
      <c r="BDI84" s="15"/>
      <c r="BDJ84" s="16"/>
      <c r="BDK84" s="15"/>
      <c r="BDL84" s="16"/>
      <c r="BDM84" s="15"/>
      <c r="BDN84" s="16"/>
      <c r="BDO84" s="15"/>
      <c r="BDP84" s="16"/>
      <c r="BDQ84" s="15"/>
      <c r="BDR84" s="16"/>
      <c r="BDS84" s="15"/>
      <c r="BDT84" s="16"/>
      <c r="BDU84" s="15"/>
      <c r="BDV84" s="16"/>
      <c r="BDW84" s="15"/>
      <c r="BDX84" s="16"/>
      <c r="BDY84" s="15"/>
      <c r="BDZ84" s="16"/>
      <c r="BEA84" s="15"/>
      <c r="BEB84" s="16"/>
      <c r="BEC84" s="15"/>
      <c r="BED84" s="16"/>
      <c r="BEE84" s="15"/>
      <c r="BEF84" s="16"/>
      <c r="BEG84" s="15"/>
      <c r="BEH84" s="16"/>
      <c r="BEI84" s="15"/>
      <c r="BEJ84" s="16"/>
      <c r="BEK84" s="15"/>
      <c r="BEL84" s="16"/>
      <c r="BEM84" s="15"/>
      <c r="BEN84" s="16"/>
      <c r="BEO84" s="15"/>
      <c r="BEP84" s="16"/>
      <c r="BEQ84" s="15"/>
      <c r="BER84" s="16"/>
      <c r="BES84" s="15"/>
      <c r="BET84" s="16"/>
      <c r="BEU84" s="15"/>
      <c r="BEV84" s="16"/>
      <c r="BEW84" s="15"/>
      <c r="BEX84" s="16"/>
      <c r="BEY84" s="15"/>
      <c r="BEZ84" s="16"/>
      <c r="BFA84" s="15"/>
      <c r="BFB84" s="16"/>
      <c r="BFC84" s="15"/>
      <c r="BFD84" s="16"/>
      <c r="BFE84" s="15"/>
      <c r="BFF84" s="16"/>
      <c r="BFG84" s="15"/>
      <c r="BFH84" s="16"/>
      <c r="BFI84" s="15"/>
      <c r="BFJ84" s="16"/>
      <c r="BFK84" s="15"/>
      <c r="BFL84" s="16"/>
      <c r="BFM84" s="15"/>
      <c r="BFN84" s="16"/>
      <c r="BFO84" s="15"/>
      <c r="BFP84" s="16"/>
      <c r="BFQ84" s="15"/>
      <c r="BFR84" s="16"/>
      <c r="BFS84" s="15"/>
      <c r="BFT84" s="16"/>
      <c r="BFU84" s="15"/>
      <c r="BFV84" s="16"/>
      <c r="BFW84" s="15"/>
      <c r="BFX84" s="16"/>
      <c r="BFY84" s="15"/>
      <c r="BFZ84" s="16"/>
      <c r="BGA84" s="15"/>
      <c r="BGB84" s="16"/>
      <c r="BGC84" s="15"/>
      <c r="BGD84" s="16"/>
      <c r="BGE84" s="15"/>
      <c r="BGF84" s="16"/>
      <c r="BGG84" s="15"/>
      <c r="BGH84" s="16"/>
      <c r="BGI84" s="15"/>
      <c r="BGJ84" s="16"/>
      <c r="BGK84" s="15"/>
      <c r="BGL84" s="16"/>
      <c r="BGM84" s="15"/>
      <c r="BGN84" s="16"/>
      <c r="BGO84" s="15"/>
      <c r="BGP84" s="16"/>
      <c r="BGQ84" s="15"/>
      <c r="BGR84" s="16"/>
      <c r="BGS84" s="15"/>
      <c r="BGT84" s="16"/>
      <c r="BGU84" s="15"/>
      <c r="BGV84" s="16"/>
      <c r="BGW84" s="15"/>
      <c r="BGX84" s="16"/>
      <c r="BGY84" s="15"/>
      <c r="BGZ84" s="16"/>
      <c r="BHA84" s="15"/>
      <c r="BHB84" s="16"/>
      <c r="BHC84" s="15"/>
      <c r="BHD84" s="16"/>
      <c r="BHE84" s="15"/>
      <c r="BHF84" s="16"/>
      <c r="BHG84" s="15"/>
      <c r="BHH84" s="16"/>
      <c r="BHI84" s="15"/>
      <c r="BHJ84" s="16"/>
      <c r="BHK84" s="15"/>
      <c r="BHL84" s="16"/>
      <c r="BHM84" s="15"/>
      <c r="BHN84" s="16"/>
      <c r="BHO84" s="15"/>
      <c r="BHP84" s="16"/>
      <c r="BHQ84" s="15"/>
      <c r="BHR84" s="16"/>
      <c r="BHS84" s="15"/>
      <c r="BHT84" s="16"/>
      <c r="BHU84" s="15"/>
      <c r="BHV84" s="16"/>
      <c r="BHW84" s="15"/>
      <c r="BHX84" s="16"/>
      <c r="BHY84" s="15"/>
      <c r="BHZ84" s="16"/>
      <c r="BIA84" s="15"/>
      <c r="BIB84" s="16"/>
      <c r="BIC84" s="15"/>
      <c r="BID84" s="16"/>
      <c r="BIE84" s="15"/>
      <c r="BIF84" s="16"/>
      <c r="BIG84" s="15"/>
      <c r="BIH84" s="16"/>
      <c r="BII84" s="15"/>
      <c r="BIJ84" s="16"/>
      <c r="BIK84" s="15"/>
      <c r="BIL84" s="16"/>
      <c r="BIM84" s="15"/>
      <c r="BIN84" s="16"/>
      <c r="BIO84" s="15"/>
      <c r="BIP84" s="16"/>
      <c r="BIQ84" s="15"/>
      <c r="BIR84" s="16"/>
      <c r="BIS84" s="15"/>
      <c r="BIT84" s="16"/>
      <c r="BIU84" s="15"/>
      <c r="BIV84" s="16"/>
      <c r="BIW84" s="15"/>
      <c r="BIX84" s="16"/>
      <c r="BIY84" s="15"/>
      <c r="BIZ84" s="16"/>
      <c r="BJA84" s="15"/>
      <c r="BJB84" s="16"/>
      <c r="BJC84" s="15"/>
      <c r="BJD84" s="16"/>
      <c r="BJE84" s="15"/>
      <c r="BJF84" s="16"/>
      <c r="BJG84" s="15"/>
      <c r="BJH84" s="16"/>
      <c r="BJI84" s="15"/>
      <c r="BJJ84" s="16"/>
      <c r="BJK84" s="15"/>
      <c r="BJL84" s="16"/>
      <c r="BJM84" s="15"/>
      <c r="BJN84" s="16"/>
      <c r="BJO84" s="15"/>
      <c r="BJP84" s="16"/>
      <c r="BJQ84" s="15"/>
      <c r="BJR84" s="16"/>
      <c r="BJS84" s="15"/>
      <c r="BJT84" s="16"/>
      <c r="BJU84" s="15"/>
      <c r="BJV84" s="16"/>
      <c r="BJW84" s="15"/>
      <c r="BJX84" s="16"/>
      <c r="BJY84" s="15"/>
      <c r="BJZ84" s="16"/>
      <c r="BKA84" s="15"/>
      <c r="BKB84" s="16"/>
      <c r="BKC84" s="15"/>
      <c r="BKD84" s="16"/>
      <c r="BKE84" s="15"/>
      <c r="BKF84" s="16"/>
      <c r="BKG84" s="15"/>
      <c r="BKH84" s="16"/>
      <c r="BKI84" s="15"/>
      <c r="BKJ84" s="16"/>
      <c r="BKK84" s="15"/>
      <c r="BKL84" s="16"/>
      <c r="BKM84" s="15"/>
      <c r="BKN84" s="16"/>
      <c r="BKO84" s="15"/>
      <c r="BKP84" s="16"/>
      <c r="BKQ84" s="15"/>
      <c r="BKR84" s="16"/>
      <c r="BKS84" s="15"/>
      <c r="BKT84" s="16"/>
      <c r="BKU84" s="15"/>
      <c r="BKV84" s="16"/>
      <c r="BKW84" s="15"/>
      <c r="BKX84" s="16"/>
      <c r="BKY84" s="15"/>
      <c r="BKZ84" s="16"/>
      <c r="BLA84" s="15"/>
      <c r="BLB84" s="16"/>
      <c r="BLC84" s="15"/>
      <c r="BLD84" s="16"/>
      <c r="BLE84" s="15"/>
      <c r="BLF84" s="16"/>
      <c r="BLG84" s="15"/>
      <c r="BLH84" s="16"/>
      <c r="BLI84" s="15"/>
      <c r="BLJ84" s="16"/>
      <c r="BLK84" s="15"/>
      <c r="BLL84" s="16"/>
      <c r="BLM84" s="15"/>
      <c r="BLN84" s="16"/>
      <c r="BLO84" s="15"/>
      <c r="BLP84" s="16"/>
      <c r="BLQ84" s="15"/>
      <c r="BLR84" s="16"/>
      <c r="BLS84" s="15"/>
      <c r="BLT84" s="16"/>
      <c r="BLU84" s="15"/>
      <c r="BLV84" s="16"/>
      <c r="BLW84" s="15"/>
      <c r="BLX84" s="16"/>
      <c r="BLY84" s="15"/>
      <c r="BLZ84" s="16"/>
      <c r="BMA84" s="15"/>
      <c r="BMB84" s="16"/>
      <c r="BMC84" s="15"/>
      <c r="BMD84" s="16"/>
      <c r="BME84" s="15"/>
      <c r="BMF84" s="16"/>
      <c r="BMG84" s="15"/>
      <c r="BMH84" s="16"/>
      <c r="BMI84" s="15"/>
      <c r="BMJ84" s="16"/>
      <c r="BMK84" s="15"/>
      <c r="BML84" s="16"/>
      <c r="BMM84" s="15"/>
      <c r="BMN84" s="16"/>
      <c r="BMO84" s="15"/>
      <c r="BMP84" s="16"/>
      <c r="BMQ84" s="15"/>
      <c r="BMR84" s="16"/>
      <c r="BMS84" s="15"/>
      <c r="BMT84" s="16"/>
      <c r="BMU84" s="15"/>
      <c r="BMV84" s="16"/>
      <c r="BMW84" s="15"/>
      <c r="BMX84" s="16"/>
      <c r="BMY84" s="15"/>
      <c r="BMZ84" s="16"/>
      <c r="BNA84" s="15"/>
      <c r="BNB84" s="16"/>
      <c r="BNC84" s="15"/>
      <c r="BND84" s="16"/>
      <c r="BNE84" s="15"/>
      <c r="BNF84" s="16"/>
      <c r="BNG84" s="15"/>
      <c r="BNH84" s="16"/>
      <c r="BNI84" s="15"/>
      <c r="BNJ84" s="16"/>
      <c r="BNK84" s="15"/>
      <c r="BNL84" s="16"/>
      <c r="BNM84" s="15"/>
      <c r="BNN84" s="16"/>
      <c r="BNO84" s="15"/>
      <c r="BNP84" s="16"/>
      <c r="BNQ84" s="15"/>
      <c r="BNR84" s="16"/>
      <c r="BNS84" s="15"/>
      <c r="BNT84" s="16"/>
      <c r="BNU84" s="15"/>
      <c r="BNV84" s="16"/>
      <c r="BNW84" s="15"/>
      <c r="BNX84" s="16"/>
      <c r="BNY84" s="15"/>
      <c r="BNZ84" s="16"/>
      <c r="BOA84" s="15"/>
      <c r="BOB84" s="16"/>
      <c r="BOC84" s="15"/>
      <c r="BOD84" s="16"/>
      <c r="BOE84" s="15"/>
      <c r="BOF84" s="16"/>
      <c r="BOG84" s="15"/>
      <c r="BOH84" s="16"/>
      <c r="BOI84" s="15"/>
      <c r="BOJ84" s="16"/>
      <c r="BOK84" s="15"/>
      <c r="BOL84" s="16"/>
      <c r="BOM84" s="15"/>
      <c r="BON84" s="16"/>
      <c r="BOO84" s="15"/>
      <c r="BOP84" s="16"/>
      <c r="BOQ84" s="15"/>
      <c r="BOR84" s="16"/>
      <c r="BOS84" s="15"/>
      <c r="BOT84" s="16"/>
      <c r="BOU84" s="15"/>
      <c r="BOV84" s="16"/>
      <c r="BOW84" s="15"/>
      <c r="BOX84" s="16"/>
      <c r="BOY84" s="15"/>
      <c r="BOZ84" s="16"/>
      <c r="BPA84" s="15"/>
      <c r="BPB84" s="16"/>
      <c r="BPC84" s="15"/>
      <c r="BPD84" s="16"/>
      <c r="BPE84" s="15"/>
      <c r="BPF84" s="16"/>
      <c r="BPG84" s="15"/>
      <c r="BPH84" s="16"/>
      <c r="BPI84" s="15"/>
      <c r="BPJ84" s="16"/>
      <c r="BPK84" s="15"/>
      <c r="BPL84" s="16"/>
      <c r="BPM84" s="15"/>
      <c r="BPN84" s="16"/>
      <c r="BPO84" s="15"/>
      <c r="BPP84" s="16"/>
      <c r="BPQ84" s="15"/>
      <c r="BPR84" s="16"/>
      <c r="BPS84" s="15"/>
      <c r="BPT84" s="16"/>
      <c r="BPU84" s="15"/>
      <c r="BPV84" s="16"/>
      <c r="BPW84" s="15"/>
      <c r="BPX84" s="16"/>
      <c r="BPY84" s="15"/>
      <c r="BPZ84" s="16"/>
      <c r="BQA84" s="15"/>
      <c r="BQB84" s="16"/>
      <c r="BQC84" s="15"/>
      <c r="BQD84" s="16"/>
      <c r="BQE84" s="15"/>
      <c r="BQF84" s="16"/>
      <c r="BQG84" s="15"/>
      <c r="BQH84" s="16"/>
      <c r="BQI84" s="15"/>
      <c r="BQJ84" s="16"/>
      <c r="BQK84" s="15"/>
      <c r="BQL84" s="16"/>
      <c r="BQM84" s="15"/>
      <c r="BQN84" s="16"/>
      <c r="BQO84" s="15"/>
      <c r="BQP84" s="16"/>
      <c r="BQQ84" s="15"/>
      <c r="BQR84" s="16"/>
      <c r="BQS84" s="15"/>
      <c r="BQT84" s="16"/>
      <c r="BQU84" s="15"/>
      <c r="BQV84" s="16"/>
      <c r="BQW84" s="15"/>
      <c r="BQX84" s="16"/>
      <c r="BQY84" s="15"/>
      <c r="BQZ84" s="16"/>
      <c r="BRA84" s="15"/>
      <c r="BRB84" s="16"/>
      <c r="BRC84" s="15"/>
      <c r="BRD84" s="16"/>
      <c r="BRE84" s="15"/>
      <c r="BRF84" s="16"/>
      <c r="BRG84" s="15"/>
      <c r="BRH84" s="16"/>
      <c r="BRI84" s="15"/>
      <c r="BRJ84" s="16"/>
      <c r="BRK84" s="15"/>
      <c r="BRL84" s="16"/>
      <c r="BRM84" s="15"/>
      <c r="BRN84" s="16"/>
      <c r="BRO84" s="15"/>
      <c r="BRP84" s="16"/>
      <c r="BRQ84" s="15"/>
      <c r="BRR84" s="16"/>
      <c r="BRS84" s="15"/>
      <c r="BRT84" s="16"/>
      <c r="BRU84" s="15"/>
      <c r="BRV84" s="16"/>
      <c r="BRW84" s="15"/>
      <c r="BRX84" s="16"/>
      <c r="BRY84" s="15"/>
      <c r="BRZ84" s="16"/>
      <c r="BSA84" s="15"/>
      <c r="BSB84" s="16"/>
      <c r="BSC84" s="15"/>
      <c r="BSD84" s="16"/>
      <c r="BSE84" s="15"/>
      <c r="BSF84" s="16"/>
      <c r="BSG84" s="15"/>
      <c r="BSH84" s="16"/>
      <c r="BSI84" s="15"/>
      <c r="BSJ84" s="16"/>
      <c r="BSK84" s="15"/>
      <c r="BSL84" s="16"/>
      <c r="BSM84" s="15"/>
      <c r="BSN84" s="16"/>
      <c r="BSO84" s="15"/>
      <c r="BSP84" s="16"/>
      <c r="BSQ84" s="15"/>
      <c r="BSR84" s="16"/>
      <c r="BSS84" s="15"/>
      <c r="BST84" s="16"/>
      <c r="BSU84" s="15"/>
      <c r="BSV84" s="16"/>
      <c r="BSW84" s="15"/>
      <c r="BSX84" s="16"/>
      <c r="BSY84" s="15"/>
      <c r="BSZ84" s="16"/>
      <c r="BTA84" s="15"/>
      <c r="BTB84" s="16"/>
      <c r="BTC84" s="15"/>
      <c r="BTD84" s="16"/>
      <c r="BTE84" s="15"/>
      <c r="BTF84" s="16"/>
      <c r="BTG84" s="15"/>
      <c r="BTH84" s="16"/>
      <c r="BTI84" s="15"/>
      <c r="BTJ84" s="16"/>
      <c r="BTK84" s="15"/>
      <c r="BTL84" s="16"/>
      <c r="BTM84" s="15"/>
      <c r="BTN84" s="16"/>
      <c r="BTO84" s="15"/>
      <c r="BTP84" s="16"/>
      <c r="BTQ84" s="15"/>
      <c r="BTR84" s="16"/>
      <c r="BTS84" s="15"/>
      <c r="BTT84" s="16"/>
      <c r="BTU84" s="15"/>
      <c r="BTV84" s="16"/>
      <c r="BTW84" s="15"/>
      <c r="BTX84" s="16"/>
      <c r="BTY84" s="15"/>
      <c r="BTZ84" s="16"/>
      <c r="BUA84" s="15"/>
      <c r="BUB84" s="16"/>
      <c r="BUC84" s="15"/>
      <c r="BUD84" s="16"/>
      <c r="BUE84" s="15"/>
      <c r="BUF84" s="16"/>
      <c r="BUG84" s="15"/>
      <c r="BUH84" s="16"/>
      <c r="BUI84" s="15"/>
      <c r="BUJ84" s="16"/>
      <c r="BUK84" s="15"/>
      <c r="BUL84" s="16"/>
      <c r="BUM84" s="15"/>
      <c r="BUN84" s="16"/>
      <c r="BUO84" s="15"/>
      <c r="BUP84" s="16"/>
      <c r="BUQ84" s="15"/>
      <c r="BUR84" s="16"/>
      <c r="BUS84" s="15"/>
      <c r="BUT84" s="16"/>
      <c r="BUU84" s="15"/>
      <c r="BUV84" s="16"/>
      <c r="BUW84" s="15"/>
      <c r="BUX84" s="16"/>
      <c r="BUY84" s="15"/>
      <c r="BUZ84" s="16"/>
      <c r="BVA84" s="15"/>
      <c r="BVB84" s="16"/>
      <c r="BVC84" s="15"/>
      <c r="BVD84" s="16"/>
      <c r="BVE84" s="15"/>
      <c r="BVF84" s="16"/>
      <c r="BVG84" s="15"/>
      <c r="BVH84" s="16"/>
      <c r="BVI84" s="15"/>
      <c r="BVJ84" s="16"/>
      <c r="BVK84" s="15"/>
      <c r="BVL84" s="16"/>
      <c r="BVM84" s="15"/>
      <c r="BVN84" s="16"/>
      <c r="BVO84" s="15"/>
      <c r="BVP84" s="16"/>
      <c r="BVQ84" s="15"/>
      <c r="BVR84" s="16"/>
      <c r="BVS84" s="15"/>
      <c r="BVT84" s="16"/>
      <c r="BVU84" s="15"/>
      <c r="BVV84" s="16"/>
      <c r="BVW84" s="15"/>
      <c r="BVX84" s="16"/>
      <c r="BVY84" s="15"/>
      <c r="BVZ84" s="16"/>
      <c r="BWA84" s="15"/>
      <c r="BWB84" s="16"/>
      <c r="BWC84" s="15"/>
      <c r="BWD84" s="16"/>
      <c r="BWE84" s="15"/>
      <c r="BWF84" s="16"/>
      <c r="BWG84" s="15"/>
      <c r="BWH84" s="16"/>
      <c r="BWI84" s="15"/>
      <c r="BWJ84" s="16"/>
      <c r="BWK84" s="15"/>
      <c r="BWL84" s="16"/>
      <c r="BWM84" s="15"/>
      <c r="BWN84" s="16"/>
      <c r="BWO84" s="15"/>
      <c r="BWP84" s="16"/>
      <c r="BWQ84" s="15"/>
      <c r="BWR84" s="16"/>
      <c r="BWS84" s="15"/>
      <c r="BWT84" s="16"/>
      <c r="BWU84" s="15"/>
      <c r="BWV84" s="16"/>
      <c r="BWW84" s="15"/>
      <c r="BWX84" s="16"/>
      <c r="BWY84" s="15"/>
      <c r="BWZ84" s="16"/>
      <c r="BXA84" s="15"/>
      <c r="BXB84" s="16"/>
      <c r="BXC84" s="15"/>
      <c r="BXD84" s="16"/>
      <c r="BXE84" s="15"/>
      <c r="BXF84" s="16"/>
      <c r="BXG84" s="15"/>
      <c r="BXH84" s="16"/>
      <c r="BXI84" s="15"/>
      <c r="BXJ84" s="16"/>
      <c r="BXK84" s="15"/>
      <c r="BXL84" s="16"/>
      <c r="BXM84" s="15"/>
      <c r="BXN84" s="16"/>
      <c r="BXO84" s="15"/>
      <c r="BXP84" s="16"/>
      <c r="BXQ84" s="15"/>
      <c r="BXR84" s="16"/>
      <c r="BXS84" s="15"/>
      <c r="BXT84" s="16"/>
      <c r="BXU84" s="15"/>
      <c r="BXV84" s="16"/>
      <c r="BXW84" s="15"/>
      <c r="BXX84" s="16"/>
      <c r="BXY84" s="15"/>
      <c r="BXZ84" s="16"/>
      <c r="BYA84" s="15"/>
      <c r="BYB84" s="16"/>
      <c r="BYC84" s="15"/>
      <c r="BYD84" s="16"/>
      <c r="BYE84" s="15"/>
      <c r="BYF84" s="16"/>
      <c r="BYG84" s="15"/>
      <c r="BYH84" s="16"/>
      <c r="BYI84" s="15"/>
      <c r="BYJ84" s="16"/>
      <c r="BYK84" s="15"/>
      <c r="BYL84" s="16"/>
      <c r="BYM84" s="15"/>
      <c r="BYN84" s="16"/>
      <c r="BYO84" s="15"/>
      <c r="BYP84" s="16"/>
      <c r="BYQ84" s="15"/>
      <c r="BYR84" s="16"/>
      <c r="BYS84" s="15"/>
      <c r="BYT84" s="16"/>
      <c r="BYU84" s="15"/>
      <c r="BYV84" s="16"/>
      <c r="BYW84" s="15"/>
      <c r="BYX84" s="16"/>
      <c r="BYY84" s="15"/>
      <c r="BYZ84" s="16"/>
      <c r="BZA84" s="15"/>
      <c r="BZB84" s="16"/>
      <c r="BZC84" s="15"/>
      <c r="BZD84" s="16"/>
      <c r="BZE84" s="15"/>
      <c r="BZF84" s="16"/>
      <c r="BZG84" s="15"/>
      <c r="BZH84" s="16"/>
      <c r="BZI84" s="15"/>
      <c r="BZJ84" s="16"/>
      <c r="BZK84" s="15"/>
      <c r="BZL84" s="16"/>
      <c r="BZM84" s="15"/>
      <c r="BZN84" s="16"/>
      <c r="BZO84" s="15"/>
      <c r="BZP84" s="16"/>
      <c r="BZQ84" s="15"/>
      <c r="BZR84" s="16"/>
      <c r="BZS84" s="15"/>
      <c r="BZT84" s="16"/>
      <c r="BZU84" s="15"/>
      <c r="BZV84" s="16"/>
      <c r="BZW84" s="15"/>
      <c r="BZX84" s="16"/>
      <c r="BZY84" s="15"/>
      <c r="BZZ84" s="16"/>
      <c r="CAA84" s="15"/>
      <c r="CAB84" s="16"/>
      <c r="CAC84" s="15"/>
      <c r="CAD84" s="16"/>
      <c r="CAE84" s="15"/>
      <c r="CAF84" s="16"/>
      <c r="CAG84" s="15"/>
      <c r="CAH84" s="16"/>
      <c r="CAI84" s="15"/>
      <c r="CAJ84" s="16"/>
      <c r="CAK84" s="15"/>
      <c r="CAL84" s="16"/>
      <c r="CAM84" s="15"/>
      <c r="CAN84" s="16"/>
      <c r="CAO84" s="15"/>
      <c r="CAP84" s="16"/>
      <c r="CAQ84" s="15"/>
      <c r="CAR84" s="16"/>
      <c r="CAS84" s="15"/>
      <c r="CAT84" s="16"/>
      <c r="CAU84" s="15"/>
      <c r="CAV84" s="16"/>
      <c r="CAW84" s="15"/>
      <c r="CAX84" s="16"/>
      <c r="CAY84" s="15"/>
      <c r="CAZ84" s="16"/>
      <c r="CBA84" s="15"/>
      <c r="CBB84" s="16"/>
      <c r="CBC84" s="15"/>
      <c r="CBD84" s="16"/>
      <c r="CBE84" s="15"/>
      <c r="CBF84" s="16"/>
      <c r="CBG84" s="15"/>
      <c r="CBH84" s="16"/>
      <c r="CBI84" s="15"/>
      <c r="CBJ84" s="16"/>
      <c r="CBK84" s="15"/>
      <c r="CBL84" s="16"/>
      <c r="CBM84" s="15"/>
      <c r="CBN84" s="16"/>
      <c r="CBO84" s="15"/>
      <c r="CBP84" s="16"/>
      <c r="CBQ84" s="15"/>
      <c r="CBR84" s="16"/>
      <c r="CBS84" s="15"/>
      <c r="CBT84" s="16"/>
      <c r="CBU84" s="15"/>
      <c r="CBV84" s="16"/>
      <c r="CBW84" s="15"/>
      <c r="CBX84" s="16"/>
      <c r="CBY84" s="15"/>
      <c r="CBZ84" s="16"/>
      <c r="CCA84" s="15"/>
      <c r="CCB84" s="16"/>
      <c r="CCC84" s="15"/>
      <c r="CCD84" s="16"/>
      <c r="CCE84" s="15"/>
      <c r="CCF84" s="16"/>
      <c r="CCG84" s="15"/>
      <c r="CCH84" s="16"/>
      <c r="CCI84" s="15"/>
      <c r="CCJ84" s="16"/>
      <c r="CCK84" s="15"/>
      <c r="CCL84" s="16"/>
      <c r="CCM84" s="15"/>
      <c r="CCN84" s="16"/>
      <c r="CCO84" s="15"/>
      <c r="CCP84" s="16"/>
      <c r="CCQ84" s="15"/>
      <c r="CCR84" s="16"/>
      <c r="CCS84" s="15"/>
      <c r="CCT84" s="16"/>
      <c r="CCU84" s="15"/>
      <c r="CCV84" s="16"/>
      <c r="CCW84" s="15"/>
      <c r="CCX84" s="16"/>
      <c r="CCY84" s="15"/>
      <c r="CCZ84" s="16"/>
      <c r="CDA84" s="15"/>
      <c r="CDB84" s="16"/>
      <c r="CDC84" s="15"/>
      <c r="CDD84" s="16"/>
      <c r="CDE84" s="15"/>
      <c r="CDF84" s="16"/>
      <c r="CDG84" s="15"/>
      <c r="CDH84" s="16"/>
      <c r="CDI84" s="15"/>
      <c r="CDJ84" s="16"/>
      <c r="CDK84" s="15"/>
      <c r="CDL84" s="16"/>
      <c r="CDM84" s="15"/>
      <c r="CDN84" s="16"/>
      <c r="CDO84" s="15"/>
      <c r="CDP84" s="16"/>
      <c r="CDQ84" s="15"/>
      <c r="CDR84" s="16"/>
      <c r="CDS84" s="15"/>
      <c r="CDT84" s="16"/>
      <c r="CDU84" s="15"/>
      <c r="CDV84" s="16"/>
      <c r="CDW84" s="15"/>
      <c r="CDX84" s="16"/>
      <c r="CDY84" s="15"/>
      <c r="CDZ84" s="16"/>
      <c r="CEA84" s="15"/>
      <c r="CEB84" s="16"/>
      <c r="CEC84" s="15"/>
      <c r="CED84" s="16"/>
      <c r="CEE84" s="15"/>
      <c r="CEF84" s="16"/>
      <c r="CEG84" s="15"/>
      <c r="CEH84" s="16"/>
      <c r="CEI84" s="15"/>
      <c r="CEJ84" s="16"/>
      <c r="CEK84" s="15"/>
      <c r="CEL84" s="16"/>
      <c r="CEM84" s="15"/>
      <c r="CEN84" s="16"/>
      <c r="CEO84" s="15"/>
      <c r="CEP84" s="16"/>
      <c r="CEQ84" s="15"/>
      <c r="CER84" s="16"/>
      <c r="CES84" s="15"/>
      <c r="CET84" s="16"/>
      <c r="CEU84" s="15"/>
      <c r="CEV84" s="16"/>
      <c r="CEW84" s="15"/>
      <c r="CEX84" s="16"/>
      <c r="CEY84" s="15"/>
      <c r="CEZ84" s="16"/>
      <c r="CFA84" s="15"/>
      <c r="CFB84" s="16"/>
      <c r="CFC84" s="15"/>
      <c r="CFD84" s="16"/>
      <c r="CFE84" s="15"/>
      <c r="CFF84" s="16"/>
      <c r="CFG84" s="15"/>
      <c r="CFH84" s="16"/>
      <c r="CFI84" s="15"/>
      <c r="CFJ84" s="16"/>
      <c r="CFK84" s="15"/>
      <c r="CFL84" s="16"/>
      <c r="CFM84" s="15"/>
      <c r="CFN84" s="16"/>
      <c r="CFO84" s="15"/>
      <c r="CFP84" s="16"/>
      <c r="CFQ84" s="15"/>
      <c r="CFR84" s="16"/>
      <c r="CFS84" s="15"/>
      <c r="CFT84" s="16"/>
      <c r="CFU84" s="15"/>
      <c r="CFV84" s="16"/>
      <c r="CFW84" s="15"/>
      <c r="CFX84" s="16"/>
      <c r="CFY84" s="15"/>
      <c r="CFZ84" s="16"/>
      <c r="CGA84" s="15"/>
      <c r="CGB84" s="16"/>
      <c r="CGC84" s="15"/>
      <c r="CGD84" s="16"/>
      <c r="CGE84" s="15"/>
      <c r="CGF84" s="16"/>
      <c r="CGG84" s="15"/>
      <c r="CGH84" s="16"/>
      <c r="CGI84" s="15"/>
      <c r="CGJ84" s="16"/>
      <c r="CGK84" s="15"/>
      <c r="CGL84" s="16"/>
      <c r="CGM84" s="15"/>
      <c r="CGN84" s="16"/>
      <c r="CGO84" s="15"/>
      <c r="CGP84" s="16"/>
      <c r="CGQ84" s="15"/>
      <c r="CGR84" s="16"/>
      <c r="CGS84" s="15"/>
      <c r="CGT84" s="16"/>
      <c r="CGU84" s="15"/>
      <c r="CGV84" s="16"/>
      <c r="CGW84" s="15"/>
      <c r="CGX84" s="16"/>
      <c r="CGY84" s="15"/>
      <c r="CGZ84" s="16"/>
      <c r="CHA84" s="15"/>
      <c r="CHB84" s="16"/>
      <c r="CHC84" s="15"/>
      <c r="CHD84" s="16"/>
      <c r="CHE84" s="15"/>
      <c r="CHF84" s="16"/>
      <c r="CHG84" s="15"/>
      <c r="CHH84" s="16"/>
      <c r="CHI84" s="15"/>
      <c r="CHJ84" s="16"/>
      <c r="CHK84" s="15"/>
      <c r="CHL84" s="16"/>
      <c r="CHM84" s="15"/>
      <c r="CHN84" s="16"/>
      <c r="CHO84" s="15"/>
      <c r="CHP84" s="16"/>
      <c r="CHQ84" s="15"/>
      <c r="CHR84" s="16"/>
      <c r="CHS84" s="15"/>
      <c r="CHT84" s="16"/>
      <c r="CHU84" s="15"/>
      <c r="CHV84" s="16"/>
      <c r="CHW84" s="15"/>
      <c r="CHX84" s="16"/>
      <c r="CHY84" s="15"/>
      <c r="CHZ84" s="16"/>
      <c r="CIA84" s="15"/>
      <c r="CIB84" s="16"/>
      <c r="CIC84" s="15"/>
      <c r="CID84" s="16"/>
      <c r="CIE84" s="15"/>
      <c r="CIF84" s="16"/>
      <c r="CIG84" s="15"/>
      <c r="CIH84" s="16"/>
      <c r="CII84" s="15"/>
      <c r="CIJ84" s="16"/>
      <c r="CIK84" s="15"/>
      <c r="CIL84" s="16"/>
      <c r="CIM84" s="15"/>
      <c r="CIN84" s="16"/>
      <c r="CIO84" s="15"/>
      <c r="CIP84" s="16"/>
      <c r="CIQ84" s="15"/>
      <c r="CIR84" s="16"/>
      <c r="CIS84" s="15"/>
      <c r="CIT84" s="16"/>
      <c r="CIU84" s="15"/>
      <c r="CIV84" s="16"/>
      <c r="CIW84" s="15"/>
      <c r="CIX84" s="16"/>
      <c r="CIY84" s="15"/>
      <c r="CIZ84" s="16"/>
      <c r="CJA84" s="15"/>
      <c r="CJB84" s="16"/>
      <c r="CJC84" s="15"/>
      <c r="CJD84" s="16"/>
      <c r="CJE84" s="15"/>
      <c r="CJF84" s="16"/>
      <c r="CJG84" s="15"/>
      <c r="CJH84" s="16"/>
      <c r="CJI84" s="15"/>
      <c r="CJJ84" s="16"/>
      <c r="CJK84" s="15"/>
      <c r="CJL84" s="16"/>
      <c r="CJM84" s="15"/>
      <c r="CJN84" s="16"/>
      <c r="CJO84" s="15"/>
      <c r="CJP84" s="16"/>
      <c r="CJQ84" s="15"/>
      <c r="CJR84" s="16"/>
      <c r="CJS84" s="15"/>
      <c r="CJT84" s="16"/>
      <c r="CJU84" s="15"/>
      <c r="CJV84" s="16"/>
      <c r="CJW84" s="15"/>
      <c r="CJX84" s="16"/>
      <c r="CJY84" s="15"/>
      <c r="CJZ84" s="16"/>
      <c r="CKA84" s="15"/>
      <c r="CKB84" s="16"/>
      <c r="CKC84" s="15"/>
      <c r="CKD84" s="16"/>
      <c r="CKE84" s="15"/>
      <c r="CKF84" s="16"/>
      <c r="CKG84" s="15"/>
      <c r="CKH84" s="16"/>
      <c r="CKI84" s="15"/>
      <c r="CKJ84" s="16"/>
      <c r="CKK84" s="15"/>
      <c r="CKL84" s="16"/>
      <c r="CKM84" s="15"/>
      <c r="CKN84" s="16"/>
      <c r="CKO84" s="15"/>
      <c r="CKP84" s="16"/>
      <c r="CKQ84" s="15"/>
      <c r="CKR84" s="16"/>
      <c r="CKS84" s="15"/>
      <c r="CKT84" s="16"/>
      <c r="CKU84" s="15"/>
      <c r="CKV84" s="16"/>
      <c r="CKW84" s="15"/>
      <c r="CKX84" s="16"/>
      <c r="CKY84" s="15"/>
      <c r="CKZ84" s="16"/>
      <c r="CLA84" s="15"/>
      <c r="CLB84" s="16"/>
      <c r="CLC84" s="15"/>
      <c r="CLD84" s="16"/>
      <c r="CLE84" s="15"/>
      <c r="CLF84" s="16"/>
      <c r="CLG84" s="15"/>
      <c r="CLH84" s="16"/>
      <c r="CLI84" s="15"/>
      <c r="CLJ84" s="16"/>
      <c r="CLK84" s="15"/>
      <c r="CLL84" s="16"/>
      <c r="CLM84" s="15"/>
      <c r="CLN84" s="16"/>
      <c r="CLO84" s="15"/>
      <c r="CLP84" s="16"/>
      <c r="CLQ84" s="15"/>
      <c r="CLR84" s="16"/>
      <c r="CLS84" s="15"/>
      <c r="CLT84" s="16"/>
      <c r="CLU84" s="15"/>
      <c r="CLV84" s="16"/>
      <c r="CLW84" s="15"/>
      <c r="CLX84" s="16"/>
      <c r="CLY84" s="15"/>
      <c r="CLZ84" s="16"/>
      <c r="CMA84" s="15"/>
      <c r="CMB84" s="16"/>
      <c r="CMC84" s="15"/>
      <c r="CMD84" s="16"/>
      <c r="CME84" s="15"/>
      <c r="CMF84" s="16"/>
      <c r="CMG84" s="15"/>
      <c r="CMH84" s="16"/>
      <c r="CMI84" s="15"/>
      <c r="CMJ84" s="16"/>
      <c r="CMK84" s="15"/>
      <c r="CML84" s="16"/>
      <c r="CMM84" s="15"/>
      <c r="CMN84" s="16"/>
      <c r="CMO84" s="15"/>
      <c r="CMP84" s="16"/>
      <c r="CMQ84" s="15"/>
      <c r="CMR84" s="16"/>
      <c r="CMS84" s="15"/>
      <c r="CMT84" s="16"/>
      <c r="CMU84" s="15"/>
      <c r="CMV84" s="16"/>
      <c r="CMW84" s="15"/>
      <c r="CMX84" s="16"/>
      <c r="CMY84" s="15"/>
      <c r="CMZ84" s="16"/>
      <c r="CNA84" s="15"/>
      <c r="CNB84" s="16"/>
      <c r="CNC84" s="15"/>
      <c r="CND84" s="16"/>
      <c r="CNE84" s="15"/>
      <c r="CNF84" s="16"/>
      <c r="CNG84" s="15"/>
      <c r="CNH84" s="16"/>
      <c r="CNI84" s="15"/>
      <c r="CNJ84" s="16"/>
      <c r="CNK84" s="15"/>
      <c r="CNL84" s="16"/>
      <c r="CNM84" s="15"/>
      <c r="CNN84" s="16"/>
      <c r="CNO84" s="15"/>
      <c r="CNP84" s="16"/>
      <c r="CNQ84" s="15"/>
      <c r="CNR84" s="16"/>
      <c r="CNS84" s="15"/>
      <c r="CNT84" s="16"/>
      <c r="CNU84" s="15"/>
      <c r="CNV84" s="16"/>
      <c r="CNW84" s="15"/>
      <c r="CNX84" s="16"/>
      <c r="CNY84" s="15"/>
      <c r="CNZ84" s="16"/>
      <c r="COA84" s="15"/>
      <c r="COB84" s="16"/>
      <c r="COC84" s="15"/>
      <c r="COD84" s="16"/>
      <c r="COE84" s="15"/>
      <c r="COF84" s="16"/>
      <c r="COG84" s="15"/>
      <c r="COH84" s="16"/>
      <c r="COI84" s="15"/>
      <c r="COJ84" s="16"/>
      <c r="COK84" s="15"/>
      <c r="COL84" s="16"/>
      <c r="COM84" s="15"/>
      <c r="CON84" s="16"/>
      <c r="COO84" s="15"/>
      <c r="COP84" s="16"/>
      <c r="COQ84" s="15"/>
      <c r="COR84" s="16"/>
      <c r="COS84" s="15"/>
      <c r="COT84" s="16"/>
      <c r="COU84" s="15"/>
      <c r="COV84" s="16"/>
      <c r="COW84" s="15"/>
      <c r="COX84" s="16"/>
      <c r="COY84" s="15"/>
      <c r="COZ84" s="16"/>
      <c r="CPA84" s="15"/>
      <c r="CPB84" s="16"/>
      <c r="CPC84" s="15"/>
      <c r="CPD84" s="16"/>
      <c r="CPE84" s="15"/>
      <c r="CPF84" s="16"/>
      <c r="CPG84" s="15"/>
      <c r="CPH84" s="16"/>
      <c r="CPI84" s="15"/>
      <c r="CPJ84" s="16"/>
      <c r="CPK84" s="15"/>
      <c r="CPL84" s="16"/>
      <c r="CPM84" s="15"/>
      <c r="CPN84" s="16"/>
      <c r="CPO84" s="15"/>
      <c r="CPP84" s="16"/>
      <c r="CPQ84" s="15"/>
      <c r="CPR84" s="16"/>
      <c r="CPS84" s="15"/>
      <c r="CPT84" s="16"/>
      <c r="CPU84" s="15"/>
      <c r="CPV84" s="16"/>
      <c r="CPW84" s="15"/>
      <c r="CPX84" s="16"/>
      <c r="CPY84" s="15"/>
      <c r="CPZ84" s="16"/>
      <c r="CQA84" s="15"/>
      <c r="CQB84" s="16"/>
      <c r="CQC84" s="15"/>
      <c r="CQD84" s="16"/>
      <c r="CQE84" s="15"/>
      <c r="CQF84" s="16"/>
      <c r="CQG84" s="15"/>
      <c r="CQH84" s="16"/>
      <c r="CQI84" s="15"/>
      <c r="CQJ84" s="16"/>
      <c r="CQK84" s="15"/>
      <c r="CQL84" s="16"/>
      <c r="CQM84" s="15"/>
      <c r="CQN84" s="16"/>
      <c r="CQO84" s="15"/>
      <c r="CQP84" s="16"/>
      <c r="CQQ84" s="15"/>
      <c r="CQR84" s="16"/>
      <c r="CQS84" s="15"/>
      <c r="CQT84" s="16"/>
      <c r="CQU84" s="15"/>
      <c r="CQV84" s="16"/>
      <c r="CQW84" s="15"/>
      <c r="CQX84" s="16"/>
      <c r="CQY84" s="15"/>
      <c r="CQZ84" s="16"/>
      <c r="CRA84" s="15"/>
      <c r="CRB84" s="16"/>
      <c r="CRC84" s="15"/>
      <c r="CRD84" s="16"/>
      <c r="CRE84" s="15"/>
      <c r="CRF84" s="16"/>
      <c r="CRG84" s="15"/>
      <c r="CRH84" s="16"/>
      <c r="CRI84" s="15"/>
      <c r="CRJ84" s="16"/>
      <c r="CRK84" s="15"/>
      <c r="CRL84" s="16"/>
      <c r="CRM84" s="15"/>
      <c r="CRN84" s="16"/>
      <c r="CRO84" s="15"/>
      <c r="CRP84" s="16"/>
      <c r="CRQ84" s="15"/>
      <c r="CRR84" s="16"/>
      <c r="CRS84" s="15"/>
      <c r="CRT84" s="16"/>
      <c r="CRU84" s="15"/>
      <c r="CRV84" s="16"/>
      <c r="CRW84" s="15"/>
      <c r="CRX84" s="16"/>
      <c r="CRY84" s="15"/>
      <c r="CRZ84" s="16"/>
      <c r="CSA84" s="15"/>
      <c r="CSB84" s="16"/>
      <c r="CSC84" s="15"/>
      <c r="CSD84" s="16"/>
      <c r="CSE84" s="15"/>
      <c r="CSF84" s="16"/>
      <c r="CSG84" s="15"/>
      <c r="CSH84" s="16"/>
      <c r="CSI84" s="15"/>
      <c r="CSJ84" s="16"/>
      <c r="CSK84" s="15"/>
      <c r="CSL84" s="16"/>
      <c r="CSM84" s="15"/>
      <c r="CSN84" s="16"/>
      <c r="CSO84" s="15"/>
      <c r="CSP84" s="16"/>
      <c r="CSQ84" s="15"/>
      <c r="CSR84" s="16"/>
      <c r="CSS84" s="15"/>
      <c r="CST84" s="16"/>
      <c r="CSU84" s="15"/>
      <c r="CSV84" s="16"/>
      <c r="CSW84" s="15"/>
      <c r="CSX84" s="16"/>
      <c r="CSY84" s="15"/>
      <c r="CSZ84" s="16"/>
      <c r="CTA84" s="15"/>
      <c r="CTB84" s="16"/>
      <c r="CTC84" s="15"/>
      <c r="CTD84" s="16"/>
      <c r="CTE84" s="15"/>
      <c r="CTF84" s="16"/>
      <c r="CTG84" s="15"/>
      <c r="CTH84" s="16"/>
      <c r="CTI84" s="15"/>
      <c r="CTJ84" s="16"/>
      <c r="CTK84" s="15"/>
      <c r="CTL84" s="16"/>
      <c r="CTM84" s="15"/>
      <c r="CTN84" s="16"/>
      <c r="CTO84" s="15"/>
      <c r="CTP84" s="16"/>
      <c r="CTQ84" s="15"/>
      <c r="CTR84" s="16"/>
      <c r="CTS84" s="15"/>
      <c r="CTT84" s="16"/>
      <c r="CTU84" s="15"/>
      <c r="CTV84" s="16"/>
      <c r="CTW84" s="15"/>
      <c r="CTX84" s="16"/>
      <c r="CTY84" s="15"/>
      <c r="CTZ84" s="16"/>
      <c r="CUA84" s="15"/>
      <c r="CUB84" s="16"/>
      <c r="CUC84" s="15"/>
      <c r="CUD84" s="16"/>
      <c r="CUE84" s="15"/>
      <c r="CUF84" s="16"/>
      <c r="CUG84" s="15"/>
      <c r="CUH84" s="16"/>
      <c r="CUI84" s="15"/>
      <c r="CUJ84" s="16"/>
      <c r="CUK84" s="15"/>
      <c r="CUL84" s="16"/>
      <c r="CUM84" s="15"/>
      <c r="CUN84" s="16"/>
      <c r="CUO84" s="15"/>
      <c r="CUP84" s="16"/>
      <c r="CUQ84" s="15"/>
      <c r="CUR84" s="16"/>
      <c r="CUS84" s="15"/>
      <c r="CUT84" s="16"/>
      <c r="CUU84" s="15"/>
      <c r="CUV84" s="16"/>
      <c r="CUW84" s="15"/>
      <c r="CUX84" s="16"/>
      <c r="CUY84" s="15"/>
      <c r="CUZ84" s="16"/>
      <c r="CVA84" s="15"/>
      <c r="CVB84" s="16"/>
      <c r="CVC84" s="15"/>
      <c r="CVD84" s="16"/>
      <c r="CVE84" s="15"/>
      <c r="CVF84" s="16"/>
      <c r="CVG84" s="15"/>
      <c r="CVH84" s="16"/>
      <c r="CVI84" s="15"/>
      <c r="CVJ84" s="16"/>
      <c r="CVK84" s="15"/>
      <c r="CVL84" s="16"/>
      <c r="CVM84" s="15"/>
      <c r="CVN84" s="16"/>
      <c r="CVO84" s="15"/>
      <c r="CVP84" s="16"/>
      <c r="CVQ84" s="15"/>
      <c r="CVR84" s="16"/>
      <c r="CVS84" s="15"/>
      <c r="CVT84" s="16"/>
      <c r="CVU84" s="15"/>
      <c r="CVV84" s="16"/>
      <c r="CVW84" s="15"/>
      <c r="CVX84" s="16"/>
      <c r="CVY84" s="15"/>
      <c r="CVZ84" s="16"/>
      <c r="CWA84" s="15"/>
      <c r="CWB84" s="16"/>
      <c r="CWC84" s="15"/>
      <c r="CWD84" s="16"/>
      <c r="CWE84" s="15"/>
      <c r="CWF84" s="16"/>
      <c r="CWG84" s="15"/>
      <c r="CWH84" s="16"/>
      <c r="CWI84" s="15"/>
      <c r="CWJ84" s="16"/>
      <c r="CWK84" s="15"/>
      <c r="CWL84" s="16"/>
      <c r="CWM84" s="15"/>
      <c r="CWN84" s="16"/>
      <c r="CWO84" s="15"/>
      <c r="CWP84" s="16"/>
      <c r="CWQ84" s="15"/>
      <c r="CWR84" s="16"/>
      <c r="CWS84" s="15"/>
      <c r="CWT84" s="16"/>
      <c r="CWU84" s="15"/>
      <c r="CWV84" s="16"/>
      <c r="CWW84" s="15"/>
      <c r="CWX84" s="16"/>
      <c r="CWY84" s="15"/>
      <c r="CWZ84" s="16"/>
      <c r="CXA84" s="15"/>
      <c r="CXB84" s="16"/>
      <c r="CXC84" s="15"/>
      <c r="CXD84" s="16"/>
      <c r="CXE84" s="15"/>
      <c r="CXF84" s="16"/>
      <c r="CXG84" s="15"/>
      <c r="CXH84" s="16"/>
      <c r="CXI84" s="15"/>
      <c r="CXJ84" s="16"/>
      <c r="CXK84" s="15"/>
      <c r="CXL84" s="16"/>
      <c r="CXM84" s="15"/>
      <c r="CXN84" s="16"/>
      <c r="CXO84" s="15"/>
      <c r="CXP84" s="16"/>
      <c r="CXQ84" s="15"/>
      <c r="CXR84" s="16"/>
      <c r="CXS84" s="15"/>
      <c r="CXT84" s="16"/>
      <c r="CXU84" s="15"/>
      <c r="CXV84" s="16"/>
      <c r="CXW84" s="15"/>
      <c r="CXX84" s="16"/>
      <c r="CXY84" s="15"/>
      <c r="CXZ84" s="16"/>
      <c r="CYA84" s="15"/>
      <c r="CYB84" s="16"/>
      <c r="CYC84" s="15"/>
      <c r="CYD84" s="16"/>
      <c r="CYE84" s="15"/>
      <c r="CYF84" s="16"/>
      <c r="CYG84" s="15"/>
      <c r="CYH84" s="16"/>
      <c r="CYI84" s="15"/>
      <c r="CYJ84" s="16"/>
      <c r="CYK84" s="15"/>
      <c r="CYL84" s="16"/>
      <c r="CYM84" s="15"/>
      <c r="CYN84" s="16"/>
      <c r="CYO84" s="15"/>
      <c r="CYP84" s="16"/>
      <c r="CYQ84" s="15"/>
      <c r="CYR84" s="16"/>
      <c r="CYS84" s="15"/>
      <c r="CYT84" s="16"/>
      <c r="CYU84" s="15"/>
      <c r="CYV84" s="16"/>
      <c r="CYW84" s="15"/>
      <c r="CYX84" s="16"/>
      <c r="CYY84" s="15"/>
      <c r="CYZ84" s="16"/>
      <c r="CZA84" s="15"/>
      <c r="CZB84" s="16"/>
      <c r="CZC84" s="15"/>
      <c r="CZD84" s="16"/>
      <c r="CZE84" s="15"/>
      <c r="CZF84" s="16"/>
      <c r="CZG84" s="15"/>
      <c r="CZH84" s="16"/>
      <c r="CZI84" s="15"/>
      <c r="CZJ84" s="16"/>
      <c r="CZK84" s="15"/>
      <c r="CZL84" s="16"/>
      <c r="CZM84" s="15"/>
      <c r="CZN84" s="16"/>
      <c r="CZO84" s="15"/>
      <c r="CZP84" s="16"/>
      <c r="CZQ84" s="15"/>
      <c r="CZR84" s="16"/>
      <c r="CZS84" s="15"/>
      <c r="CZT84" s="16"/>
      <c r="CZU84" s="15"/>
      <c r="CZV84" s="16"/>
      <c r="CZW84" s="15"/>
      <c r="CZX84" s="16"/>
      <c r="CZY84" s="15"/>
      <c r="CZZ84" s="16"/>
      <c r="DAA84" s="15"/>
      <c r="DAB84" s="16"/>
      <c r="DAC84" s="15"/>
      <c r="DAD84" s="16"/>
      <c r="DAE84" s="15"/>
      <c r="DAF84" s="16"/>
      <c r="DAG84" s="15"/>
      <c r="DAH84" s="16"/>
      <c r="DAI84" s="15"/>
      <c r="DAJ84" s="16"/>
      <c r="DAK84" s="15"/>
      <c r="DAL84" s="16"/>
      <c r="DAM84" s="15"/>
      <c r="DAN84" s="16"/>
      <c r="DAO84" s="15"/>
      <c r="DAP84" s="16"/>
      <c r="DAQ84" s="15"/>
      <c r="DAR84" s="16"/>
      <c r="DAS84" s="15"/>
      <c r="DAT84" s="16"/>
      <c r="DAU84" s="15"/>
      <c r="DAV84" s="16"/>
      <c r="DAW84" s="15"/>
      <c r="DAX84" s="16"/>
      <c r="DAY84" s="15"/>
      <c r="DAZ84" s="16"/>
      <c r="DBA84" s="15"/>
      <c r="DBB84" s="16"/>
      <c r="DBC84" s="15"/>
      <c r="DBD84" s="16"/>
      <c r="DBE84" s="15"/>
      <c r="DBF84" s="16"/>
      <c r="DBG84" s="15"/>
      <c r="DBH84" s="16"/>
      <c r="DBI84" s="15"/>
      <c r="DBJ84" s="16"/>
      <c r="DBK84" s="15"/>
      <c r="DBL84" s="16"/>
      <c r="DBM84" s="15"/>
      <c r="DBN84" s="16"/>
      <c r="DBO84" s="15"/>
      <c r="DBP84" s="16"/>
      <c r="DBQ84" s="15"/>
      <c r="DBR84" s="16"/>
      <c r="DBS84" s="15"/>
      <c r="DBT84" s="16"/>
      <c r="DBU84" s="15"/>
      <c r="DBV84" s="16"/>
      <c r="DBW84" s="15"/>
      <c r="DBX84" s="16"/>
      <c r="DBY84" s="15"/>
      <c r="DBZ84" s="16"/>
      <c r="DCA84" s="15"/>
      <c r="DCB84" s="16"/>
      <c r="DCC84" s="15"/>
      <c r="DCD84" s="16"/>
      <c r="DCE84" s="15"/>
      <c r="DCF84" s="16"/>
      <c r="DCG84" s="15"/>
      <c r="DCH84" s="16"/>
      <c r="DCI84" s="15"/>
      <c r="DCJ84" s="16"/>
      <c r="DCK84" s="15"/>
      <c r="DCL84" s="16"/>
      <c r="DCM84" s="15"/>
      <c r="DCN84" s="16"/>
      <c r="DCO84" s="15"/>
      <c r="DCP84" s="16"/>
      <c r="DCQ84" s="15"/>
      <c r="DCR84" s="16"/>
      <c r="DCS84" s="15"/>
      <c r="DCT84" s="16"/>
      <c r="DCU84" s="15"/>
      <c r="DCV84" s="16"/>
      <c r="DCW84" s="15"/>
      <c r="DCX84" s="16"/>
      <c r="DCY84" s="15"/>
      <c r="DCZ84" s="16"/>
      <c r="DDA84" s="15"/>
      <c r="DDB84" s="16"/>
      <c r="DDC84" s="15"/>
      <c r="DDD84" s="16"/>
      <c r="DDE84" s="15"/>
      <c r="DDF84" s="16"/>
      <c r="DDG84" s="15"/>
      <c r="DDH84" s="16"/>
      <c r="DDI84" s="15"/>
      <c r="DDJ84" s="16"/>
      <c r="DDK84" s="15"/>
      <c r="DDL84" s="16"/>
      <c r="DDM84" s="15"/>
      <c r="DDN84" s="16"/>
      <c r="DDO84" s="15"/>
      <c r="DDP84" s="16"/>
      <c r="DDQ84" s="15"/>
      <c r="DDR84" s="16"/>
      <c r="DDS84" s="15"/>
      <c r="DDT84" s="16"/>
      <c r="DDU84" s="15"/>
      <c r="DDV84" s="16"/>
      <c r="DDW84" s="15"/>
      <c r="DDX84" s="16"/>
      <c r="DDY84" s="15"/>
      <c r="DDZ84" s="16"/>
      <c r="DEA84" s="15"/>
      <c r="DEB84" s="16"/>
      <c r="DEC84" s="15"/>
      <c r="DED84" s="16"/>
      <c r="DEE84" s="15"/>
      <c r="DEF84" s="16"/>
      <c r="DEG84" s="15"/>
      <c r="DEH84" s="16"/>
      <c r="DEI84" s="15"/>
      <c r="DEJ84" s="16"/>
      <c r="DEK84" s="15"/>
      <c r="DEL84" s="16"/>
      <c r="DEM84" s="15"/>
      <c r="DEN84" s="16"/>
      <c r="DEO84" s="15"/>
      <c r="DEP84" s="16"/>
      <c r="DEQ84" s="15"/>
      <c r="DER84" s="16"/>
      <c r="DES84" s="15"/>
      <c r="DET84" s="16"/>
      <c r="DEU84" s="15"/>
      <c r="DEV84" s="16"/>
      <c r="DEW84" s="15"/>
      <c r="DEX84" s="16"/>
      <c r="DEY84" s="15"/>
      <c r="DEZ84" s="16"/>
      <c r="DFA84" s="15"/>
      <c r="DFB84" s="16"/>
      <c r="DFC84" s="15"/>
      <c r="DFD84" s="16"/>
      <c r="DFE84" s="15"/>
      <c r="DFF84" s="16"/>
      <c r="DFG84" s="15"/>
      <c r="DFH84" s="16"/>
      <c r="DFI84" s="15"/>
      <c r="DFJ84" s="16"/>
      <c r="DFK84" s="15"/>
      <c r="DFL84" s="16"/>
      <c r="DFM84" s="15"/>
      <c r="DFN84" s="16"/>
      <c r="DFO84" s="15"/>
      <c r="DFP84" s="16"/>
      <c r="DFQ84" s="15"/>
      <c r="DFR84" s="16"/>
      <c r="DFS84" s="15"/>
      <c r="DFT84" s="16"/>
      <c r="DFU84" s="15"/>
      <c r="DFV84" s="16"/>
      <c r="DFW84" s="15"/>
      <c r="DFX84" s="16"/>
      <c r="DFY84" s="15"/>
      <c r="DFZ84" s="16"/>
      <c r="DGA84" s="15"/>
      <c r="DGB84" s="16"/>
      <c r="DGC84" s="15"/>
      <c r="DGD84" s="16"/>
      <c r="DGE84" s="15"/>
      <c r="DGF84" s="16"/>
      <c r="DGG84" s="15"/>
      <c r="DGH84" s="16"/>
      <c r="DGI84" s="15"/>
      <c r="DGJ84" s="16"/>
      <c r="DGK84" s="15"/>
      <c r="DGL84" s="16"/>
      <c r="DGM84" s="15"/>
      <c r="DGN84" s="16"/>
      <c r="DGO84" s="15"/>
      <c r="DGP84" s="16"/>
      <c r="DGQ84" s="15"/>
      <c r="DGR84" s="16"/>
      <c r="DGS84" s="15"/>
      <c r="DGT84" s="16"/>
      <c r="DGU84" s="15"/>
      <c r="DGV84" s="16"/>
      <c r="DGW84" s="15"/>
      <c r="DGX84" s="16"/>
      <c r="DGY84" s="15"/>
      <c r="DGZ84" s="16"/>
      <c r="DHA84" s="15"/>
      <c r="DHB84" s="16"/>
      <c r="DHC84" s="15"/>
      <c r="DHD84" s="16"/>
      <c r="DHE84" s="15"/>
      <c r="DHF84" s="16"/>
      <c r="DHG84" s="15"/>
      <c r="DHH84" s="16"/>
      <c r="DHI84" s="15"/>
      <c r="DHJ84" s="16"/>
      <c r="DHK84" s="15"/>
      <c r="DHL84" s="16"/>
      <c r="DHM84" s="15"/>
      <c r="DHN84" s="16"/>
      <c r="DHO84" s="15"/>
      <c r="DHP84" s="16"/>
      <c r="DHQ84" s="15"/>
      <c r="DHR84" s="16"/>
      <c r="DHS84" s="15"/>
      <c r="DHT84" s="16"/>
      <c r="DHU84" s="15"/>
      <c r="DHV84" s="16"/>
      <c r="DHW84" s="15"/>
      <c r="DHX84" s="16"/>
      <c r="DHY84" s="15"/>
      <c r="DHZ84" s="16"/>
      <c r="DIA84" s="15"/>
      <c r="DIB84" s="16"/>
      <c r="DIC84" s="15"/>
      <c r="DID84" s="16"/>
      <c r="DIE84" s="15"/>
      <c r="DIF84" s="16"/>
      <c r="DIG84" s="15"/>
      <c r="DIH84" s="16"/>
      <c r="DII84" s="15"/>
      <c r="DIJ84" s="16"/>
      <c r="DIK84" s="15"/>
      <c r="DIL84" s="16"/>
      <c r="DIM84" s="15"/>
      <c r="DIN84" s="16"/>
      <c r="DIO84" s="15"/>
      <c r="DIP84" s="16"/>
      <c r="DIQ84" s="15"/>
      <c r="DIR84" s="16"/>
      <c r="DIS84" s="15"/>
      <c r="DIT84" s="16"/>
      <c r="DIU84" s="15"/>
      <c r="DIV84" s="16"/>
      <c r="DIW84" s="15"/>
      <c r="DIX84" s="16"/>
      <c r="DIY84" s="15"/>
      <c r="DIZ84" s="16"/>
      <c r="DJA84" s="15"/>
      <c r="DJB84" s="16"/>
      <c r="DJC84" s="15"/>
      <c r="DJD84" s="16"/>
      <c r="DJE84" s="15"/>
      <c r="DJF84" s="16"/>
      <c r="DJG84" s="15"/>
      <c r="DJH84" s="16"/>
      <c r="DJI84" s="15"/>
      <c r="DJJ84" s="16"/>
      <c r="DJK84" s="15"/>
      <c r="DJL84" s="16"/>
      <c r="DJM84" s="15"/>
      <c r="DJN84" s="16"/>
      <c r="DJO84" s="15"/>
      <c r="DJP84" s="16"/>
      <c r="DJQ84" s="15"/>
      <c r="DJR84" s="16"/>
      <c r="DJS84" s="15"/>
      <c r="DJT84" s="16"/>
      <c r="DJU84" s="15"/>
      <c r="DJV84" s="16"/>
      <c r="DJW84" s="15"/>
      <c r="DJX84" s="16"/>
      <c r="DJY84" s="15"/>
      <c r="DJZ84" s="16"/>
      <c r="DKA84" s="15"/>
      <c r="DKB84" s="16"/>
      <c r="DKC84" s="15"/>
      <c r="DKD84" s="16"/>
      <c r="DKE84" s="15"/>
      <c r="DKF84" s="16"/>
      <c r="DKG84" s="15"/>
      <c r="DKH84" s="16"/>
      <c r="DKI84" s="15"/>
      <c r="DKJ84" s="16"/>
      <c r="DKK84" s="15"/>
      <c r="DKL84" s="16"/>
      <c r="DKM84" s="15"/>
      <c r="DKN84" s="16"/>
      <c r="DKO84" s="15"/>
      <c r="DKP84" s="16"/>
      <c r="DKQ84" s="15"/>
      <c r="DKR84" s="16"/>
      <c r="DKS84" s="15"/>
      <c r="DKT84" s="16"/>
      <c r="DKU84" s="15"/>
      <c r="DKV84" s="16"/>
      <c r="DKW84" s="15"/>
      <c r="DKX84" s="16"/>
      <c r="DKY84" s="15"/>
      <c r="DKZ84" s="16"/>
      <c r="DLA84" s="15"/>
      <c r="DLB84" s="16"/>
      <c r="DLC84" s="15"/>
      <c r="DLD84" s="16"/>
      <c r="DLE84" s="15"/>
      <c r="DLF84" s="16"/>
      <c r="DLG84" s="15"/>
      <c r="DLH84" s="16"/>
      <c r="DLI84" s="15"/>
      <c r="DLJ84" s="16"/>
      <c r="DLK84" s="15"/>
      <c r="DLL84" s="16"/>
      <c r="DLM84" s="15"/>
      <c r="DLN84" s="16"/>
      <c r="DLO84" s="15"/>
      <c r="DLP84" s="16"/>
      <c r="DLQ84" s="15"/>
      <c r="DLR84" s="16"/>
      <c r="DLS84" s="15"/>
      <c r="DLT84" s="16"/>
      <c r="DLU84" s="15"/>
      <c r="DLV84" s="16"/>
      <c r="DLW84" s="15"/>
      <c r="DLX84" s="16"/>
      <c r="DLY84" s="15"/>
      <c r="DLZ84" s="16"/>
      <c r="DMA84" s="15"/>
      <c r="DMB84" s="16"/>
      <c r="DMC84" s="15"/>
      <c r="DMD84" s="16"/>
      <c r="DME84" s="15"/>
      <c r="DMF84" s="16"/>
      <c r="DMG84" s="15"/>
      <c r="DMH84" s="16"/>
      <c r="DMI84" s="15"/>
      <c r="DMJ84" s="16"/>
      <c r="DMK84" s="15"/>
      <c r="DML84" s="16"/>
      <c r="DMM84" s="15"/>
      <c r="DMN84" s="16"/>
      <c r="DMO84" s="15"/>
      <c r="DMP84" s="16"/>
      <c r="DMQ84" s="15"/>
      <c r="DMR84" s="16"/>
      <c r="DMS84" s="15"/>
      <c r="DMT84" s="16"/>
      <c r="DMU84" s="15"/>
      <c r="DMV84" s="16"/>
      <c r="DMW84" s="15"/>
      <c r="DMX84" s="16"/>
      <c r="DMY84" s="15"/>
      <c r="DMZ84" s="16"/>
      <c r="DNA84" s="15"/>
      <c r="DNB84" s="16"/>
      <c r="DNC84" s="15"/>
      <c r="DND84" s="16"/>
      <c r="DNE84" s="15"/>
      <c r="DNF84" s="16"/>
      <c r="DNG84" s="15"/>
      <c r="DNH84" s="16"/>
      <c r="DNI84" s="15"/>
      <c r="DNJ84" s="16"/>
      <c r="DNK84" s="15"/>
      <c r="DNL84" s="16"/>
      <c r="DNM84" s="15"/>
      <c r="DNN84" s="16"/>
      <c r="DNO84" s="15"/>
      <c r="DNP84" s="16"/>
      <c r="DNQ84" s="15"/>
      <c r="DNR84" s="16"/>
      <c r="DNS84" s="15"/>
      <c r="DNT84" s="16"/>
      <c r="DNU84" s="15"/>
      <c r="DNV84" s="16"/>
      <c r="DNW84" s="15"/>
      <c r="DNX84" s="16"/>
      <c r="DNY84" s="15"/>
      <c r="DNZ84" s="16"/>
      <c r="DOA84" s="15"/>
      <c r="DOB84" s="16"/>
      <c r="DOC84" s="15"/>
      <c r="DOD84" s="16"/>
      <c r="DOE84" s="15"/>
      <c r="DOF84" s="16"/>
      <c r="DOG84" s="15"/>
      <c r="DOH84" s="16"/>
      <c r="DOI84" s="15"/>
      <c r="DOJ84" s="16"/>
      <c r="DOK84" s="15"/>
      <c r="DOL84" s="16"/>
      <c r="DOM84" s="15"/>
      <c r="DON84" s="16"/>
      <c r="DOO84" s="15"/>
      <c r="DOP84" s="16"/>
      <c r="DOQ84" s="15"/>
      <c r="DOR84" s="16"/>
      <c r="DOS84" s="15"/>
      <c r="DOT84" s="16"/>
      <c r="DOU84" s="15"/>
      <c r="DOV84" s="16"/>
      <c r="DOW84" s="15"/>
      <c r="DOX84" s="16"/>
      <c r="DOY84" s="15"/>
      <c r="DOZ84" s="16"/>
      <c r="DPA84" s="15"/>
      <c r="DPB84" s="16"/>
      <c r="DPC84" s="15"/>
      <c r="DPD84" s="16"/>
      <c r="DPE84" s="15"/>
      <c r="DPF84" s="16"/>
      <c r="DPG84" s="15"/>
      <c r="DPH84" s="16"/>
      <c r="DPI84" s="15"/>
      <c r="DPJ84" s="16"/>
      <c r="DPK84" s="15"/>
      <c r="DPL84" s="16"/>
      <c r="DPM84" s="15"/>
      <c r="DPN84" s="16"/>
      <c r="DPO84" s="15"/>
      <c r="DPP84" s="16"/>
      <c r="DPQ84" s="15"/>
      <c r="DPR84" s="16"/>
      <c r="DPS84" s="15"/>
      <c r="DPT84" s="16"/>
      <c r="DPU84" s="15"/>
      <c r="DPV84" s="16"/>
      <c r="DPW84" s="15"/>
      <c r="DPX84" s="16"/>
      <c r="DPY84" s="15"/>
      <c r="DPZ84" s="16"/>
      <c r="DQA84" s="15"/>
      <c r="DQB84" s="16"/>
      <c r="DQC84" s="15"/>
      <c r="DQD84" s="16"/>
      <c r="DQE84" s="15"/>
      <c r="DQF84" s="16"/>
      <c r="DQG84" s="15"/>
      <c r="DQH84" s="16"/>
      <c r="DQI84" s="15"/>
      <c r="DQJ84" s="16"/>
      <c r="DQK84" s="15"/>
      <c r="DQL84" s="16"/>
      <c r="DQM84" s="15"/>
      <c r="DQN84" s="16"/>
      <c r="DQO84" s="15"/>
      <c r="DQP84" s="16"/>
      <c r="DQQ84" s="15"/>
      <c r="DQR84" s="16"/>
      <c r="DQS84" s="15"/>
      <c r="DQT84" s="16"/>
      <c r="DQU84" s="15"/>
      <c r="DQV84" s="16"/>
      <c r="DQW84" s="15"/>
      <c r="DQX84" s="16"/>
      <c r="DQY84" s="15"/>
      <c r="DQZ84" s="16"/>
      <c r="DRA84" s="15"/>
      <c r="DRB84" s="16"/>
      <c r="DRC84" s="15"/>
      <c r="DRD84" s="16"/>
      <c r="DRE84" s="15"/>
      <c r="DRF84" s="16"/>
      <c r="DRG84" s="15"/>
      <c r="DRH84" s="16"/>
      <c r="DRI84" s="15"/>
      <c r="DRJ84" s="16"/>
      <c r="DRK84" s="15"/>
      <c r="DRL84" s="16"/>
      <c r="DRM84" s="15"/>
      <c r="DRN84" s="16"/>
      <c r="DRO84" s="15"/>
      <c r="DRP84" s="16"/>
      <c r="DRQ84" s="15"/>
      <c r="DRR84" s="16"/>
      <c r="DRS84" s="15"/>
      <c r="DRT84" s="16"/>
      <c r="DRU84" s="15"/>
      <c r="DRV84" s="16"/>
      <c r="DRW84" s="15"/>
      <c r="DRX84" s="16"/>
      <c r="DRY84" s="15"/>
      <c r="DRZ84" s="16"/>
      <c r="DSA84" s="15"/>
      <c r="DSB84" s="16"/>
      <c r="DSC84" s="15"/>
      <c r="DSD84" s="16"/>
      <c r="DSE84" s="15"/>
      <c r="DSF84" s="16"/>
      <c r="DSG84" s="15"/>
      <c r="DSH84" s="16"/>
      <c r="DSI84" s="15"/>
      <c r="DSJ84" s="16"/>
      <c r="DSK84" s="15"/>
      <c r="DSL84" s="16"/>
      <c r="DSM84" s="15"/>
      <c r="DSN84" s="16"/>
      <c r="DSO84" s="15"/>
      <c r="DSP84" s="16"/>
      <c r="DSQ84" s="15"/>
      <c r="DSR84" s="16"/>
      <c r="DSS84" s="15"/>
      <c r="DST84" s="16"/>
      <c r="DSU84" s="15"/>
      <c r="DSV84" s="16"/>
      <c r="DSW84" s="15"/>
      <c r="DSX84" s="16"/>
      <c r="DSY84" s="15"/>
      <c r="DSZ84" s="16"/>
      <c r="DTA84" s="15"/>
      <c r="DTB84" s="16"/>
      <c r="DTC84" s="15"/>
      <c r="DTD84" s="16"/>
      <c r="DTE84" s="15"/>
      <c r="DTF84" s="16"/>
      <c r="DTG84" s="15"/>
      <c r="DTH84" s="16"/>
      <c r="DTI84" s="15"/>
      <c r="DTJ84" s="16"/>
      <c r="DTK84" s="15"/>
      <c r="DTL84" s="16"/>
      <c r="DTM84" s="15"/>
      <c r="DTN84" s="16"/>
      <c r="DTO84" s="15"/>
      <c r="DTP84" s="16"/>
      <c r="DTQ84" s="15"/>
      <c r="DTR84" s="16"/>
      <c r="DTS84" s="15"/>
      <c r="DTT84" s="16"/>
      <c r="DTU84" s="15"/>
      <c r="DTV84" s="16"/>
      <c r="DTW84" s="15"/>
      <c r="DTX84" s="16"/>
      <c r="DTY84" s="15"/>
      <c r="DTZ84" s="16"/>
      <c r="DUA84" s="15"/>
      <c r="DUB84" s="16"/>
      <c r="DUC84" s="15"/>
      <c r="DUD84" s="16"/>
      <c r="DUE84" s="15"/>
      <c r="DUF84" s="16"/>
      <c r="DUG84" s="15"/>
      <c r="DUH84" s="16"/>
      <c r="DUI84" s="15"/>
      <c r="DUJ84" s="16"/>
      <c r="DUK84" s="15"/>
      <c r="DUL84" s="16"/>
      <c r="DUM84" s="15"/>
      <c r="DUN84" s="16"/>
      <c r="DUO84" s="15"/>
      <c r="DUP84" s="16"/>
      <c r="DUQ84" s="15"/>
      <c r="DUR84" s="16"/>
      <c r="DUS84" s="15"/>
      <c r="DUT84" s="16"/>
      <c r="DUU84" s="15"/>
      <c r="DUV84" s="16"/>
      <c r="DUW84" s="15"/>
      <c r="DUX84" s="16"/>
      <c r="DUY84" s="15"/>
      <c r="DUZ84" s="16"/>
      <c r="DVA84" s="15"/>
      <c r="DVB84" s="16"/>
      <c r="DVC84" s="15"/>
      <c r="DVD84" s="16"/>
      <c r="DVE84" s="15"/>
      <c r="DVF84" s="16"/>
      <c r="DVG84" s="15"/>
      <c r="DVH84" s="16"/>
      <c r="DVI84" s="15"/>
      <c r="DVJ84" s="16"/>
      <c r="DVK84" s="15"/>
      <c r="DVL84" s="16"/>
      <c r="DVM84" s="15"/>
      <c r="DVN84" s="16"/>
      <c r="DVO84" s="15"/>
      <c r="DVP84" s="16"/>
      <c r="DVQ84" s="15"/>
      <c r="DVR84" s="16"/>
      <c r="DVS84" s="15"/>
      <c r="DVT84" s="16"/>
      <c r="DVU84" s="15"/>
      <c r="DVV84" s="16"/>
      <c r="DVW84" s="15"/>
      <c r="DVX84" s="16"/>
      <c r="DVY84" s="15"/>
      <c r="DVZ84" s="16"/>
      <c r="DWA84" s="15"/>
      <c r="DWB84" s="16"/>
      <c r="DWC84" s="15"/>
      <c r="DWD84" s="16"/>
      <c r="DWE84" s="15"/>
      <c r="DWF84" s="16"/>
      <c r="DWG84" s="15"/>
      <c r="DWH84" s="16"/>
      <c r="DWI84" s="15"/>
      <c r="DWJ84" s="16"/>
      <c r="DWK84" s="15"/>
      <c r="DWL84" s="16"/>
      <c r="DWM84" s="15"/>
      <c r="DWN84" s="16"/>
      <c r="DWO84" s="15"/>
      <c r="DWP84" s="16"/>
      <c r="DWQ84" s="15"/>
      <c r="DWR84" s="16"/>
      <c r="DWS84" s="15"/>
      <c r="DWT84" s="16"/>
      <c r="DWU84" s="15"/>
      <c r="DWV84" s="16"/>
      <c r="DWW84" s="15"/>
      <c r="DWX84" s="16"/>
      <c r="DWY84" s="15"/>
      <c r="DWZ84" s="16"/>
      <c r="DXA84" s="15"/>
      <c r="DXB84" s="16"/>
      <c r="DXC84" s="15"/>
      <c r="DXD84" s="16"/>
      <c r="DXE84" s="15"/>
      <c r="DXF84" s="16"/>
      <c r="DXG84" s="15"/>
      <c r="DXH84" s="16"/>
      <c r="DXI84" s="15"/>
      <c r="DXJ84" s="16"/>
      <c r="DXK84" s="15"/>
      <c r="DXL84" s="16"/>
      <c r="DXM84" s="15"/>
      <c r="DXN84" s="16"/>
      <c r="DXO84" s="15"/>
      <c r="DXP84" s="16"/>
      <c r="DXQ84" s="15"/>
      <c r="DXR84" s="16"/>
      <c r="DXS84" s="15"/>
      <c r="DXT84" s="16"/>
      <c r="DXU84" s="15"/>
      <c r="DXV84" s="16"/>
      <c r="DXW84" s="15"/>
      <c r="DXX84" s="16"/>
      <c r="DXY84" s="15"/>
      <c r="DXZ84" s="16"/>
      <c r="DYA84" s="15"/>
      <c r="DYB84" s="16"/>
      <c r="DYC84" s="15"/>
      <c r="DYD84" s="16"/>
      <c r="DYE84" s="15"/>
      <c r="DYF84" s="16"/>
      <c r="DYG84" s="15"/>
      <c r="DYH84" s="16"/>
      <c r="DYI84" s="15"/>
      <c r="DYJ84" s="16"/>
      <c r="DYK84" s="15"/>
      <c r="DYL84" s="16"/>
      <c r="DYM84" s="15"/>
      <c r="DYN84" s="16"/>
      <c r="DYO84" s="15"/>
      <c r="DYP84" s="16"/>
      <c r="DYQ84" s="15"/>
      <c r="DYR84" s="16"/>
      <c r="DYS84" s="15"/>
      <c r="DYT84" s="16"/>
      <c r="DYU84" s="15"/>
      <c r="DYV84" s="16"/>
      <c r="DYW84" s="15"/>
      <c r="DYX84" s="16"/>
      <c r="DYY84" s="15"/>
      <c r="DYZ84" s="16"/>
      <c r="DZA84" s="15"/>
      <c r="DZB84" s="16"/>
      <c r="DZC84" s="15"/>
      <c r="DZD84" s="16"/>
      <c r="DZE84" s="15"/>
      <c r="DZF84" s="16"/>
      <c r="DZG84" s="15"/>
      <c r="DZH84" s="16"/>
      <c r="DZI84" s="15"/>
      <c r="DZJ84" s="16"/>
      <c r="DZK84" s="15"/>
      <c r="DZL84" s="16"/>
      <c r="DZM84" s="15"/>
      <c r="DZN84" s="16"/>
      <c r="DZO84" s="15"/>
      <c r="DZP84" s="16"/>
      <c r="DZQ84" s="15"/>
      <c r="DZR84" s="16"/>
      <c r="DZS84" s="15"/>
      <c r="DZT84" s="16"/>
      <c r="DZU84" s="15"/>
      <c r="DZV84" s="16"/>
      <c r="DZW84" s="15"/>
      <c r="DZX84" s="16"/>
      <c r="DZY84" s="15"/>
      <c r="DZZ84" s="16"/>
      <c r="EAA84" s="15"/>
      <c r="EAB84" s="16"/>
      <c r="EAC84" s="15"/>
      <c r="EAD84" s="16"/>
      <c r="EAE84" s="15"/>
      <c r="EAF84" s="16"/>
      <c r="EAG84" s="15"/>
      <c r="EAH84" s="16"/>
      <c r="EAI84" s="15"/>
      <c r="EAJ84" s="16"/>
      <c r="EAK84" s="15"/>
      <c r="EAL84" s="16"/>
      <c r="EAM84" s="15"/>
      <c r="EAN84" s="16"/>
      <c r="EAO84" s="15"/>
      <c r="EAP84" s="16"/>
      <c r="EAQ84" s="15"/>
      <c r="EAR84" s="16"/>
      <c r="EAS84" s="15"/>
      <c r="EAT84" s="16"/>
      <c r="EAU84" s="15"/>
      <c r="EAV84" s="16"/>
      <c r="EAW84" s="15"/>
      <c r="EAX84" s="16"/>
      <c r="EAY84" s="15"/>
      <c r="EAZ84" s="16"/>
      <c r="EBA84" s="15"/>
      <c r="EBB84" s="16"/>
      <c r="EBC84" s="15"/>
      <c r="EBD84" s="16"/>
      <c r="EBE84" s="15"/>
      <c r="EBF84" s="16"/>
      <c r="EBG84" s="15"/>
      <c r="EBH84" s="16"/>
      <c r="EBI84" s="15"/>
      <c r="EBJ84" s="16"/>
      <c r="EBK84" s="15"/>
      <c r="EBL84" s="16"/>
      <c r="EBM84" s="15"/>
      <c r="EBN84" s="16"/>
      <c r="EBO84" s="15"/>
      <c r="EBP84" s="16"/>
      <c r="EBQ84" s="15"/>
      <c r="EBR84" s="16"/>
      <c r="EBS84" s="15"/>
      <c r="EBT84" s="16"/>
      <c r="EBU84" s="15"/>
      <c r="EBV84" s="16"/>
      <c r="EBW84" s="15"/>
      <c r="EBX84" s="16"/>
      <c r="EBY84" s="15"/>
      <c r="EBZ84" s="16"/>
      <c r="ECA84" s="15"/>
      <c r="ECB84" s="16"/>
      <c r="ECC84" s="15"/>
      <c r="ECD84" s="16"/>
      <c r="ECE84" s="15"/>
      <c r="ECF84" s="16"/>
      <c r="ECG84" s="15"/>
      <c r="ECH84" s="16"/>
      <c r="ECI84" s="15"/>
      <c r="ECJ84" s="16"/>
      <c r="ECK84" s="15"/>
      <c r="ECL84" s="16"/>
      <c r="ECM84" s="15"/>
      <c r="ECN84" s="16"/>
      <c r="ECO84" s="15"/>
      <c r="ECP84" s="16"/>
      <c r="ECQ84" s="15"/>
      <c r="ECR84" s="16"/>
      <c r="ECS84" s="15"/>
      <c r="ECT84" s="16"/>
      <c r="ECU84" s="15"/>
      <c r="ECV84" s="16"/>
      <c r="ECW84" s="15"/>
      <c r="ECX84" s="16"/>
      <c r="ECY84" s="15"/>
      <c r="ECZ84" s="16"/>
      <c r="EDA84" s="15"/>
      <c r="EDB84" s="16"/>
      <c r="EDC84" s="15"/>
      <c r="EDD84" s="16"/>
      <c r="EDE84" s="15"/>
      <c r="EDF84" s="16"/>
      <c r="EDG84" s="15"/>
      <c r="EDH84" s="16"/>
      <c r="EDI84" s="15"/>
      <c r="EDJ84" s="16"/>
      <c r="EDK84" s="15"/>
      <c r="EDL84" s="16"/>
      <c r="EDM84" s="15"/>
      <c r="EDN84" s="16"/>
      <c r="EDO84" s="15"/>
      <c r="EDP84" s="16"/>
      <c r="EDQ84" s="15"/>
      <c r="EDR84" s="16"/>
      <c r="EDS84" s="15"/>
      <c r="EDT84" s="16"/>
      <c r="EDU84" s="15"/>
      <c r="EDV84" s="16"/>
      <c r="EDW84" s="15"/>
      <c r="EDX84" s="16"/>
      <c r="EDY84" s="15"/>
      <c r="EDZ84" s="16"/>
      <c r="EEA84" s="15"/>
      <c r="EEB84" s="16"/>
      <c r="EEC84" s="15"/>
      <c r="EED84" s="16"/>
      <c r="EEE84" s="15"/>
      <c r="EEF84" s="16"/>
      <c r="EEG84" s="15"/>
      <c r="EEH84" s="16"/>
      <c r="EEI84" s="15"/>
      <c r="EEJ84" s="16"/>
      <c r="EEK84" s="15"/>
      <c r="EEL84" s="16"/>
      <c r="EEM84" s="15"/>
      <c r="EEN84" s="16"/>
      <c r="EEO84" s="15"/>
      <c r="EEP84" s="16"/>
      <c r="EEQ84" s="15"/>
      <c r="EER84" s="16"/>
      <c r="EES84" s="15"/>
      <c r="EET84" s="16"/>
      <c r="EEU84" s="15"/>
      <c r="EEV84" s="16"/>
      <c r="EEW84" s="15"/>
      <c r="EEX84" s="16"/>
      <c r="EEY84" s="15"/>
      <c r="EEZ84" s="16"/>
      <c r="EFA84" s="15"/>
      <c r="EFB84" s="16"/>
      <c r="EFC84" s="15"/>
      <c r="EFD84" s="16"/>
      <c r="EFE84" s="15"/>
      <c r="EFF84" s="16"/>
      <c r="EFG84" s="15"/>
      <c r="EFH84" s="16"/>
      <c r="EFI84" s="15"/>
      <c r="EFJ84" s="16"/>
      <c r="EFK84" s="15"/>
      <c r="EFL84" s="16"/>
      <c r="EFM84" s="15"/>
      <c r="EFN84" s="16"/>
      <c r="EFO84" s="15"/>
      <c r="EFP84" s="16"/>
      <c r="EFQ84" s="15"/>
      <c r="EFR84" s="16"/>
      <c r="EFS84" s="15"/>
      <c r="EFT84" s="16"/>
      <c r="EFU84" s="15"/>
      <c r="EFV84" s="16"/>
      <c r="EFW84" s="15"/>
      <c r="EFX84" s="16"/>
      <c r="EFY84" s="15"/>
      <c r="EFZ84" s="16"/>
      <c r="EGA84" s="15"/>
      <c r="EGB84" s="16"/>
      <c r="EGC84" s="15"/>
      <c r="EGD84" s="16"/>
      <c r="EGE84" s="15"/>
      <c r="EGF84" s="16"/>
      <c r="EGG84" s="15"/>
      <c r="EGH84" s="16"/>
      <c r="EGI84" s="15"/>
      <c r="EGJ84" s="16"/>
      <c r="EGK84" s="15"/>
      <c r="EGL84" s="16"/>
      <c r="EGM84" s="15"/>
      <c r="EGN84" s="16"/>
      <c r="EGO84" s="15"/>
      <c r="EGP84" s="16"/>
      <c r="EGQ84" s="15"/>
      <c r="EGR84" s="16"/>
      <c r="EGS84" s="15"/>
      <c r="EGT84" s="16"/>
      <c r="EGU84" s="15"/>
      <c r="EGV84" s="16"/>
      <c r="EGW84" s="15"/>
      <c r="EGX84" s="16"/>
      <c r="EGY84" s="15"/>
      <c r="EGZ84" s="16"/>
      <c r="EHA84" s="15"/>
      <c r="EHB84" s="16"/>
      <c r="EHC84" s="15"/>
      <c r="EHD84" s="16"/>
      <c r="EHE84" s="15"/>
      <c r="EHF84" s="16"/>
      <c r="EHG84" s="15"/>
      <c r="EHH84" s="16"/>
      <c r="EHI84" s="15"/>
      <c r="EHJ84" s="16"/>
      <c r="EHK84" s="15"/>
      <c r="EHL84" s="16"/>
      <c r="EHM84" s="15"/>
      <c r="EHN84" s="16"/>
      <c r="EHO84" s="15"/>
      <c r="EHP84" s="16"/>
      <c r="EHQ84" s="15"/>
      <c r="EHR84" s="16"/>
      <c r="EHS84" s="15"/>
      <c r="EHT84" s="16"/>
      <c r="EHU84" s="15"/>
      <c r="EHV84" s="16"/>
      <c r="EHW84" s="15"/>
      <c r="EHX84" s="16"/>
      <c r="EHY84" s="15"/>
      <c r="EHZ84" s="16"/>
      <c r="EIA84" s="15"/>
      <c r="EIB84" s="16"/>
      <c r="EIC84" s="15"/>
      <c r="EID84" s="16"/>
      <c r="EIE84" s="15"/>
      <c r="EIF84" s="16"/>
      <c r="EIG84" s="15"/>
      <c r="EIH84" s="16"/>
      <c r="EII84" s="15"/>
      <c r="EIJ84" s="16"/>
      <c r="EIK84" s="15"/>
      <c r="EIL84" s="16"/>
      <c r="EIM84" s="15"/>
      <c r="EIN84" s="16"/>
      <c r="EIO84" s="15"/>
      <c r="EIP84" s="16"/>
      <c r="EIQ84" s="15"/>
      <c r="EIR84" s="16"/>
      <c r="EIS84" s="15"/>
      <c r="EIT84" s="16"/>
      <c r="EIU84" s="15"/>
      <c r="EIV84" s="16"/>
      <c r="EIW84" s="15"/>
      <c r="EIX84" s="16"/>
      <c r="EIY84" s="15"/>
      <c r="EIZ84" s="16"/>
      <c r="EJA84" s="15"/>
      <c r="EJB84" s="16"/>
      <c r="EJC84" s="15"/>
      <c r="EJD84" s="16"/>
      <c r="EJE84" s="15"/>
      <c r="EJF84" s="16"/>
      <c r="EJG84" s="15"/>
      <c r="EJH84" s="16"/>
      <c r="EJI84" s="15"/>
      <c r="EJJ84" s="16"/>
      <c r="EJK84" s="15"/>
      <c r="EJL84" s="16"/>
      <c r="EJM84" s="15"/>
      <c r="EJN84" s="16"/>
      <c r="EJO84" s="15"/>
      <c r="EJP84" s="16"/>
      <c r="EJQ84" s="15"/>
      <c r="EJR84" s="16"/>
      <c r="EJS84" s="15"/>
      <c r="EJT84" s="16"/>
      <c r="EJU84" s="15"/>
      <c r="EJV84" s="16"/>
      <c r="EJW84" s="15"/>
      <c r="EJX84" s="16"/>
      <c r="EJY84" s="15"/>
      <c r="EJZ84" s="16"/>
      <c r="EKA84" s="15"/>
      <c r="EKB84" s="16"/>
      <c r="EKC84" s="15"/>
      <c r="EKD84" s="16"/>
      <c r="EKE84" s="15"/>
      <c r="EKF84" s="16"/>
      <c r="EKG84" s="15"/>
      <c r="EKH84" s="16"/>
      <c r="EKI84" s="15"/>
      <c r="EKJ84" s="16"/>
      <c r="EKK84" s="15"/>
      <c r="EKL84" s="16"/>
      <c r="EKM84" s="15"/>
      <c r="EKN84" s="16"/>
      <c r="EKO84" s="15"/>
      <c r="EKP84" s="16"/>
      <c r="EKQ84" s="15"/>
      <c r="EKR84" s="16"/>
      <c r="EKS84" s="15"/>
      <c r="EKT84" s="16"/>
      <c r="EKU84" s="15"/>
      <c r="EKV84" s="16"/>
      <c r="EKW84" s="15"/>
      <c r="EKX84" s="16"/>
      <c r="EKY84" s="15"/>
      <c r="EKZ84" s="16"/>
      <c r="ELA84" s="15"/>
      <c r="ELB84" s="16"/>
      <c r="ELC84" s="15"/>
      <c r="ELD84" s="16"/>
      <c r="ELE84" s="15"/>
      <c r="ELF84" s="16"/>
      <c r="ELG84" s="15"/>
      <c r="ELH84" s="16"/>
      <c r="ELI84" s="15"/>
      <c r="ELJ84" s="16"/>
      <c r="ELK84" s="15"/>
      <c r="ELL84" s="16"/>
      <c r="ELM84" s="15"/>
      <c r="ELN84" s="16"/>
      <c r="ELO84" s="15"/>
      <c r="ELP84" s="16"/>
      <c r="ELQ84" s="15"/>
      <c r="ELR84" s="16"/>
      <c r="ELS84" s="15"/>
      <c r="ELT84" s="16"/>
      <c r="ELU84" s="15"/>
      <c r="ELV84" s="16"/>
      <c r="ELW84" s="15"/>
      <c r="ELX84" s="16"/>
      <c r="ELY84" s="15"/>
      <c r="ELZ84" s="16"/>
      <c r="EMA84" s="15"/>
      <c r="EMB84" s="16"/>
      <c r="EMC84" s="15"/>
      <c r="EMD84" s="16"/>
      <c r="EME84" s="15"/>
      <c r="EMF84" s="16"/>
      <c r="EMG84" s="15"/>
      <c r="EMH84" s="16"/>
      <c r="EMI84" s="15"/>
      <c r="EMJ84" s="16"/>
      <c r="EMK84" s="15"/>
      <c r="EML84" s="16"/>
      <c r="EMM84" s="15"/>
      <c r="EMN84" s="16"/>
      <c r="EMO84" s="15"/>
      <c r="EMP84" s="16"/>
      <c r="EMQ84" s="15"/>
      <c r="EMR84" s="16"/>
      <c r="EMS84" s="15"/>
      <c r="EMT84" s="16"/>
      <c r="EMU84" s="15"/>
      <c r="EMV84" s="16"/>
      <c r="EMW84" s="15"/>
      <c r="EMX84" s="16"/>
      <c r="EMY84" s="15"/>
      <c r="EMZ84" s="16"/>
      <c r="ENA84" s="15"/>
      <c r="ENB84" s="16"/>
      <c r="ENC84" s="15"/>
      <c r="END84" s="16"/>
      <c r="ENE84" s="15"/>
      <c r="ENF84" s="16"/>
      <c r="ENG84" s="15"/>
      <c r="ENH84" s="16"/>
      <c r="ENI84" s="15"/>
      <c r="ENJ84" s="16"/>
      <c r="ENK84" s="15"/>
      <c r="ENL84" s="16"/>
      <c r="ENM84" s="15"/>
      <c r="ENN84" s="16"/>
      <c r="ENO84" s="15"/>
      <c r="ENP84" s="16"/>
      <c r="ENQ84" s="15"/>
      <c r="ENR84" s="16"/>
      <c r="ENS84" s="15"/>
      <c r="ENT84" s="16"/>
      <c r="ENU84" s="15"/>
      <c r="ENV84" s="16"/>
      <c r="ENW84" s="15"/>
      <c r="ENX84" s="16"/>
      <c r="ENY84" s="15"/>
      <c r="ENZ84" s="16"/>
      <c r="EOA84" s="15"/>
      <c r="EOB84" s="16"/>
      <c r="EOC84" s="15"/>
      <c r="EOD84" s="16"/>
      <c r="EOE84" s="15"/>
      <c r="EOF84" s="16"/>
      <c r="EOG84" s="15"/>
      <c r="EOH84" s="16"/>
      <c r="EOI84" s="15"/>
      <c r="EOJ84" s="16"/>
      <c r="EOK84" s="15"/>
      <c r="EOL84" s="16"/>
      <c r="EOM84" s="15"/>
      <c r="EON84" s="16"/>
      <c r="EOO84" s="15"/>
      <c r="EOP84" s="16"/>
      <c r="EOQ84" s="15"/>
      <c r="EOR84" s="16"/>
      <c r="EOS84" s="15"/>
      <c r="EOT84" s="16"/>
      <c r="EOU84" s="15"/>
      <c r="EOV84" s="16"/>
      <c r="EOW84" s="15"/>
      <c r="EOX84" s="16"/>
      <c r="EOY84" s="15"/>
      <c r="EOZ84" s="16"/>
      <c r="EPA84" s="15"/>
      <c r="EPB84" s="16"/>
      <c r="EPC84" s="15"/>
      <c r="EPD84" s="16"/>
      <c r="EPE84" s="15"/>
      <c r="EPF84" s="16"/>
      <c r="EPG84" s="15"/>
      <c r="EPH84" s="16"/>
      <c r="EPI84" s="15"/>
      <c r="EPJ84" s="16"/>
      <c r="EPK84" s="15"/>
      <c r="EPL84" s="16"/>
      <c r="EPM84" s="15"/>
      <c r="EPN84" s="16"/>
      <c r="EPO84" s="15"/>
      <c r="EPP84" s="16"/>
      <c r="EPQ84" s="15"/>
      <c r="EPR84" s="16"/>
      <c r="EPS84" s="15"/>
      <c r="EPT84" s="16"/>
      <c r="EPU84" s="15"/>
      <c r="EPV84" s="16"/>
      <c r="EPW84" s="15"/>
      <c r="EPX84" s="16"/>
      <c r="EPY84" s="15"/>
      <c r="EPZ84" s="16"/>
      <c r="EQA84" s="15"/>
      <c r="EQB84" s="16"/>
      <c r="EQC84" s="15"/>
      <c r="EQD84" s="16"/>
      <c r="EQE84" s="15"/>
      <c r="EQF84" s="16"/>
      <c r="EQG84" s="15"/>
      <c r="EQH84" s="16"/>
      <c r="EQI84" s="15"/>
      <c r="EQJ84" s="16"/>
      <c r="EQK84" s="15"/>
      <c r="EQL84" s="16"/>
      <c r="EQM84" s="15"/>
      <c r="EQN84" s="16"/>
      <c r="EQO84" s="15"/>
      <c r="EQP84" s="16"/>
      <c r="EQQ84" s="15"/>
      <c r="EQR84" s="16"/>
      <c r="EQS84" s="15"/>
      <c r="EQT84" s="16"/>
      <c r="EQU84" s="15"/>
      <c r="EQV84" s="16"/>
      <c r="EQW84" s="15"/>
      <c r="EQX84" s="16"/>
      <c r="EQY84" s="15"/>
      <c r="EQZ84" s="16"/>
      <c r="ERA84" s="15"/>
      <c r="ERB84" s="16"/>
      <c r="ERC84" s="15"/>
      <c r="ERD84" s="16"/>
      <c r="ERE84" s="15"/>
      <c r="ERF84" s="16"/>
      <c r="ERG84" s="15"/>
      <c r="ERH84" s="16"/>
      <c r="ERI84" s="15"/>
      <c r="ERJ84" s="16"/>
      <c r="ERK84" s="15"/>
      <c r="ERL84" s="16"/>
      <c r="ERM84" s="15"/>
      <c r="ERN84" s="16"/>
      <c r="ERO84" s="15"/>
      <c r="ERP84" s="16"/>
      <c r="ERQ84" s="15"/>
      <c r="ERR84" s="16"/>
      <c r="ERS84" s="15"/>
      <c r="ERT84" s="16"/>
      <c r="ERU84" s="15"/>
      <c r="ERV84" s="16"/>
      <c r="ERW84" s="15"/>
      <c r="ERX84" s="16"/>
      <c r="ERY84" s="15"/>
      <c r="ERZ84" s="16"/>
      <c r="ESA84" s="15"/>
      <c r="ESB84" s="16"/>
      <c r="ESC84" s="15"/>
      <c r="ESD84" s="16"/>
      <c r="ESE84" s="15"/>
      <c r="ESF84" s="16"/>
      <c r="ESG84" s="15"/>
      <c r="ESH84" s="16"/>
      <c r="ESI84" s="15"/>
      <c r="ESJ84" s="16"/>
      <c r="ESK84" s="15"/>
      <c r="ESL84" s="16"/>
      <c r="ESM84" s="15"/>
      <c r="ESN84" s="16"/>
      <c r="ESO84" s="15"/>
      <c r="ESP84" s="16"/>
      <c r="ESQ84" s="15"/>
      <c r="ESR84" s="16"/>
      <c r="ESS84" s="15"/>
      <c r="EST84" s="16"/>
      <c r="ESU84" s="15"/>
      <c r="ESV84" s="16"/>
      <c r="ESW84" s="15"/>
      <c r="ESX84" s="16"/>
      <c r="ESY84" s="15"/>
      <c r="ESZ84" s="16"/>
      <c r="ETA84" s="15"/>
      <c r="ETB84" s="16"/>
      <c r="ETC84" s="15"/>
      <c r="ETD84" s="16"/>
      <c r="ETE84" s="15"/>
      <c r="ETF84" s="16"/>
      <c r="ETG84" s="15"/>
      <c r="ETH84" s="16"/>
      <c r="ETI84" s="15"/>
      <c r="ETJ84" s="16"/>
      <c r="ETK84" s="15"/>
      <c r="ETL84" s="16"/>
      <c r="ETM84" s="15"/>
      <c r="ETN84" s="16"/>
      <c r="ETO84" s="15"/>
      <c r="ETP84" s="16"/>
      <c r="ETQ84" s="15"/>
      <c r="ETR84" s="16"/>
      <c r="ETS84" s="15"/>
      <c r="ETT84" s="16"/>
      <c r="ETU84" s="15"/>
      <c r="ETV84" s="16"/>
      <c r="ETW84" s="15"/>
      <c r="ETX84" s="16"/>
      <c r="ETY84" s="15"/>
      <c r="ETZ84" s="16"/>
      <c r="EUA84" s="15"/>
      <c r="EUB84" s="16"/>
      <c r="EUC84" s="15"/>
      <c r="EUD84" s="16"/>
      <c r="EUE84" s="15"/>
      <c r="EUF84" s="16"/>
      <c r="EUG84" s="15"/>
      <c r="EUH84" s="16"/>
      <c r="EUI84" s="15"/>
      <c r="EUJ84" s="16"/>
      <c r="EUK84" s="15"/>
      <c r="EUL84" s="16"/>
      <c r="EUM84" s="15"/>
      <c r="EUN84" s="16"/>
      <c r="EUO84" s="15"/>
      <c r="EUP84" s="16"/>
      <c r="EUQ84" s="15"/>
      <c r="EUR84" s="16"/>
      <c r="EUS84" s="15"/>
      <c r="EUT84" s="16"/>
      <c r="EUU84" s="15"/>
      <c r="EUV84" s="16"/>
      <c r="EUW84" s="15"/>
      <c r="EUX84" s="16"/>
      <c r="EUY84" s="15"/>
      <c r="EUZ84" s="16"/>
      <c r="EVA84" s="15"/>
      <c r="EVB84" s="16"/>
      <c r="EVC84" s="15"/>
      <c r="EVD84" s="16"/>
      <c r="EVE84" s="15"/>
      <c r="EVF84" s="16"/>
      <c r="EVG84" s="15"/>
      <c r="EVH84" s="16"/>
      <c r="EVI84" s="15"/>
      <c r="EVJ84" s="16"/>
      <c r="EVK84" s="15"/>
      <c r="EVL84" s="16"/>
      <c r="EVM84" s="15"/>
      <c r="EVN84" s="16"/>
      <c r="EVO84" s="15"/>
      <c r="EVP84" s="16"/>
      <c r="EVQ84" s="15"/>
      <c r="EVR84" s="16"/>
      <c r="EVS84" s="15"/>
      <c r="EVT84" s="16"/>
      <c r="EVU84" s="15"/>
      <c r="EVV84" s="16"/>
      <c r="EVW84" s="15"/>
      <c r="EVX84" s="16"/>
      <c r="EVY84" s="15"/>
      <c r="EVZ84" s="16"/>
      <c r="EWA84" s="15"/>
      <c r="EWB84" s="16"/>
      <c r="EWC84" s="15"/>
      <c r="EWD84" s="16"/>
      <c r="EWE84" s="15"/>
      <c r="EWF84" s="16"/>
      <c r="EWG84" s="15"/>
      <c r="EWH84" s="16"/>
      <c r="EWI84" s="15"/>
      <c r="EWJ84" s="16"/>
      <c r="EWK84" s="15"/>
      <c r="EWL84" s="16"/>
      <c r="EWM84" s="15"/>
      <c r="EWN84" s="16"/>
      <c r="EWO84" s="15"/>
      <c r="EWP84" s="16"/>
      <c r="EWQ84" s="15"/>
      <c r="EWR84" s="16"/>
      <c r="EWS84" s="15"/>
      <c r="EWT84" s="16"/>
      <c r="EWU84" s="15"/>
      <c r="EWV84" s="16"/>
      <c r="EWW84" s="15"/>
      <c r="EWX84" s="16"/>
      <c r="EWY84" s="15"/>
      <c r="EWZ84" s="16"/>
      <c r="EXA84" s="15"/>
      <c r="EXB84" s="16"/>
      <c r="EXC84" s="15"/>
      <c r="EXD84" s="16"/>
      <c r="EXE84" s="15"/>
      <c r="EXF84" s="16"/>
      <c r="EXG84" s="15"/>
      <c r="EXH84" s="16"/>
      <c r="EXI84" s="15"/>
      <c r="EXJ84" s="16"/>
      <c r="EXK84" s="15"/>
      <c r="EXL84" s="16"/>
      <c r="EXM84" s="15"/>
      <c r="EXN84" s="16"/>
      <c r="EXO84" s="15"/>
      <c r="EXP84" s="16"/>
      <c r="EXQ84" s="15"/>
      <c r="EXR84" s="16"/>
      <c r="EXS84" s="15"/>
      <c r="EXT84" s="16"/>
      <c r="EXU84" s="15"/>
      <c r="EXV84" s="16"/>
      <c r="EXW84" s="15"/>
      <c r="EXX84" s="16"/>
      <c r="EXY84" s="15"/>
      <c r="EXZ84" s="16"/>
      <c r="EYA84" s="15"/>
      <c r="EYB84" s="16"/>
      <c r="EYC84" s="15"/>
      <c r="EYD84" s="16"/>
      <c r="EYE84" s="15"/>
      <c r="EYF84" s="16"/>
      <c r="EYG84" s="15"/>
      <c r="EYH84" s="16"/>
      <c r="EYI84" s="15"/>
      <c r="EYJ84" s="16"/>
      <c r="EYK84" s="15"/>
      <c r="EYL84" s="16"/>
      <c r="EYM84" s="15"/>
      <c r="EYN84" s="16"/>
      <c r="EYO84" s="15"/>
      <c r="EYP84" s="16"/>
      <c r="EYQ84" s="15"/>
      <c r="EYR84" s="16"/>
      <c r="EYS84" s="15"/>
      <c r="EYT84" s="16"/>
      <c r="EYU84" s="15"/>
      <c r="EYV84" s="16"/>
      <c r="EYW84" s="15"/>
      <c r="EYX84" s="16"/>
      <c r="EYY84" s="15"/>
      <c r="EYZ84" s="16"/>
      <c r="EZA84" s="15"/>
      <c r="EZB84" s="16"/>
      <c r="EZC84" s="15"/>
      <c r="EZD84" s="16"/>
      <c r="EZE84" s="15"/>
      <c r="EZF84" s="16"/>
      <c r="EZG84" s="15"/>
      <c r="EZH84" s="16"/>
      <c r="EZI84" s="15"/>
      <c r="EZJ84" s="16"/>
      <c r="EZK84" s="15"/>
      <c r="EZL84" s="16"/>
      <c r="EZM84" s="15"/>
      <c r="EZN84" s="16"/>
      <c r="EZO84" s="15"/>
      <c r="EZP84" s="16"/>
      <c r="EZQ84" s="15"/>
      <c r="EZR84" s="16"/>
      <c r="EZS84" s="15"/>
      <c r="EZT84" s="16"/>
      <c r="EZU84" s="15"/>
      <c r="EZV84" s="16"/>
      <c r="EZW84" s="15"/>
      <c r="EZX84" s="16"/>
      <c r="EZY84" s="15"/>
      <c r="EZZ84" s="16"/>
      <c r="FAA84" s="15"/>
      <c r="FAB84" s="16"/>
      <c r="FAC84" s="15"/>
      <c r="FAD84" s="16"/>
      <c r="FAE84" s="15"/>
      <c r="FAF84" s="16"/>
      <c r="FAG84" s="15"/>
      <c r="FAH84" s="16"/>
      <c r="FAI84" s="15"/>
      <c r="FAJ84" s="16"/>
      <c r="FAK84" s="15"/>
      <c r="FAL84" s="16"/>
      <c r="FAM84" s="15"/>
      <c r="FAN84" s="16"/>
      <c r="FAO84" s="15"/>
      <c r="FAP84" s="16"/>
      <c r="FAQ84" s="15"/>
      <c r="FAR84" s="16"/>
      <c r="FAS84" s="15"/>
      <c r="FAT84" s="16"/>
      <c r="FAU84" s="15"/>
      <c r="FAV84" s="16"/>
      <c r="FAW84" s="15"/>
      <c r="FAX84" s="16"/>
      <c r="FAY84" s="15"/>
      <c r="FAZ84" s="16"/>
      <c r="FBA84" s="15"/>
      <c r="FBB84" s="16"/>
      <c r="FBC84" s="15"/>
      <c r="FBD84" s="16"/>
      <c r="FBE84" s="15"/>
      <c r="FBF84" s="16"/>
      <c r="FBG84" s="15"/>
      <c r="FBH84" s="16"/>
      <c r="FBI84" s="15"/>
      <c r="FBJ84" s="16"/>
      <c r="FBK84" s="15"/>
      <c r="FBL84" s="16"/>
      <c r="FBM84" s="15"/>
      <c r="FBN84" s="16"/>
      <c r="FBO84" s="15"/>
      <c r="FBP84" s="16"/>
      <c r="FBQ84" s="15"/>
      <c r="FBR84" s="16"/>
      <c r="FBS84" s="15"/>
      <c r="FBT84" s="16"/>
      <c r="FBU84" s="15"/>
      <c r="FBV84" s="16"/>
      <c r="FBW84" s="15"/>
      <c r="FBX84" s="16"/>
      <c r="FBY84" s="15"/>
      <c r="FBZ84" s="16"/>
      <c r="FCA84" s="15"/>
      <c r="FCB84" s="16"/>
      <c r="FCC84" s="15"/>
      <c r="FCD84" s="16"/>
      <c r="FCE84" s="15"/>
      <c r="FCF84" s="16"/>
      <c r="FCG84" s="15"/>
      <c r="FCH84" s="16"/>
      <c r="FCI84" s="15"/>
      <c r="FCJ84" s="16"/>
      <c r="FCK84" s="15"/>
      <c r="FCL84" s="16"/>
      <c r="FCM84" s="15"/>
      <c r="FCN84" s="16"/>
      <c r="FCO84" s="15"/>
      <c r="FCP84" s="16"/>
      <c r="FCQ84" s="15"/>
      <c r="FCR84" s="16"/>
      <c r="FCS84" s="15"/>
      <c r="FCT84" s="16"/>
      <c r="FCU84" s="15"/>
      <c r="FCV84" s="16"/>
      <c r="FCW84" s="15"/>
      <c r="FCX84" s="16"/>
      <c r="FCY84" s="15"/>
      <c r="FCZ84" s="16"/>
      <c r="FDA84" s="15"/>
      <c r="FDB84" s="16"/>
      <c r="FDC84" s="15"/>
      <c r="FDD84" s="16"/>
      <c r="FDE84" s="15"/>
      <c r="FDF84" s="16"/>
      <c r="FDG84" s="15"/>
      <c r="FDH84" s="16"/>
      <c r="FDI84" s="15"/>
      <c r="FDJ84" s="16"/>
      <c r="FDK84" s="15"/>
      <c r="FDL84" s="16"/>
      <c r="FDM84" s="15"/>
      <c r="FDN84" s="16"/>
      <c r="FDO84" s="15"/>
      <c r="FDP84" s="16"/>
      <c r="FDQ84" s="15"/>
      <c r="FDR84" s="16"/>
      <c r="FDS84" s="15"/>
      <c r="FDT84" s="16"/>
      <c r="FDU84" s="15"/>
      <c r="FDV84" s="16"/>
      <c r="FDW84" s="15"/>
      <c r="FDX84" s="16"/>
      <c r="FDY84" s="15"/>
      <c r="FDZ84" s="16"/>
      <c r="FEA84" s="15"/>
      <c r="FEB84" s="16"/>
      <c r="FEC84" s="15"/>
      <c r="FED84" s="16"/>
      <c r="FEE84" s="15"/>
      <c r="FEF84" s="16"/>
      <c r="FEG84" s="15"/>
      <c r="FEH84" s="16"/>
      <c r="FEI84" s="15"/>
      <c r="FEJ84" s="16"/>
      <c r="FEK84" s="15"/>
      <c r="FEL84" s="16"/>
      <c r="FEM84" s="15"/>
      <c r="FEN84" s="16"/>
      <c r="FEO84" s="15"/>
      <c r="FEP84" s="16"/>
      <c r="FEQ84" s="15"/>
      <c r="FER84" s="16"/>
      <c r="FES84" s="15"/>
      <c r="FET84" s="16"/>
      <c r="FEU84" s="15"/>
      <c r="FEV84" s="16"/>
      <c r="FEW84" s="15"/>
      <c r="FEX84" s="16"/>
      <c r="FEY84" s="15"/>
      <c r="FEZ84" s="16"/>
      <c r="FFA84" s="15"/>
      <c r="FFB84" s="16"/>
      <c r="FFC84" s="15"/>
      <c r="FFD84" s="16"/>
      <c r="FFE84" s="15"/>
      <c r="FFF84" s="16"/>
      <c r="FFG84" s="15"/>
      <c r="FFH84" s="16"/>
      <c r="FFI84" s="15"/>
      <c r="FFJ84" s="16"/>
      <c r="FFK84" s="15"/>
      <c r="FFL84" s="16"/>
      <c r="FFM84" s="15"/>
      <c r="FFN84" s="16"/>
      <c r="FFO84" s="15"/>
      <c r="FFP84" s="16"/>
      <c r="FFQ84" s="15"/>
      <c r="FFR84" s="16"/>
      <c r="FFS84" s="15"/>
      <c r="FFT84" s="16"/>
      <c r="FFU84" s="15"/>
      <c r="FFV84" s="16"/>
      <c r="FFW84" s="15"/>
      <c r="FFX84" s="16"/>
      <c r="FFY84" s="15"/>
      <c r="FFZ84" s="16"/>
      <c r="FGA84" s="15"/>
      <c r="FGB84" s="16"/>
      <c r="FGC84" s="15"/>
      <c r="FGD84" s="16"/>
      <c r="FGE84" s="15"/>
      <c r="FGF84" s="16"/>
      <c r="FGG84" s="15"/>
      <c r="FGH84" s="16"/>
      <c r="FGI84" s="15"/>
      <c r="FGJ84" s="16"/>
      <c r="FGK84" s="15"/>
      <c r="FGL84" s="16"/>
      <c r="FGM84" s="15"/>
      <c r="FGN84" s="16"/>
      <c r="FGO84" s="15"/>
      <c r="FGP84" s="16"/>
      <c r="FGQ84" s="15"/>
      <c r="FGR84" s="16"/>
      <c r="FGS84" s="15"/>
      <c r="FGT84" s="16"/>
      <c r="FGU84" s="15"/>
      <c r="FGV84" s="16"/>
      <c r="FGW84" s="15"/>
      <c r="FGX84" s="16"/>
      <c r="FGY84" s="15"/>
      <c r="FGZ84" s="16"/>
      <c r="FHA84" s="15"/>
      <c r="FHB84" s="16"/>
      <c r="FHC84" s="15"/>
      <c r="FHD84" s="16"/>
      <c r="FHE84" s="15"/>
      <c r="FHF84" s="16"/>
      <c r="FHG84" s="15"/>
      <c r="FHH84" s="16"/>
      <c r="FHI84" s="15"/>
      <c r="FHJ84" s="16"/>
      <c r="FHK84" s="15"/>
      <c r="FHL84" s="16"/>
      <c r="FHM84" s="15"/>
      <c r="FHN84" s="16"/>
      <c r="FHO84" s="15"/>
      <c r="FHP84" s="16"/>
      <c r="FHQ84" s="15"/>
      <c r="FHR84" s="16"/>
      <c r="FHS84" s="15"/>
      <c r="FHT84" s="16"/>
      <c r="FHU84" s="15"/>
      <c r="FHV84" s="16"/>
      <c r="FHW84" s="15"/>
      <c r="FHX84" s="16"/>
      <c r="FHY84" s="15"/>
      <c r="FHZ84" s="16"/>
      <c r="FIA84" s="15"/>
      <c r="FIB84" s="16"/>
      <c r="FIC84" s="15"/>
      <c r="FID84" s="16"/>
      <c r="FIE84" s="15"/>
      <c r="FIF84" s="16"/>
      <c r="FIG84" s="15"/>
      <c r="FIH84" s="16"/>
      <c r="FII84" s="15"/>
      <c r="FIJ84" s="16"/>
      <c r="FIK84" s="15"/>
      <c r="FIL84" s="16"/>
      <c r="FIM84" s="15"/>
      <c r="FIN84" s="16"/>
      <c r="FIO84" s="15"/>
      <c r="FIP84" s="16"/>
      <c r="FIQ84" s="15"/>
      <c r="FIR84" s="16"/>
      <c r="FIS84" s="15"/>
      <c r="FIT84" s="16"/>
      <c r="FIU84" s="15"/>
      <c r="FIV84" s="16"/>
      <c r="FIW84" s="15"/>
      <c r="FIX84" s="16"/>
      <c r="FIY84" s="15"/>
      <c r="FIZ84" s="16"/>
      <c r="FJA84" s="15"/>
      <c r="FJB84" s="16"/>
      <c r="FJC84" s="15"/>
      <c r="FJD84" s="16"/>
      <c r="FJE84" s="15"/>
      <c r="FJF84" s="16"/>
      <c r="FJG84" s="15"/>
      <c r="FJH84" s="16"/>
      <c r="FJI84" s="15"/>
      <c r="FJJ84" s="16"/>
      <c r="FJK84" s="15"/>
      <c r="FJL84" s="16"/>
      <c r="FJM84" s="15"/>
      <c r="FJN84" s="16"/>
      <c r="FJO84" s="15"/>
      <c r="FJP84" s="16"/>
      <c r="FJQ84" s="15"/>
      <c r="FJR84" s="16"/>
      <c r="FJS84" s="15"/>
      <c r="FJT84" s="16"/>
      <c r="FJU84" s="15"/>
      <c r="FJV84" s="16"/>
      <c r="FJW84" s="15"/>
      <c r="FJX84" s="16"/>
      <c r="FJY84" s="15"/>
      <c r="FJZ84" s="16"/>
      <c r="FKA84" s="15"/>
      <c r="FKB84" s="16"/>
      <c r="FKC84" s="15"/>
      <c r="FKD84" s="16"/>
      <c r="FKE84" s="15"/>
      <c r="FKF84" s="16"/>
      <c r="FKG84" s="15"/>
      <c r="FKH84" s="16"/>
      <c r="FKI84" s="15"/>
      <c r="FKJ84" s="16"/>
      <c r="FKK84" s="15"/>
      <c r="FKL84" s="16"/>
      <c r="FKM84" s="15"/>
      <c r="FKN84" s="16"/>
      <c r="FKO84" s="15"/>
      <c r="FKP84" s="16"/>
      <c r="FKQ84" s="15"/>
      <c r="FKR84" s="16"/>
      <c r="FKS84" s="15"/>
      <c r="FKT84" s="16"/>
      <c r="FKU84" s="15"/>
      <c r="FKV84" s="16"/>
      <c r="FKW84" s="15"/>
      <c r="FKX84" s="16"/>
      <c r="FKY84" s="15"/>
      <c r="FKZ84" s="16"/>
      <c r="FLA84" s="15"/>
      <c r="FLB84" s="16"/>
      <c r="FLC84" s="15"/>
      <c r="FLD84" s="16"/>
      <c r="FLE84" s="15"/>
      <c r="FLF84" s="16"/>
      <c r="FLG84" s="15"/>
      <c r="FLH84" s="16"/>
      <c r="FLI84" s="15"/>
      <c r="FLJ84" s="16"/>
      <c r="FLK84" s="15"/>
      <c r="FLL84" s="16"/>
      <c r="FLM84" s="15"/>
      <c r="FLN84" s="16"/>
      <c r="FLO84" s="15"/>
      <c r="FLP84" s="16"/>
      <c r="FLQ84" s="15"/>
      <c r="FLR84" s="16"/>
      <c r="FLS84" s="15"/>
      <c r="FLT84" s="16"/>
      <c r="FLU84" s="15"/>
      <c r="FLV84" s="16"/>
      <c r="FLW84" s="15"/>
      <c r="FLX84" s="16"/>
      <c r="FLY84" s="15"/>
      <c r="FLZ84" s="16"/>
      <c r="FMA84" s="15"/>
      <c r="FMB84" s="16"/>
      <c r="FMC84" s="15"/>
      <c r="FMD84" s="16"/>
      <c r="FME84" s="15"/>
      <c r="FMF84" s="16"/>
      <c r="FMG84" s="15"/>
      <c r="FMH84" s="16"/>
      <c r="FMI84" s="15"/>
      <c r="FMJ84" s="16"/>
      <c r="FMK84" s="15"/>
      <c r="FML84" s="16"/>
      <c r="FMM84" s="15"/>
      <c r="FMN84" s="16"/>
      <c r="FMO84" s="15"/>
      <c r="FMP84" s="16"/>
      <c r="FMQ84" s="15"/>
      <c r="FMR84" s="16"/>
      <c r="FMS84" s="15"/>
      <c r="FMT84" s="16"/>
      <c r="FMU84" s="15"/>
      <c r="FMV84" s="16"/>
      <c r="FMW84" s="15"/>
      <c r="FMX84" s="16"/>
      <c r="FMY84" s="15"/>
      <c r="FMZ84" s="16"/>
      <c r="FNA84" s="15"/>
      <c r="FNB84" s="16"/>
      <c r="FNC84" s="15"/>
      <c r="FND84" s="16"/>
      <c r="FNE84" s="15"/>
      <c r="FNF84" s="16"/>
      <c r="FNG84" s="15"/>
      <c r="FNH84" s="16"/>
      <c r="FNI84" s="15"/>
      <c r="FNJ84" s="16"/>
      <c r="FNK84" s="15"/>
      <c r="FNL84" s="16"/>
      <c r="FNM84" s="15"/>
      <c r="FNN84" s="16"/>
      <c r="FNO84" s="15"/>
      <c r="FNP84" s="16"/>
      <c r="FNQ84" s="15"/>
      <c r="FNR84" s="16"/>
      <c r="FNS84" s="15"/>
      <c r="FNT84" s="16"/>
      <c r="FNU84" s="15"/>
      <c r="FNV84" s="16"/>
      <c r="FNW84" s="15"/>
      <c r="FNX84" s="16"/>
      <c r="FNY84" s="15"/>
      <c r="FNZ84" s="16"/>
      <c r="FOA84" s="15"/>
      <c r="FOB84" s="16"/>
      <c r="FOC84" s="15"/>
      <c r="FOD84" s="16"/>
      <c r="FOE84" s="15"/>
      <c r="FOF84" s="16"/>
      <c r="FOG84" s="15"/>
      <c r="FOH84" s="16"/>
      <c r="FOI84" s="15"/>
      <c r="FOJ84" s="16"/>
      <c r="FOK84" s="15"/>
      <c r="FOL84" s="16"/>
      <c r="FOM84" s="15"/>
      <c r="FON84" s="16"/>
      <c r="FOO84" s="15"/>
      <c r="FOP84" s="16"/>
      <c r="FOQ84" s="15"/>
      <c r="FOR84" s="16"/>
      <c r="FOS84" s="15"/>
      <c r="FOT84" s="16"/>
      <c r="FOU84" s="15"/>
      <c r="FOV84" s="16"/>
      <c r="FOW84" s="15"/>
      <c r="FOX84" s="16"/>
      <c r="FOY84" s="15"/>
      <c r="FOZ84" s="16"/>
      <c r="FPA84" s="15"/>
      <c r="FPB84" s="16"/>
      <c r="FPC84" s="15"/>
      <c r="FPD84" s="16"/>
      <c r="FPE84" s="15"/>
      <c r="FPF84" s="16"/>
      <c r="FPG84" s="15"/>
      <c r="FPH84" s="16"/>
      <c r="FPI84" s="15"/>
      <c r="FPJ84" s="16"/>
      <c r="FPK84" s="15"/>
      <c r="FPL84" s="16"/>
      <c r="FPM84" s="15"/>
      <c r="FPN84" s="16"/>
      <c r="FPO84" s="15"/>
      <c r="FPP84" s="16"/>
      <c r="FPQ84" s="15"/>
      <c r="FPR84" s="16"/>
      <c r="FPS84" s="15"/>
      <c r="FPT84" s="16"/>
      <c r="FPU84" s="15"/>
      <c r="FPV84" s="16"/>
      <c r="FPW84" s="15"/>
      <c r="FPX84" s="16"/>
      <c r="FPY84" s="15"/>
      <c r="FPZ84" s="16"/>
      <c r="FQA84" s="15"/>
      <c r="FQB84" s="16"/>
      <c r="FQC84" s="15"/>
      <c r="FQD84" s="16"/>
      <c r="FQE84" s="15"/>
      <c r="FQF84" s="16"/>
      <c r="FQG84" s="15"/>
      <c r="FQH84" s="16"/>
      <c r="FQI84" s="15"/>
      <c r="FQJ84" s="16"/>
      <c r="FQK84" s="15"/>
      <c r="FQL84" s="16"/>
      <c r="FQM84" s="15"/>
      <c r="FQN84" s="16"/>
      <c r="FQO84" s="15"/>
      <c r="FQP84" s="16"/>
      <c r="FQQ84" s="15"/>
      <c r="FQR84" s="16"/>
      <c r="FQS84" s="15"/>
      <c r="FQT84" s="16"/>
      <c r="FQU84" s="15"/>
      <c r="FQV84" s="16"/>
      <c r="FQW84" s="15"/>
      <c r="FQX84" s="16"/>
      <c r="FQY84" s="15"/>
      <c r="FQZ84" s="16"/>
      <c r="FRA84" s="15"/>
      <c r="FRB84" s="16"/>
      <c r="FRC84" s="15"/>
      <c r="FRD84" s="16"/>
      <c r="FRE84" s="15"/>
      <c r="FRF84" s="16"/>
      <c r="FRG84" s="15"/>
      <c r="FRH84" s="16"/>
      <c r="FRI84" s="15"/>
      <c r="FRJ84" s="16"/>
      <c r="FRK84" s="15"/>
      <c r="FRL84" s="16"/>
      <c r="FRM84" s="15"/>
      <c r="FRN84" s="16"/>
      <c r="FRO84" s="15"/>
      <c r="FRP84" s="16"/>
      <c r="FRQ84" s="15"/>
      <c r="FRR84" s="16"/>
      <c r="FRS84" s="15"/>
      <c r="FRT84" s="16"/>
      <c r="FRU84" s="15"/>
      <c r="FRV84" s="16"/>
      <c r="FRW84" s="15"/>
      <c r="FRX84" s="16"/>
      <c r="FRY84" s="15"/>
      <c r="FRZ84" s="16"/>
      <c r="FSA84" s="15"/>
      <c r="FSB84" s="16"/>
      <c r="FSC84" s="15"/>
      <c r="FSD84" s="16"/>
      <c r="FSE84" s="15"/>
      <c r="FSF84" s="16"/>
      <c r="FSG84" s="15"/>
      <c r="FSH84" s="16"/>
      <c r="FSI84" s="15"/>
      <c r="FSJ84" s="16"/>
      <c r="FSK84" s="15"/>
      <c r="FSL84" s="16"/>
      <c r="FSM84" s="15"/>
      <c r="FSN84" s="16"/>
      <c r="FSO84" s="15"/>
      <c r="FSP84" s="16"/>
      <c r="FSQ84" s="15"/>
      <c r="FSR84" s="16"/>
      <c r="FSS84" s="15"/>
      <c r="FST84" s="16"/>
      <c r="FSU84" s="15"/>
      <c r="FSV84" s="16"/>
      <c r="FSW84" s="15"/>
      <c r="FSX84" s="16"/>
      <c r="FSY84" s="15"/>
      <c r="FSZ84" s="16"/>
      <c r="FTA84" s="15"/>
      <c r="FTB84" s="16"/>
      <c r="FTC84" s="15"/>
      <c r="FTD84" s="16"/>
      <c r="FTE84" s="15"/>
      <c r="FTF84" s="16"/>
      <c r="FTG84" s="15"/>
      <c r="FTH84" s="16"/>
      <c r="FTI84" s="15"/>
      <c r="FTJ84" s="16"/>
      <c r="FTK84" s="15"/>
      <c r="FTL84" s="16"/>
      <c r="FTM84" s="15"/>
      <c r="FTN84" s="16"/>
      <c r="FTO84" s="15"/>
      <c r="FTP84" s="16"/>
      <c r="FTQ84" s="15"/>
      <c r="FTR84" s="16"/>
      <c r="FTS84" s="15"/>
      <c r="FTT84" s="16"/>
      <c r="FTU84" s="15"/>
      <c r="FTV84" s="16"/>
      <c r="FTW84" s="15"/>
      <c r="FTX84" s="16"/>
      <c r="FTY84" s="15"/>
      <c r="FTZ84" s="16"/>
      <c r="FUA84" s="15"/>
      <c r="FUB84" s="16"/>
      <c r="FUC84" s="15"/>
      <c r="FUD84" s="16"/>
      <c r="FUE84" s="15"/>
      <c r="FUF84" s="16"/>
      <c r="FUG84" s="15"/>
      <c r="FUH84" s="16"/>
      <c r="FUI84" s="15"/>
      <c r="FUJ84" s="16"/>
      <c r="FUK84" s="15"/>
      <c r="FUL84" s="16"/>
      <c r="FUM84" s="15"/>
      <c r="FUN84" s="16"/>
      <c r="FUO84" s="15"/>
      <c r="FUP84" s="16"/>
      <c r="FUQ84" s="15"/>
      <c r="FUR84" s="16"/>
      <c r="FUS84" s="15"/>
      <c r="FUT84" s="16"/>
      <c r="FUU84" s="15"/>
      <c r="FUV84" s="16"/>
      <c r="FUW84" s="15"/>
      <c r="FUX84" s="16"/>
      <c r="FUY84" s="15"/>
      <c r="FUZ84" s="16"/>
      <c r="FVA84" s="15"/>
      <c r="FVB84" s="16"/>
      <c r="FVC84" s="15"/>
      <c r="FVD84" s="16"/>
      <c r="FVE84" s="15"/>
      <c r="FVF84" s="16"/>
      <c r="FVG84" s="15"/>
      <c r="FVH84" s="16"/>
      <c r="FVI84" s="15"/>
      <c r="FVJ84" s="16"/>
      <c r="FVK84" s="15"/>
      <c r="FVL84" s="16"/>
      <c r="FVM84" s="15"/>
      <c r="FVN84" s="16"/>
      <c r="FVO84" s="15"/>
      <c r="FVP84" s="16"/>
      <c r="FVQ84" s="15"/>
      <c r="FVR84" s="16"/>
      <c r="FVS84" s="15"/>
      <c r="FVT84" s="16"/>
      <c r="FVU84" s="15"/>
      <c r="FVV84" s="16"/>
      <c r="FVW84" s="15"/>
      <c r="FVX84" s="16"/>
      <c r="FVY84" s="15"/>
      <c r="FVZ84" s="16"/>
      <c r="FWA84" s="15"/>
      <c r="FWB84" s="16"/>
      <c r="FWC84" s="15"/>
      <c r="FWD84" s="16"/>
      <c r="FWE84" s="15"/>
      <c r="FWF84" s="16"/>
      <c r="FWG84" s="15"/>
      <c r="FWH84" s="16"/>
      <c r="FWI84" s="15"/>
      <c r="FWJ84" s="16"/>
      <c r="FWK84" s="15"/>
      <c r="FWL84" s="16"/>
      <c r="FWM84" s="15"/>
      <c r="FWN84" s="16"/>
      <c r="FWO84" s="15"/>
      <c r="FWP84" s="16"/>
      <c r="FWQ84" s="15"/>
      <c r="FWR84" s="16"/>
      <c r="FWS84" s="15"/>
      <c r="FWT84" s="16"/>
      <c r="FWU84" s="15"/>
      <c r="FWV84" s="16"/>
      <c r="FWW84" s="15"/>
      <c r="FWX84" s="16"/>
      <c r="FWY84" s="15"/>
      <c r="FWZ84" s="16"/>
      <c r="FXA84" s="15"/>
      <c r="FXB84" s="16"/>
      <c r="FXC84" s="15"/>
      <c r="FXD84" s="16"/>
      <c r="FXE84" s="15"/>
      <c r="FXF84" s="16"/>
      <c r="FXG84" s="15"/>
      <c r="FXH84" s="16"/>
      <c r="FXI84" s="15"/>
      <c r="FXJ84" s="16"/>
      <c r="FXK84" s="15"/>
      <c r="FXL84" s="16"/>
      <c r="FXM84" s="15"/>
      <c r="FXN84" s="16"/>
      <c r="FXO84" s="15"/>
      <c r="FXP84" s="16"/>
      <c r="FXQ84" s="15"/>
      <c r="FXR84" s="16"/>
      <c r="FXS84" s="15"/>
      <c r="FXT84" s="16"/>
      <c r="FXU84" s="15"/>
      <c r="FXV84" s="16"/>
      <c r="FXW84" s="15"/>
      <c r="FXX84" s="16"/>
      <c r="FXY84" s="15"/>
      <c r="FXZ84" s="16"/>
      <c r="FYA84" s="15"/>
      <c r="FYB84" s="16"/>
      <c r="FYC84" s="15"/>
      <c r="FYD84" s="16"/>
      <c r="FYE84" s="15"/>
      <c r="FYF84" s="16"/>
      <c r="FYG84" s="15"/>
      <c r="FYH84" s="16"/>
      <c r="FYI84" s="15"/>
      <c r="FYJ84" s="16"/>
      <c r="FYK84" s="15"/>
      <c r="FYL84" s="16"/>
      <c r="FYM84" s="15"/>
      <c r="FYN84" s="16"/>
      <c r="FYO84" s="15"/>
      <c r="FYP84" s="16"/>
      <c r="FYQ84" s="15"/>
      <c r="FYR84" s="16"/>
      <c r="FYS84" s="15"/>
      <c r="FYT84" s="16"/>
      <c r="FYU84" s="15"/>
      <c r="FYV84" s="16"/>
      <c r="FYW84" s="15"/>
      <c r="FYX84" s="16"/>
      <c r="FYY84" s="15"/>
      <c r="FYZ84" s="16"/>
      <c r="FZA84" s="15"/>
      <c r="FZB84" s="16"/>
      <c r="FZC84" s="15"/>
      <c r="FZD84" s="16"/>
      <c r="FZE84" s="15"/>
      <c r="FZF84" s="16"/>
      <c r="FZG84" s="15"/>
      <c r="FZH84" s="16"/>
      <c r="FZI84" s="15"/>
      <c r="FZJ84" s="16"/>
      <c r="FZK84" s="15"/>
      <c r="FZL84" s="16"/>
      <c r="FZM84" s="15"/>
      <c r="FZN84" s="16"/>
      <c r="FZO84" s="15"/>
      <c r="FZP84" s="16"/>
      <c r="FZQ84" s="15"/>
      <c r="FZR84" s="16"/>
      <c r="FZS84" s="15"/>
      <c r="FZT84" s="16"/>
      <c r="FZU84" s="15"/>
      <c r="FZV84" s="16"/>
      <c r="FZW84" s="15"/>
      <c r="FZX84" s="16"/>
      <c r="FZY84" s="15"/>
      <c r="FZZ84" s="16"/>
      <c r="GAA84" s="15"/>
      <c r="GAB84" s="16"/>
      <c r="GAC84" s="15"/>
      <c r="GAD84" s="16"/>
      <c r="GAE84" s="15"/>
      <c r="GAF84" s="16"/>
      <c r="GAG84" s="15"/>
      <c r="GAH84" s="16"/>
      <c r="GAI84" s="15"/>
      <c r="GAJ84" s="16"/>
      <c r="GAK84" s="15"/>
      <c r="GAL84" s="16"/>
      <c r="GAM84" s="15"/>
      <c r="GAN84" s="16"/>
      <c r="GAO84" s="15"/>
      <c r="GAP84" s="16"/>
      <c r="GAQ84" s="15"/>
      <c r="GAR84" s="16"/>
      <c r="GAS84" s="15"/>
      <c r="GAT84" s="16"/>
      <c r="GAU84" s="15"/>
      <c r="GAV84" s="16"/>
      <c r="GAW84" s="15"/>
      <c r="GAX84" s="16"/>
      <c r="GAY84" s="15"/>
      <c r="GAZ84" s="16"/>
      <c r="GBA84" s="15"/>
      <c r="GBB84" s="16"/>
      <c r="GBC84" s="15"/>
      <c r="GBD84" s="16"/>
      <c r="GBE84" s="15"/>
      <c r="GBF84" s="16"/>
      <c r="GBG84" s="15"/>
      <c r="GBH84" s="16"/>
      <c r="GBI84" s="15"/>
      <c r="GBJ84" s="16"/>
      <c r="GBK84" s="15"/>
      <c r="GBL84" s="16"/>
      <c r="GBM84" s="15"/>
      <c r="GBN84" s="16"/>
      <c r="GBO84" s="15"/>
      <c r="GBP84" s="16"/>
      <c r="GBQ84" s="15"/>
      <c r="GBR84" s="16"/>
      <c r="GBS84" s="15"/>
      <c r="GBT84" s="16"/>
      <c r="GBU84" s="15"/>
      <c r="GBV84" s="16"/>
      <c r="GBW84" s="15"/>
      <c r="GBX84" s="16"/>
      <c r="GBY84" s="15"/>
      <c r="GBZ84" s="16"/>
      <c r="GCA84" s="15"/>
      <c r="GCB84" s="16"/>
      <c r="GCC84" s="15"/>
      <c r="GCD84" s="16"/>
      <c r="GCE84" s="15"/>
      <c r="GCF84" s="16"/>
      <c r="GCG84" s="15"/>
      <c r="GCH84" s="16"/>
      <c r="GCI84" s="15"/>
      <c r="GCJ84" s="16"/>
      <c r="GCK84" s="15"/>
      <c r="GCL84" s="16"/>
      <c r="GCM84" s="15"/>
      <c r="GCN84" s="16"/>
      <c r="GCO84" s="15"/>
      <c r="GCP84" s="16"/>
      <c r="GCQ84" s="15"/>
      <c r="GCR84" s="16"/>
      <c r="GCS84" s="15"/>
      <c r="GCT84" s="16"/>
      <c r="GCU84" s="15"/>
      <c r="GCV84" s="16"/>
      <c r="GCW84" s="15"/>
      <c r="GCX84" s="16"/>
      <c r="GCY84" s="15"/>
      <c r="GCZ84" s="16"/>
      <c r="GDA84" s="15"/>
      <c r="GDB84" s="16"/>
      <c r="GDC84" s="15"/>
      <c r="GDD84" s="16"/>
      <c r="GDE84" s="15"/>
      <c r="GDF84" s="16"/>
      <c r="GDG84" s="15"/>
      <c r="GDH84" s="16"/>
      <c r="GDI84" s="15"/>
      <c r="GDJ84" s="16"/>
      <c r="GDK84" s="15"/>
      <c r="GDL84" s="16"/>
      <c r="GDM84" s="15"/>
      <c r="GDN84" s="16"/>
      <c r="GDO84" s="15"/>
      <c r="GDP84" s="16"/>
      <c r="GDQ84" s="15"/>
      <c r="GDR84" s="16"/>
      <c r="GDS84" s="15"/>
      <c r="GDT84" s="16"/>
      <c r="GDU84" s="15"/>
      <c r="GDV84" s="16"/>
      <c r="GDW84" s="15"/>
      <c r="GDX84" s="16"/>
      <c r="GDY84" s="15"/>
      <c r="GDZ84" s="16"/>
      <c r="GEA84" s="15"/>
      <c r="GEB84" s="16"/>
      <c r="GEC84" s="15"/>
      <c r="GED84" s="16"/>
      <c r="GEE84" s="15"/>
      <c r="GEF84" s="16"/>
      <c r="GEG84" s="15"/>
      <c r="GEH84" s="16"/>
      <c r="GEI84" s="15"/>
      <c r="GEJ84" s="16"/>
      <c r="GEK84" s="15"/>
      <c r="GEL84" s="16"/>
      <c r="GEM84" s="15"/>
      <c r="GEN84" s="16"/>
      <c r="GEO84" s="15"/>
      <c r="GEP84" s="16"/>
      <c r="GEQ84" s="15"/>
      <c r="GER84" s="16"/>
      <c r="GES84" s="15"/>
      <c r="GET84" s="16"/>
      <c r="GEU84" s="15"/>
      <c r="GEV84" s="16"/>
      <c r="GEW84" s="15"/>
      <c r="GEX84" s="16"/>
      <c r="GEY84" s="15"/>
      <c r="GEZ84" s="16"/>
      <c r="GFA84" s="15"/>
      <c r="GFB84" s="16"/>
      <c r="GFC84" s="15"/>
      <c r="GFD84" s="16"/>
      <c r="GFE84" s="15"/>
      <c r="GFF84" s="16"/>
      <c r="GFG84" s="15"/>
      <c r="GFH84" s="16"/>
      <c r="GFI84" s="15"/>
      <c r="GFJ84" s="16"/>
      <c r="GFK84" s="15"/>
      <c r="GFL84" s="16"/>
      <c r="GFM84" s="15"/>
      <c r="GFN84" s="16"/>
      <c r="GFO84" s="15"/>
      <c r="GFP84" s="16"/>
      <c r="GFQ84" s="15"/>
      <c r="GFR84" s="16"/>
      <c r="GFS84" s="15"/>
      <c r="GFT84" s="16"/>
      <c r="GFU84" s="15"/>
      <c r="GFV84" s="16"/>
      <c r="GFW84" s="15"/>
      <c r="GFX84" s="16"/>
      <c r="GFY84" s="15"/>
      <c r="GFZ84" s="16"/>
      <c r="GGA84" s="15"/>
      <c r="GGB84" s="16"/>
      <c r="GGC84" s="15"/>
      <c r="GGD84" s="16"/>
      <c r="GGE84" s="15"/>
      <c r="GGF84" s="16"/>
      <c r="GGG84" s="15"/>
      <c r="GGH84" s="16"/>
      <c r="GGI84" s="15"/>
      <c r="GGJ84" s="16"/>
      <c r="GGK84" s="15"/>
      <c r="GGL84" s="16"/>
      <c r="GGM84" s="15"/>
      <c r="GGN84" s="16"/>
      <c r="GGO84" s="15"/>
      <c r="GGP84" s="16"/>
      <c r="GGQ84" s="15"/>
      <c r="GGR84" s="16"/>
      <c r="GGS84" s="15"/>
      <c r="GGT84" s="16"/>
      <c r="GGU84" s="15"/>
      <c r="GGV84" s="16"/>
      <c r="GGW84" s="15"/>
      <c r="GGX84" s="16"/>
      <c r="GGY84" s="15"/>
      <c r="GGZ84" s="16"/>
      <c r="GHA84" s="15"/>
      <c r="GHB84" s="16"/>
      <c r="GHC84" s="15"/>
      <c r="GHD84" s="16"/>
      <c r="GHE84" s="15"/>
      <c r="GHF84" s="16"/>
      <c r="GHG84" s="15"/>
      <c r="GHH84" s="16"/>
      <c r="GHI84" s="15"/>
      <c r="GHJ84" s="16"/>
      <c r="GHK84" s="15"/>
      <c r="GHL84" s="16"/>
      <c r="GHM84" s="15"/>
      <c r="GHN84" s="16"/>
      <c r="GHO84" s="15"/>
      <c r="GHP84" s="16"/>
      <c r="GHQ84" s="15"/>
      <c r="GHR84" s="16"/>
      <c r="GHS84" s="15"/>
      <c r="GHT84" s="16"/>
      <c r="GHU84" s="15"/>
      <c r="GHV84" s="16"/>
      <c r="GHW84" s="15"/>
      <c r="GHX84" s="16"/>
      <c r="GHY84" s="15"/>
      <c r="GHZ84" s="16"/>
      <c r="GIA84" s="15"/>
      <c r="GIB84" s="16"/>
      <c r="GIC84" s="15"/>
      <c r="GID84" s="16"/>
      <c r="GIE84" s="15"/>
      <c r="GIF84" s="16"/>
      <c r="GIG84" s="15"/>
      <c r="GIH84" s="16"/>
      <c r="GII84" s="15"/>
      <c r="GIJ84" s="16"/>
      <c r="GIK84" s="15"/>
      <c r="GIL84" s="16"/>
      <c r="GIM84" s="15"/>
      <c r="GIN84" s="16"/>
      <c r="GIO84" s="15"/>
      <c r="GIP84" s="16"/>
      <c r="GIQ84" s="15"/>
      <c r="GIR84" s="16"/>
      <c r="GIS84" s="15"/>
      <c r="GIT84" s="16"/>
      <c r="GIU84" s="15"/>
      <c r="GIV84" s="16"/>
      <c r="GIW84" s="15"/>
      <c r="GIX84" s="16"/>
      <c r="GIY84" s="15"/>
      <c r="GIZ84" s="16"/>
      <c r="GJA84" s="15"/>
      <c r="GJB84" s="16"/>
      <c r="GJC84" s="15"/>
      <c r="GJD84" s="16"/>
      <c r="GJE84" s="15"/>
      <c r="GJF84" s="16"/>
      <c r="GJG84" s="15"/>
      <c r="GJH84" s="16"/>
      <c r="GJI84" s="15"/>
      <c r="GJJ84" s="16"/>
      <c r="GJK84" s="15"/>
      <c r="GJL84" s="16"/>
      <c r="GJM84" s="15"/>
      <c r="GJN84" s="16"/>
      <c r="GJO84" s="15"/>
      <c r="GJP84" s="16"/>
      <c r="GJQ84" s="15"/>
      <c r="GJR84" s="16"/>
      <c r="GJS84" s="15"/>
      <c r="GJT84" s="16"/>
      <c r="GJU84" s="15"/>
      <c r="GJV84" s="16"/>
      <c r="GJW84" s="15"/>
      <c r="GJX84" s="16"/>
      <c r="GJY84" s="15"/>
      <c r="GJZ84" s="16"/>
      <c r="GKA84" s="15"/>
      <c r="GKB84" s="16"/>
      <c r="GKC84" s="15"/>
      <c r="GKD84" s="16"/>
      <c r="GKE84" s="15"/>
      <c r="GKF84" s="16"/>
      <c r="GKG84" s="15"/>
      <c r="GKH84" s="16"/>
      <c r="GKI84" s="15"/>
      <c r="GKJ84" s="16"/>
      <c r="GKK84" s="15"/>
      <c r="GKL84" s="16"/>
      <c r="GKM84" s="15"/>
      <c r="GKN84" s="16"/>
      <c r="GKO84" s="15"/>
      <c r="GKP84" s="16"/>
      <c r="GKQ84" s="15"/>
      <c r="GKR84" s="16"/>
      <c r="GKS84" s="15"/>
      <c r="GKT84" s="16"/>
      <c r="GKU84" s="15"/>
      <c r="GKV84" s="16"/>
      <c r="GKW84" s="15"/>
      <c r="GKX84" s="16"/>
      <c r="GKY84" s="15"/>
      <c r="GKZ84" s="16"/>
      <c r="GLA84" s="15"/>
      <c r="GLB84" s="16"/>
      <c r="GLC84" s="15"/>
      <c r="GLD84" s="16"/>
      <c r="GLE84" s="15"/>
      <c r="GLF84" s="16"/>
      <c r="GLG84" s="15"/>
      <c r="GLH84" s="16"/>
      <c r="GLI84" s="15"/>
      <c r="GLJ84" s="16"/>
      <c r="GLK84" s="15"/>
      <c r="GLL84" s="16"/>
      <c r="GLM84" s="15"/>
      <c r="GLN84" s="16"/>
      <c r="GLO84" s="15"/>
      <c r="GLP84" s="16"/>
      <c r="GLQ84" s="15"/>
      <c r="GLR84" s="16"/>
      <c r="GLS84" s="15"/>
      <c r="GLT84" s="16"/>
      <c r="GLU84" s="15"/>
      <c r="GLV84" s="16"/>
      <c r="GLW84" s="15"/>
      <c r="GLX84" s="16"/>
      <c r="GLY84" s="15"/>
      <c r="GLZ84" s="16"/>
      <c r="GMA84" s="15"/>
      <c r="GMB84" s="16"/>
      <c r="GMC84" s="15"/>
      <c r="GMD84" s="16"/>
      <c r="GME84" s="15"/>
      <c r="GMF84" s="16"/>
      <c r="GMG84" s="15"/>
      <c r="GMH84" s="16"/>
      <c r="GMI84" s="15"/>
      <c r="GMJ84" s="16"/>
      <c r="GMK84" s="15"/>
      <c r="GML84" s="16"/>
      <c r="GMM84" s="15"/>
      <c r="GMN84" s="16"/>
      <c r="GMO84" s="15"/>
      <c r="GMP84" s="16"/>
      <c r="GMQ84" s="15"/>
      <c r="GMR84" s="16"/>
      <c r="GMS84" s="15"/>
      <c r="GMT84" s="16"/>
      <c r="GMU84" s="15"/>
      <c r="GMV84" s="16"/>
      <c r="GMW84" s="15"/>
      <c r="GMX84" s="16"/>
      <c r="GMY84" s="15"/>
      <c r="GMZ84" s="16"/>
      <c r="GNA84" s="15"/>
      <c r="GNB84" s="16"/>
      <c r="GNC84" s="15"/>
      <c r="GND84" s="16"/>
      <c r="GNE84" s="15"/>
      <c r="GNF84" s="16"/>
      <c r="GNG84" s="15"/>
      <c r="GNH84" s="16"/>
      <c r="GNI84" s="15"/>
      <c r="GNJ84" s="16"/>
      <c r="GNK84" s="15"/>
      <c r="GNL84" s="16"/>
      <c r="GNM84" s="15"/>
      <c r="GNN84" s="16"/>
      <c r="GNO84" s="15"/>
      <c r="GNP84" s="16"/>
      <c r="GNQ84" s="15"/>
      <c r="GNR84" s="16"/>
      <c r="GNS84" s="15"/>
      <c r="GNT84" s="16"/>
      <c r="GNU84" s="15"/>
      <c r="GNV84" s="16"/>
      <c r="GNW84" s="15"/>
      <c r="GNX84" s="16"/>
      <c r="GNY84" s="15"/>
      <c r="GNZ84" s="16"/>
      <c r="GOA84" s="15"/>
      <c r="GOB84" s="16"/>
      <c r="GOC84" s="15"/>
      <c r="GOD84" s="16"/>
      <c r="GOE84" s="15"/>
      <c r="GOF84" s="16"/>
      <c r="GOG84" s="15"/>
      <c r="GOH84" s="16"/>
      <c r="GOI84" s="15"/>
      <c r="GOJ84" s="16"/>
      <c r="GOK84" s="15"/>
      <c r="GOL84" s="16"/>
      <c r="GOM84" s="15"/>
      <c r="GON84" s="16"/>
      <c r="GOO84" s="15"/>
      <c r="GOP84" s="16"/>
      <c r="GOQ84" s="15"/>
      <c r="GOR84" s="16"/>
      <c r="GOS84" s="15"/>
      <c r="GOT84" s="16"/>
      <c r="GOU84" s="15"/>
      <c r="GOV84" s="16"/>
      <c r="GOW84" s="15"/>
      <c r="GOX84" s="16"/>
      <c r="GOY84" s="15"/>
      <c r="GOZ84" s="16"/>
      <c r="GPA84" s="15"/>
      <c r="GPB84" s="16"/>
      <c r="GPC84" s="15"/>
      <c r="GPD84" s="16"/>
      <c r="GPE84" s="15"/>
      <c r="GPF84" s="16"/>
      <c r="GPG84" s="15"/>
      <c r="GPH84" s="16"/>
      <c r="GPI84" s="15"/>
      <c r="GPJ84" s="16"/>
      <c r="GPK84" s="15"/>
      <c r="GPL84" s="16"/>
      <c r="GPM84" s="15"/>
      <c r="GPN84" s="16"/>
      <c r="GPO84" s="15"/>
      <c r="GPP84" s="16"/>
      <c r="GPQ84" s="15"/>
      <c r="GPR84" s="16"/>
      <c r="GPS84" s="15"/>
      <c r="GPT84" s="16"/>
      <c r="GPU84" s="15"/>
      <c r="GPV84" s="16"/>
      <c r="GPW84" s="15"/>
      <c r="GPX84" s="16"/>
      <c r="GPY84" s="15"/>
      <c r="GPZ84" s="16"/>
      <c r="GQA84" s="15"/>
      <c r="GQB84" s="16"/>
      <c r="GQC84" s="15"/>
      <c r="GQD84" s="16"/>
      <c r="GQE84" s="15"/>
      <c r="GQF84" s="16"/>
      <c r="GQG84" s="15"/>
      <c r="GQH84" s="16"/>
      <c r="GQI84" s="15"/>
      <c r="GQJ84" s="16"/>
      <c r="GQK84" s="15"/>
      <c r="GQL84" s="16"/>
      <c r="GQM84" s="15"/>
      <c r="GQN84" s="16"/>
      <c r="GQO84" s="15"/>
      <c r="GQP84" s="16"/>
      <c r="GQQ84" s="15"/>
      <c r="GQR84" s="16"/>
      <c r="GQS84" s="15"/>
      <c r="GQT84" s="16"/>
      <c r="GQU84" s="15"/>
      <c r="GQV84" s="16"/>
      <c r="GQW84" s="15"/>
      <c r="GQX84" s="16"/>
      <c r="GQY84" s="15"/>
      <c r="GQZ84" s="16"/>
      <c r="GRA84" s="15"/>
      <c r="GRB84" s="16"/>
      <c r="GRC84" s="15"/>
      <c r="GRD84" s="16"/>
      <c r="GRE84" s="15"/>
      <c r="GRF84" s="16"/>
      <c r="GRG84" s="15"/>
      <c r="GRH84" s="16"/>
      <c r="GRI84" s="15"/>
      <c r="GRJ84" s="16"/>
      <c r="GRK84" s="15"/>
      <c r="GRL84" s="16"/>
      <c r="GRM84" s="15"/>
      <c r="GRN84" s="16"/>
      <c r="GRO84" s="15"/>
      <c r="GRP84" s="16"/>
      <c r="GRQ84" s="15"/>
      <c r="GRR84" s="16"/>
      <c r="GRS84" s="15"/>
      <c r="GRT84" s="16"/>
      <c r="GRU84" s="15"/>
      <c r="GRV84" s="16"/>
      <c r="GRW84" s="15"/>
      <c r="GRX84" s="16"/>
      <c r="GRY84" s="15"/>
      <c r="GRZ84" s="16"/>
      <c r="GSA84" s="15"/>
      <c r="GSB84" s="16"/>
      <c r="GSC84" s="15"/>
      <c r="GSD84" s="16"/>
      <c r="GSE84" s="15"/>
      <c r="GSF84" s="16"/>
      <c r="GSG84" s="15"/>
      <c r="GSH84" s="16"/>
      <c r="GSI84" s="15"/>
      <c r="GSJ84" s="16"/>
      <c r="GSK84" s="15"/>
      <c r="GSL84" s="16"/>
      <c r="GSM84" s="15"/>
      <c r="GSN84" s="16"/>
      <c r="GSO84" s="15"/>
      <c r="GSP84" s="16"/>
      <c r="GSQ84" s="15"/>
      <c r="GSR84" s="16"/>
      <c r="GSS84" s="15"/>
      <c r="GST84" s="16"/>
      <c r="GSU84" s="15"/>
      <c r="GSV84" s="16"/>
      <c r="GSW84" s="15"/>
      <c r="GSX84" s="16"/>
      <c r="GSY84" s="15"/>
      <c r="GSZ84" s="16"/>
      <c r="GTA84" s="15"/>
      <c r="GTB84" s="16"/>
      <c r="GTC84" s="15"/>
      <c r="GTD84" s="16"/>
      <c r="GTE84" s="15"/>
      <c r="GTF84" s="16"/>
      <c r="GTG84" s="15"/>
      <c r="GTH84" s="16"/>
      <c r="GTI84" s="15"/>
      <c r="GTJ84" s="16"/>
      <c r="GTK84" s="15"/>
      <c r="GTL84" s="16"/>
      <c r="GTM84" s="15"/>
      <c r="GTN84" s="16"/>
      <c r="GTO84" s="15"/>
      <c r="GTP84" s="16"/>
      <c r="GTQ84" s="15"/>
      <c r="GTR84" s="16"/>
      <c r="GTS84" s="15"/>
      <c r="GTT84" s="16"/>
      <c r="GTU84" s="15"/>
      <c r="GTV84" s="16"/>
      <c r="GTW84" s="15"/>
      <c r="GTX84" s="16"/>
      <c r="GTY84" s="15"/>
      <c r="GTZ84" s="16"/>
      <c r="GUA84" s="15"/>
      <c r="GUB84" s="16"/>
      <c r="GUC84" s="15"/>
      <c r="GUD84" s="16"/>
      <c r="GUE84" s="15"/>
      <c r="GUF84" s="16"/>
      <c r="GUG84" s="15"/>
      <c r="GUH84" s="16"/>
      <c r="GUI84" s="15"/>
      <c r="GUJ84" s="16"/>
      <c r="GUK84" s="15"/>
      <c r="GUL84" s="16"/>
      <c r="GUM84" s="15"/>
      <c r="GUN84" s="16"/>
      <c r="GUO84" s="15"/>
      <c r="GUP84" s="16"/>
      <c r="GUQ84" s="15"/>
      <c r="GUR84" s="16"/>
      <c r="GUS84" s="15"/>
      <c r="GUT84" s="16"/>
      <c r="GUU84" s="15"/>
      <c r="GUV84" s="16"/>
      <c r="GUW84" s="15"/>
      <c r="GUX84" s="16"/>
      <c r="GUY84" s="15"/>
      <c r="GUZ84" s="16"/>
      <c r="GVA84" s="15"/>
      <c r="GVB84" s="16"/>
      <c r="GVC84" s="15"/>
      <c r="GVD84" s="16"/>
      <c r="GVE84" s="15"/>
      <c r="GVF84" s="16"/>
      <c r="GVG84" s="15"/>
      <c r="GVH84" s="16"/>
      <c r="GVI84" s="15"/>
      <c r="GVJ84" s="16"/>
      <c r="GVK84" s="15"/>
      <c r="GVL84" s="16"/>
      <c r="GVM84" s="15"/>
      <c r="GVN84" s="16"/>
      <c r="GVO84" s="15"/>
      <c r="GVP84" s="16"/>
      <c r="GVQ84" s="15"/>
      <c r="GVR84" s="16"/>
      <c r="GVS84" s="15"/>
      <c r="GVT84" s="16"/>
      <c r="GVU84" s="15"/>
      <c r="GVV84" s="16"/>
      <c r="GVW84" s="15"/>
      <c r="GVX84" s="16"/>
      <c r="GVY84" s="15"/>
      <c r="GVZ84" s="16"/>
      <c r="GWA84" s="15"/>
      <c r="GWB84" s="16"/>
      <c r="GWC84" s="15"/>
      <c r="GWD84" s="16"/>
      <c r="GWE84" s="15"/>
      <c r="GWF84" s="16"/>
      <c r="GWG84" s="15"/>
      <c r="GWH84" s="16"/>
      <c r="GWI84" s="15"/>
      <c r="GWJ84" s="16"/>
      <c r="GWK84" s="15"/>
      <c r="GWL84" s="16"/>
      <c r="GWM84" s="15"/>
      <c r="GWN84" s="16"/>
      <c r="GWO84" s="15"/>
      <c r="GWP84" s="16"/>
      <c r="GWQ84" s="15"/>
      <c r="GWR84" s="16"/>
      <c r="GWS84" s="15"/>
      <c r="GWT84" s="16"/>
      <c r="GWU84" s="15"/>
      <c r="GWV84" s="16"/>
      <c r="GWW84" s="15"/>
      <c r="GWX84" s="16"/>
      <c r="GWY84" s="15"/>
      <c r="GWZ84" s="16"/>
      <c r="GXA84" s="15"/>
      <c r="GXB84" s="16"/>
      <c r="GXC84" s="15"/>
      <c r="GXD84" s="16"/>
      <c r="GXE84" s="15"/>
      <c r="GXF84" s="16"/>
      <c r="GXG84" s="15"/>
      <c r="GXH84" s="16"/>
      <c r="GXI84" s="15"/>
      <c r="GXJ84" s="16"/>
      <c r="GXK84" s="15"/>
      <c r="GXL84" s="16"/>
      <c r="GXM84" s="15"/>
      <c r="GXN84" s="16"/>
      <c r="GXO84" s="15"/>
      <c r="GXP84" s="16"/>
      <c r="GXQ84" s="15"/>
      <c r="GXR84" s="16"/>
      <c r="GXS84" s="15"/>
      <c r="GXT84" s="16"/>
      <c r="GXU84" s="15"/>
      <c r="GXV84" s="16"/>
      <c r="GXW84" s="15"/>
      <c r="GXX84" s="16"/>
      <c r="GXY84" s="15"/>
      <c r="GXZ84" s="16"/>
      <c r="GYA84" s="15"/>
      <c r="GYB84" s="16"/>
      <c r="GYC84" s="15"/>
      <c r="GYD84" s="16"/>
      <c r="GYE84" s="15"/>
      <c r="GYF84" s="16"/>
      <c r="GYG84" s="15"/>
      <c r="GYH84" s="16"/>
      <c r="GYI84" s="15"/>
      <c r="GYJ84" s="16"/>
      <c r="GYK84" s="15"/>
      <c r="GYL84" s="16"/>
      <c r="GYM84" s="15"/>
      <c r="GYN84" s="16"/>
      <c r="GYO84" s="15"/>
      <c r="GYP84" s="16"/>
      <c r="GYQ84" s="15"/>
      <c r="GYR84" s="16"/>
      <c r="GYS84" s="15"/>
      <c r="GYT84" s="16"/>
      <c r="GYU84" s="15"/>
      <c r="GYV84" s="16"/>
      <c r="GYW84" s="15"/>
      <c r="GYX84" s="16"/>
      <c r="GYY84" s="15"/>
      <c r="GYZ84" s="16"/>
      <c r="GZA84" s="15"/>
      <c r="GZB84" s="16"/>
      <c r="GZC84" s="15"/>
      <c r="GZD84" s="16"/>
      <c r="GZE84" s="15"/>
      <c r="GZF84" s="16"/>
      <c r="GZG84" s="15"/>
      <c r="GZH84" s="16"/>
      <c r="GZI84" s="15"/>
      <c r="GZJ84" s="16"/>
      <c r="GZK84" s="15"/>
      <c r="GZL84" s="16"/>
      <c r="GZM84" s="15"/>
      <c r="GZN84" s="16"/>
      <c r="GZO84" s="15"/>
      <c r="GZP84" s="16"/>
      <c r="GZQ84" s="15"/>
      <c r="GZR84" s="16"/>
      <c r="GZS84" s="15"/>
      <c r="GZT84" s="16"/>
      <c r="GZU84" s="15"/>
      <c r="GZV84" s="16"/>
      <c r="GZW84" s="15"/>
      <c r="GZX84" s="16"/>
      <c r="GZY84" s="15"/>
      <c r="GZZ84" s="16"/>
      <c r="HAA84" s="15"/>
      <c r="HAB84" s="16"/>
      <c r="HAC84" s="15"/>
      <c r="HAD84" s="16"/>
      <c r="HAE84" s="15"/>
      <c r="HAF84" s="16"/>
      <c r="HAG84" s="15"/>
      <c r="HAH84" s="16"/>
      <c r="HAI84" s="15"/>
      <c r="HAJ84" s="16"/>
      <c r="HAK84" s="15"/>
      <c r="HAL84" s="16"/>
      <c r="HAM84" s="15"/>
      <c r="HAN84" s="16"/>
      <c r="HAO84" s="15"/>
      <c r="HAP84" s="16"/>
      <c r="HAQ84" s="15"/>
      <c r="HAR84" s="16"/>
      <c r="HAS84" s="15"/>
      <c r="HAT84" s="16"/>
      <c r="HAU84" s="15"/>
      <c r="HAV84" s="16"/>
      <c r="HAW84" s="15"/>
      <c r="HAX84" s="16"/>
      <c r="HAY84" s="15"/>
      <c r="HAZ84" s="16"/>
      <c r="HBA84" s="15"/>
      <c r="HBB84" s="16"/>
      <c r="HBC84" s="15"/>
      <c r="HBD84" s="16"/>
      <c r="HBE84" s="15"/>
      <c r="HBF84" s="16"/>
      <c r="HBG84" s="15"/>
      <c r="HBH84" s="16"/>
      <c r="HBI84" s="15"/>
      <c r="HBJ84" s="16"/>
      <c r="HBK84" s="15"/>
      <c r="HBL84" s="16"/>
      <c r="HBM84" s="15"/>
      <c r="HBN84" s="16"/>
      <c r="HBO84" s="15"/>
      <c r="HBP84" s="16"/>
      <c r="HBQ84" s="15"/>
      <c r="HBR84" s="16"/>
      <c r="HBS84" s="15"/>
      <c r="HBT84" s="16"/>
      <c r="HBU84" s="15"/>
      <c r="HBV84" s="16"/>
      <c r="HBW84" s="15"/>
      <c r="HBX84" s="16"/>
      <c r="HBY84" s="15"/>
      <c r="HBZ84" s="16"/>
      <c r="HCA84" s="15"/>
      <c r="HCB84" s="16"/>
      <c r="HCC84" s="15"/>
      <c r="HCD84" s="16"/>
      <c r="HCE84" s="15"/>
      <c r="HCF84" s="16"/>
      <c r="HCG84" s="15"/>
      <c r="HCH84" s="16"/>
      <c r="HCI84" s="15"/>
      <c r="HCJ84" s="16"/>
      <c r="HCK84" s="15"/>
      <c r="HCL84" s="16"/>
      <c r="HCM84" s="15"/>
      <c r="HCN84" s="16"/>
      <c r="HCO84" s="15"/>
      <c r="HCP84" s="16"/>
      <c r="HCQ84" s="15"/>
      <c r="HCR84" s="16"/>
      <c r="HCS84" s="15"/>
      <c r="HCT84" s="16"/>
      <c r="HCU84" s="15"/>
      <c r="HCV84" s="16"/>
      <c r="HCW84" s="15"/>
      <c r="HCX84" s="16"/>
      <c r="HCY84" s="15"/>
      <c r="HCZ84" s="16"/>
      <c r="HDA84" s="15"/>
      <c r="HDB84" s="16"/>
      <c r="HDC84" s="15"/>
      <c r="HDD84" s="16"/>
      <c r="HDE84" s="15"/>
      <c r="HDF84" s="16"/>
      <c r="HDG84" s="15"/>
      <c r="HDH84" s="16"/>
      <c r="HDI84" s="15"/>
      <c r="HDJ84" s="16"/>
      <c r="HDK84" s="15"/>
      <c r="HDL84" s="16"/>
      <c r="HDM84" s="15"/>
      <c r="HDN84" s="16"/>
      <c r="HDO84" s="15"/>
      <c r="HDP84" s="16"/>
      <c r="HDQ84" s="15"/>
      <c r="HDR84" s="16"/>
      <c r="HDS84" s="15"/>
      <c r="HDT84" s="16"/>
      <c r="HDU84" s="15"/>
      <c r="HDV84" s="16"/>
      <c r="HDW84" s="15"/>
      <c r="HDX84" s="16"/>
      <c r="HDY84" s="15"/>
      <c r="HDZ84" s="16"/>
      <c r="HEA84" s="15"/>
      <c r="HEB84" s="16"/>
      <c r="HEC84" s="15"/>
      <c r="HED84" s="16"/>
      <c r="HEE84" s="15"/>
      <c r="HEF84" s="16"/>
      <c r="HEG84" s="15"/>
      <c r="HEH84" s="16"/>
      <c r="HEI84" s="15"/>
      <c r="HEJ84" s="16"/>
      <c r="HEK84" s="15"/>
      <c r="HEL84" s="16"/>
      <c r="HEM84" s="15"/>
      <c r="HEN84" s="16"/>
      <c r="HEO84" s="15"/>
      <c r="HEP84" s="16"/>
      <c r="HEQ84" s="15"/>
      <c r="HER84" s="16"/>
      <c r="HES84" s="15"/>
      <c r="HET84" s="16"/>
      <c r="HEU84" s="15"/>
      <c r="HEV84" s="16"/>
      <c r="HEW84" s="15"/>
      <c r="HEX84" s="16"/>
      <c r="HEY84" s="15"/>
      <c r="HEZ84" s="16"/>
      <c r="HFA84" s="15"/>
      <c r="HFB84" s="16"/>
      <c r="HFC84" s="15"/>
      <c r="HFD84" s="16"/>
      <c r="HFE84" s="15"/>
      <c r="HFF84" s="16"/>
      <c r="HFG84" s="15"/>
      <c r="HFH84" s="16"/>
      <c r="HFI84" s="15"/>
      <c r="HFJ84" s="16"/>
      <c r="HFK84" s="15"/>
      <c r="HFL84" s="16"/>
      <c r="HFM84" s="15"/>
      <c r="HFN84" s="16"/>
      <c r="HFO84" s="15"/>
      <c r="HFP84" s="16"/>
      <c r="HFQ84" s="15"/>
      <c r="HFR84" s="16"/>
      <c r="HFS84" s="15"/>
      <c r="HFT84" s="16"/>
      <c r="HFU84" s="15"/>
      <c r="HFV84" s="16"/>
      <c r="HFW84" s="15"/>
      <c r="HFX84" s="16"/>
      <c r="HFY84" s="15"/>
      <c r="HFZ84" s="16"/>
      <c r="HGA84" s="15"/>
      <c r="HGB84" s="16"/>
      <c r="HGC84" s="15"/>
      <c r="HGD84" s="16"/>
      <c r="HGE84" s="15"/>
      <c r="HGF84" s="16"/>
      <c r="HGG84" s="15"/>
      <c r="HGH84" s="16"/>
      <c r="HGI84" s="15"/>
      <c r="HGJ84" s="16"/>
      <c r="HGK84" s="15"/>
      <c r="HGL84" s="16"/>
      <c r="HGM84" s="15"/>
      <c r="HGN84" s="16"/>
      <c r="HGO84" s="15"/>
      <c r="HGP84" s="16"/>
      <c r="HGQ84" s="15"/>
      <c r="HGR84" s="16"/>
      <c r="HGS84" s="15"/>
      <c r="HGT84" s="16"/>
      <c r="HGU84" s="15"/>
      <c r="HGV84" s="16"/>
      <c r="HGW84" s="15"/>
      <c r="HGX84" s="16"/>
      <c r="HGY84" s="15"/>
      <c r="HGZ84" s="16"/>
      <c r="HHA84" s="15"/>
      <c r="HHB84" s="16"/>
      <c r="HHC84" s="15"/>
      <c r="HHD84" s="16"/>
      <c r="HHE84" s="15"/>
      <c r="HHF84" s="16"/>
      <c r="HHG84" s="15"/>
      <c r="HHH84" s="16"/>
      <c r="HHI84" s="15"/>
      <c r="HHJ84" s="16"/>
      <c r="HHK84" s="15"/>
      <c r="HHL84" s="16"/>
      <c r="HHM84" s="15"/>
      <c r="HHN84" s="16"/>
      <c r="HHO84" s="15"/>
      <c r="HHP84" s="16"/>
      <c r="HHQ84" s="15"/>
      <c r="HHR84" s="16"/>
      <c r="HHS84" s="15"/>
      <c r="HHT84" s="16"/>
      <c r="HHU84" s="15"/>
      <c r="HHV84" s="16"/>
      <c r="HHW84" s="15"/>
      <c r="HHX84" s="16"/>
      <c r="HHY84" s="15"/>
      <c r="HHZ84" s="16"/>
      <c r="HIA84" s="15"/>
      <c r="HIB84" s="16"/>
      <c r="HIC84" s="15"/>
      <c r="HID84" s="16"/>
      <c r="HIE84" s="15"/>
      <c r="HIF84" s="16"/>
      <c r="HIG84" s="15"/>
      <c r="HIH84" s="16"/>
      <c r="HII84" s="15"/>
      <c r="HIJ84" s="16"/>
      <c r="HIK84" s="15"/>
      <c r="HIL84" s="16"/>
      <c r="HIM84" s="15"/>
      <c r="HIN84" s="16"/>
      <c r="HIO84" s="15"/>
      <c r="HIP84" s="16"/>
      <c r="HIQ84" s="15"/>
      <c r="HIR84" s="16"/>
      <c r="HIS84" s="15"/>
      <c r="HIT84" s="16"/>
      <c r="HIU84" s="15"/>
      <c r="HIV84" s="16"/>
      <c r="HIW84" s="15"/>
      <c r="HIX84" s="16"/>
      <c r="HIY84" s="15"/>
      <c r="HIZ84" s="16"/>
      <c r="HJA84" s="15"/>
      <c r="HJB84" s="16"/>
      <c r="HJC84" s="15"/>
      <c r="HJD84" s="16"/>
      <c r="HJE84" s="15"/>
      <c r="HJF84" s="16"/>
      <c r="HJG84" s="15"/>
      <c r="HJH84" s="16"/>
      <c r="HJI84" s="15"/>
      <c r="HJJ84" s="16"/>
      <c r="HJK84" s="15"/>
      <c r="HJL84" s="16"/>
      <c r="HJM84" s="15"/>
      <c r="HJN84" s="16"/>
      <c r="HJO84" s="15"/>
      <c r="HJP84" s="16"/>
      <c r="HJQ84" s="15"/>
      <c r="HJR84" s="16"/>
      <c r="HJS84" s="15"/>
      <c r="HJT84" s="16"/>
      <c r="HJU84" s="15"/>
      <c r="HJV84" s="16"/>
      <c r="HJW84" s="15"/>
      <c r="HJX84" s="16"/>
      <c r="HJY84" s="15"/>
      <c r="HJZ84" s="16"/>
      <c r="HKA84" s="15"/>
      <c r="HKB84" s="16"/>
      <c r="HKC84" s="15"/>
      <c r="HKD84" s="16"/>
      <c r="HKE84" s="15"/>
      <c r="HKF84" s="16"/>
      <c r="HKG84" s="15"/>
      <c r="HKH84" s="16"/>
      <c r="HKI84" s="15"/>
      <c r="HKJ84" s="16"/>
      <c r="HKK84" s="15"/>
      <c r="HKL84" s="16"/>
      <c r="HKM84" s="15"/>
      <c r="HKN84" s="16"/>
      <c r="HKO84" s="15"/>
      <c r="HKP84" s="16"/>
      <c r="HKQ84" s="15"/>
      <c r="HKR84" s="16"/>
      <c r="HKS84" s="15"/>
      <c r="HKT84" s="16"/>
      <c r="HKU84" s="15"/>
      <c r="HKV84" s="16"/>
      <c r="HKW84" s="15"/>
      <c r="HKX84" s="16"/>
      <c r="HKY84" s="15"/>
      <c r="HKZ84" s="16"/>
      <c r="HLA84" s="15"/>
      <c r="HLB84" s="16"/>
      <c r="HLC84" s="15"/>
      <c r="HLD84" s="16"/>
      <c r="HLE84" s="15"/>
      <c r="HLF84" s="16"/>
      <c r="HLG84" s="15"/>
      <c r="HLH84" s="16"/>
      <c r="HLI84" s="15"/>
      <c r="HLJ84" s="16"/>
      <c r="HLK84" s="15"/>
      <c r="HLL84" s="16"/>
      <c r="HLM84" s="15"/>
      <c r="HLN84" s="16"/>
      <c r="HLO84" s="15"/>
      <c r="HLP84" s="16"/>
      <c r="HLQ84" s="15"/>
      <c r="HLR84" s="16"/>
      <c r="HLS84" s="15"/>
      <c r="HLT84" s="16"/>
      <c r="HLU84" s="15"/>
      <c r="HLV84" s="16"/>
      <c r="HLW84" s="15"/>
      <c r="HLX84" s="16"/>
      <c r="HLY84" s="15"/>
      <c r="HLZ84" s="16"/>
      <c r="HMA84" s="15"/>
      <c r="HMB84" s="16"/>
      <c r="HMC84" s="15"/>
      <c r="HMD84" s="16"/>
      <c r="HME84" s="15"/>
      <c r="HMF84" s="16"/>
      <c r="HMG84" s="15"/>
      <c r="HMH84" s="16"/>
      <c r="HMI84" s="15"/>
      <c r="HMJ84" s="16"/>
      <c r="HMK84" s="15"/>
      <c r="HML84" s="16"/>
      <c r="HMM84" s="15"/>
      <c r="HMN84" s="16"/>
      <c r="HMO84" s="15"/>
      <c r="HMP84" s="16"/>
      <c r="HMQ84" s="15"/>
      <c r="HMR84" s="16"/>
      <c r="HMS84" s="15"/>
      <c r="HMT84" s="16"/>
      <c r="HMU84" s="15"/>
      <c r="HMV84" s="16"/>
      <c r="HMW84" s="15"/>
      <c r="HMX84" s="16"/>
      <c r="HMY84" s="15"/>
      <c r="HMZ84" s="16"/>
      <c r="HNA84" s="15"/>
      <c r="HNB84" s="16"/>
      <c r="HNC84" s="15"/>
      <c r="HND84" s="16"/>
      <c r="HNE84" s="15"/>
      <c r="HNF84" s="16"/>
      <c r="HNG84" s="15"/>
      <c r="HNH84" s="16"/>
      <c r="HNI84" s="15"/>
      <c r="HNJ84" s="16"/>
      <c r="HNK84" s="15"/>
      <c r="HNL84" s="16"/>
      <c r="HNM84" s="15"/>
      <c r="HNN84" s="16"/>
      <c r="HNO84" s="15"/>
      <c r="HNP84" s="16"/>
      <c r="HNQ84" s="15"/>
      <c r="HNR84" s="16"/>
      <c r="HNS84" s="15"/>
      <c r="HNT84" s="16"/>
      <c r="HNU84" s="15"/>
      <c r="HNV84" s="16"/>
      <c r="HNW84" s="15"/>
      <c r="HNX84" s="16"/>
      <c r="HNY84" s="15"/>
      <c r="HNZ84" s="16"/>
      <c r="HOA84" s="15"/>
      <c r="HOB84" s="16"/>
      <c r="HOC84" s="15"/>
      <c r="HOD84" s="16"/>
      <c r="HOE84" s="15"/>
      <c r="HOF84" s="16"/>
      <c r="HOG84" s="15"/>
      <c r="HOH84" s="16"/>
      <c r="HOI84" s="15"/>
      <c r="HOJ84" s="16"/>
      <c r="HOK84" s="15"/>
      <c r="HOL84" s="16"/>
      <c r="HOM84" s="15"/>
      <c r="HON84" s="16"/>
      <c r="HOO84" s="15"/>
      <c r="HOP84" s="16"/>
      <c r="HOQ84" s="15"/>
      <c r="HOR84" s="16"/>
      <c r="HOS84" s="15"/>
      <c r="HOT84" s="16"/>
      <c r="HOU84" s="15"/>
      <c r="HOV84" s="16"/>
      <c r="HOW84" s="15"/>
      <c r="HOX84" s="16"/>
      <c r="HOY84" s="15"/>
      <c r="HOZ84" s="16"/>
      <c r="HPA84" s="15"/>
      <c r="HPB84" s="16"/>
      <c r="HPC84" s="15"/>
      <c r="HPD84" s="16"/>
      <c r="HPE84" s="15"/>
      <c r="HPF84" s="16"/>
      <c r="HPG84" s="15"/>
      <c r="HPH84" s="16"/>
      <c r="HPI84" s="15"/>
      <c r="HPJ84" s="16"/>
      <c r="HPK84" s="15"/>
      <c r="HPL84" s="16"/>
      <c r="HPM84" s="15"/>
      <c r="HPN84" s="16"/>
      <c r="HPO84" s="15"/>
      <c r="HPP84" s="16"/>
      <c r="HPQ84" s="15"/>
      <c r="HPR84" s="16"/>
      <c r="HPS84" s="15"/>
      <c r="HPT84" s="16"/>
      <c r="HPU84" s="15"/>
      <c r="HPV84" s="16"/>
      <c r="HPW84" s="15"/>
      <c r="HPX84" s="16"/>
      <c r="HPY84" s="15"/>
      <c r="HPZ84" s="16"/>
      <c r="HQA84" s="15"/>
      <c r="HQB84" s="16"/>
      <c r="HQC84" s="15"/>
      <c r="HQD84" s="16"/>
      <c r="HQE84" s="15"/>
      <c r="HQF84" s="16"/>
      <c r="HQG84" s="15"/>
      <c r="HQH84" s="16"/>
      <c r="HQI84" s="15"/>
      <c r="HQJ84" s="16"/>
      <c r="HQK84" s="15"/>
      <c r="HQL84" s="16"/>
      <c r="HQM84" s="15"/>
      <c r="HQN84" s="16"/>
      <c r="HQO84" s="15"/>
      <c r="HQP84" s="16"/>
      <c r="HQQ84" s="15"/>
      <c r="HQR84" s="16"/>
      <c r="HQS84" s="15"/>
      <c r="HQT84" s="16"/>
      <c r="HQU84" s="15"/>
      <c r="HQV84" s="16"/>
      <c r="HQW84" s="15"/>
      <c r="HQX84" s="16"/>
      <c r="HQY84" s="15"/>
      <c r="HQZ84" s="16"/>
      <c r="HRA84" s="15"/>
      <c r="HRB84" s="16"/>
      <c r="HRC84" s="15"/>
      <c r="HRD84" s="16"/>
      <c r="HRE84" s="15"/>
      <c r="HRF84" s="16"/>
      <c r="HRG84" s="15"/>
      <c r="HRH84" s="16"/>
      <c r="HRI84" s="15"/>
      <c r="HRJ84" s="16"/>
      <c r="HRK84" s="15"/>
      <c r="HRL84" s="16"/>
      <c r="HRM84" s="15"/>
      <c r="HRN84" s="16"/>
      <c r="HRO84" s="15"/>
      <c r="HRP84" s="16"/>
      <c r="HRQ84" s="15"/>
      <c r="HRR84" s="16"/>
      <c r="HRS84" s="15"/>
      <c r="HRT84" s="16"/>
      <c r="HRU84" s="15"/>
      <c r="HRV84" s="16"/>
      <c r="HRW84" s="15"/>
      <c r="HRX84" s="16"/>
      <c r="HRY84" s="15"/>
      <c r="HRZ84" s="16"/>
      <c r="HSA84" s="15"/>
      <c r="HSB84" s="16"/>
      <c r="HSC84" s="15"/>
      <c r="HSD84" s="16"/>
      <c r="HSE84" s="15"/>
      <c r="HSF84" s="16"/>
      <c r="HSG84" s="15"/>
      <c r="HSH84" s="16"/>
      <c r="HSI84" s="15"/>
      <c r="HSJ84" s="16"/>
      <c r="HSK84" s="15"/>
      <c r="HSL84" s="16"/>
      <c r="HSM84" s="15"/>
      <c r="HSN84" s="16"/>
      <c r="HSO84" s="15"/>
      <c r="HSP84" s="16"/>
      <c r="HSQ84" s="15"/>
      <c r="HSR84" s="16"/>
      <c r="HSS84" s="15"/>
      <c r="HST84" s="16"/>
      <c r="HSU84" s="15"/>
      <c r="HSV84" s="16"/>
      <c r="HSW84" s="15"/>
      <c r="HSX84" s="16"/>
      <c r="HSY84" s="15"/>
      <c r="HSZ84" s="16"/>
      <c r="HTA84" s="15"/>
      <c r="HTB84" s="16"/>
      <c r="HTC84" s="15"/>
      <c r="HTD84" s="16"/>
      <c r="HTE84" s="15"/>
      <c r="HTF84" s="16"/>
      <c r="HTG84" s="15"/>
      <c r="HTH84" s="16"/>
      <c r="HTI84" s="15"/>
      <c r="HTJ84" s="16"/>
      <c r="HTK84" s="15"/>
      <c r="HTL84" s="16"/>
      <c r="HTM84" s="15"/>
      <c r="HTN84" s="16"/>
      <c r="HTO84" s="15"/>
      <c r="HTP84" s="16"/>
      <c r="HTQ84" s="15"/>
      <c r="HTR84" s="16"/>
      <c r="HTS84" s="15"/>
      <c r="HTT84" s="16"/>
      <c r="HTU84" s="15"/>
      <c r="HTV84" s="16"/>
      <c r="HTW84" s="15"/>
      <c r="HTX84" s="16"/>
      <c r="HTY84" s="15"/>
      <c r="HTZ84" s="16"/>
      <c r="HUA84" s="15"/>
      <c r="HUB84" s="16"/>
      <c r="HUC84" s="15"/>
      <c r="HUD84" s="16"/>
      <c r="HUE84" s="15"/>
      <c r="HUF84" s="16"/>
      <c r="HUG84" s="15"/>
      <c r="HUH84" s="16"/>
      <c r="HUI84" s="15"/>
      <c r="HUJ84" s="16"/>
      <c r="HUK84" s="15"/>
      <c r="HUL84" s="16"/>
      <c r="HUM84" s="15"/>
      <c r="HUN84" s="16"/>
      <c r="HUO84" s="15"/>
      <c r="HUP84" s="16"/>
      <c r="HUQ84" s="15"/>
      <c r="HUR84" s="16"/>
      <c r="HUS84" s="15"/>
      <c r="HUT84" s="16"/>
      <c r="HUU84" s="15"/>
      <c r="HUV84" s="16"/>
      <c r="HUW84" s="15"/>
      <c r="HUX84" s="16"/>
      <c r="HUY84" s="15"/>
      <c r="HUZ84" s="16"/>
      <c r="HVA84" s="15"/>
      <c r="HVB84" s="16"/>
      <c r="HVC84" s="15"/>
      <c r="HVD84" s="16"/>
      <c r="HVE84" s="15"/>
      <c r="HVF84" s="16"/>
      <c r="HVG84" s="15"/>
      <c r="HVH84" s="16"/>
      <c r="HVI84" s="15"/>
      <c r="HVJ84" s="16"/>
      <c r="HVK84" s="15"/>
      <c r="HVL84" s="16"/>
      <c r="HVM84" s="15"/>
      <c r="HVN84" s="16"/>
      <c r="HVO84" s="15"/>
      <c r="HVP84" s="16"/>
      <c r="HVQ84" s="15"/>
      <c r="HVR84" s="16"/>
      <c r="HVS84" s="15"/>
      <c r="HVT84" s="16"/>
      <c r="HVU84" s="15"/>
      <c r="HVV84" s="16"/>
      <c r="HVW84" s="15"/>
      <c r="HVX84" s="16"/>
      <c r="HVY84" s="15"/>
      <c r="HVZ84" s="16"/>
      <c r="HWA84" s="15"/>
      <c r="HWB84" s="16"/>
      <c r="HWC84" s="15"/>
      <c r="HWD84" s="16"/>
      <c r="HWE84" s="15"/>
      <c r="HWF84" s="16"/>
      <c r="HWG84" s="15"/>
      <c r="HWH84" s="16"/>
      <c r="HWI84" s="15"/>
      <c r="HWJ84" s="16"/>
      <c r="HWK84" s="15"/>
      <c r="HWL84" s="16"/>
      <c r="HWM84" s="15"/>
      <c r="HWN84" s="16"/>
      <c r="HWO84" s="15"/>
      <c r="HWP84" s="16"/>
      <c r="HWQ84" s="15"/>
      <c r="HWR84" s="16"/>
      <c r="HWS84" s="15"/>
      <c r="HWT84" s="16"/>
      <c r="HWU84" s="15"/>
      <c r="HWV84" s="16"/>
      <c r="HWW84" s="15"/>
      <c r="HWX84" s="16"/>
      <c r="HWY84" s="15"/>
      <c r="HWZ84" s="16"/>
      <c r="HXA84" s="15"/>
      <c r="HXB84" s="16"/>
      <c r="HXC84" s="15"/>
      <c r="HXD84" s="16"/>
      <c r="HXE84" s="15"/>
      <c r="HXF84" s="16"/>
      <c r="HXG84" s="15"/>
      <c r="HXH84" s="16"/>
      <c r="HXI84" s="15"/>
      <c r="HXJ84" s="16"/>
      <c r="HXK84" s="15"/>
      <c r="HXL84" s="16"/>
      <c r="HXM84" s="15"/>
      <c r="HXN84" s="16"/>
      <c r="HXO84" s="15"/>
      <c r="HXP84" s="16"/>
      <c r="HXQ84" s="15"/>
      <c r="HXR84" s="16"/>
      <c r="HXS84" s="15"/>
      <c r="HXT84" s="16"/>
      <c r="HXU84" s="15"/>
      <c r="HXV84" s="16"/>
      <c r="HXW84" s="15"/>
      <c r="HXX84" s="16"/>
      <c r="HXY84" s="15"/>
      <c r="HXZ84" s="16"/>
      <c r="HYA84" s="15"/>
      <c r="HYB84" s="16"/>
      <c r="HYC84" s="15"/>
      <c r="HYD84" s="16"/>
      <c r="HYE84" s="15"/>
      <c r="HYF84" s="16"/>
      <c r="HYG84" s="15"/>
      <c r="HYH84" s="16"/>
      <c r="HYI84" s="15"/>
      <c r="HYJ84" s="16"/>
      <c r="HYK84" s="15"/>
      <c r="HYL84" s="16"/>
      <c r="HYM84" s="15"/>
      <c r="HYN84" s="16"/>
      <c r="HYO84" s="15"/>
      <c r="HYP84" s="16"/>
      <c r="HYQ84" s="15"/>
      <c r="HYR84" s="16"/>
      <c r="HYS84" s="15"/>
      <c r="HYT84" s="16"/>
      <c r="HYU84" s="15"/>
      <c r="HYV84" s="16"/>
      <c r="HYW84" s="15"/>
      <c r="HYX84" s="16"/>
      <c r="HYY84" s="15"/>
      <c r="HYZ84" s="16"/>
      <c r="HZA84" s="15"/>
      <c r="HZB84" s="16"/>
      <c r="HZC84" s="15"/>
      <c r="HZD84" s="16"/>
      <c r="HZE84" s="15"/>
      <c r="HZF84" s="16"/>
      <c r="HZG84" s="15"/>
      <c r="HZH84" s="16"/>
      <c r="HZI84" s="15"/>
      <c r="HZJ84" s="16"/>
      <c r="HZK84" s="15"/>
      <c r="HZL84" s="16"/>
      <c r="HZM84" s="15"/>
      <c r="HZN84" s="16"/>
      <c r="HZO84" s="15"/>
      <c r="HZP84" s="16"/>
      <c r="HZQ84" s="15"/>
      <c r="HZR84" s="16"/>
      <c r="HZS84" s="15"/>
      <c r="HZT84" s="16"/>
      <c r="HZU84" s="15"/>
      <c r="HZV84" s="16"/>
      <c r="HZW84" s="15"/>
      <c r="HZX84" s="16"/>
      <c r="HZY84" s="15"/>
      <c r="HZZ84" s="16"/>
      <c r="IAA84" s="15"/>
      <c r="IAB84" s="16"/>
      <c r="IAC84" s="15"/>
      <c r="IAD84" s="16"/>
      <c r="IAE84" s="15"/>
      <c r="IAF84" s="16"/>
      <c r="IAG84" s="15"/>
      <c r="IAH84" s="16"/>
      <c r="IAI84" s="15"/>
      <c r="IAJ84" s="16"/>
      <c r="IAK84" s="15"/>
      <c r="IAL84" s="16"/>
      <c r="IAM84" s="15"/>
      <c r="IAN84" s="16"/>
      <c r="IAO84" s="15"/>
      <c r="IAP84" s="16"/>
      <c r="IAQ84" s="15"/>
      <c r="IAR84" s="16"/>
      <c r="IAS84" s="15"/>
      <c r="IAT84" s="16"/>
      <c r="IAU84" s="15"/>
      <c r="IAV84" s="16"/>
      <c r="IAW84" s="15"/>
      <c r="IAX84" s="16"/>
      <c r="IAY84" s="15"/>
      <c r="IAZ84" s="16"/>
      <c r="IBA84" s="15"/>
      <c r="IBB84" s="16"/>
      <c r="IBC84" s="15"/>
      <c r="IBD84" s="16"/>
      <c r="IBE84" s="15"/>
      <c r="IBF84" s="16"/>
      <c r="IBG84" s="15"/>
      <c r="IBH84" s="16"/>
      <c r="IBI84" s="15"/>
      <c r="IBJ84" s="16"/>
      <c r="IBK84" s="15"/>
      <c r="IBL84" s="16"/>
      <c r="IBM84" s="15"/>
      <c r="IBN84" s="16"/>
      <c r="IBO84" s="15"/>
      <c r="IBP84" s="16"/>
      <c r="IBQ84" s="15"/>
      <c r="IBR84" s="16"/>
      <c r="IBS84" s="15"/>
      <c r="IBT84" s="16"/>
      <c r="IBU84" s="15"/>
      <c r="IBV84" s="16"/>
      <c r="IBW84" s="15"/>
      <c r="IBX84" s="16"/>
      <c r="IBY84" s="15"/>
      <c r="IBZ84" s="16"/>
      <c r="ICA84" s="15"/>
      <c r="ICB84" s="16"/>
      <c r="ICC84" s="15"/>
      <c r="ICD84" s="16"/>
      <c r="ICE84" s="15"/>
      <c r="ICF84" s="16"/>
      <c r="ICG84" s="15"/>
      <c r="ICH84" s="16"/>
      <c r="ICI84" s="15"/>
      <c r="ICJ84" s="16"/>
      <c r="ICK84" s="15"/>
      <c r="ICL84" s="16"/>
      <c r="ICM84" s="15"/>
      <c r="ICN84" s="16"/>
      <c r="ICO84" s="15"/>
      <c r="ICP84" s="16"/>
      <c r="ICQ84" s="15"/>
      <c r="ICR84" s="16"/>
      <c r="ICS84" s="15"/>
      <c r="ICT84" s="16"/>
      <c r="ICU84" s="15"/>
      <c r="ICV84" s="16"/>
      <c r="ICW84" s="15"/>
      <c r="ICX84" s="16"/>
      <c r="ICY84" s="15"/>
      <c r="ICZ84" s="16"/>
      <c r="IDA84" s="15"/>
      <c r="IDB84" s="16"/>
      <c r="IDC84" s="15"/>
      <c r="IDD84" s="16"/>
      <c r="IDE84" s="15"/>
      <c r="IDF84" s="16"/>
      <c r="IDG84" s="15"/>
      <c r="IDH84" s="16"/>
      <c r="IDI84" s="15"/>
      <c r="IDJ84" s="16"/>
      <c r="IDK84" s="15"/>
      <c r="IDL84" s="16"/>
      <c r="IDM84" s="15"/>
      <c r="IDN84" s="16"/>
      <c r="IDO84" s="15"/>
      <c r="IDP84" s="16"/>
      <c r="IDQ84" s="15"/>
      <c r="IDR84" s="16"/>
      <c r="IDS84" s="15"/>
      <c r="IDT84" s="16"/>
      <c r="IDU84" s="15"/>
      <c r="IDV84" s="16"/>
      <c r="IDW84" s="15"/>
      <c r="IDX84" s="16"/>
      <c r="IDY84" s="15"/>
      <c r="IDZ84" s="16"/>
      <c r="IEA84" s="15"/>
      <c r="IEB84" s="16"/>
      <c r="IEC84" s="15"/>
      <c r="IED84" s="16"/>
      <c r="IEE84" s="15"/>
      <c r="IEF84" s="16"/>
      <c r="IEG84" s="15"/>
      <c r="IEH84" s="16"/>
      <c r="IEI84" s="15"/>
      <c r="IEJ84" s="16"/>
      <c r="IEK84" s="15"/>
      <c r="IEL84" s="16"/>
      <c r="IEM84" s="15"/>
      <c r="IEN84" s="16"/>
      <c r="IEO84" s="15"/>
      <c r="IEP84" s="16"/>
      <c r="IEQ84" s="15"/>
      <c r="IER84" s="16"/>
      <c r="IES84" s="15"/>
      <c r="IET84" s="16"/>
      <c r="IEU84" s="15"/>
      <c r="IEV84" s="16"/>
      <c r="IEW84" s="15"/>
      <c r="IEX84" s="16"/>
      <c r="IEY84" s="15"/>
      <c r="IEZ84" s="16"/>
      <c r="IFA84" s="15"/>
      <c r="IFB84" s="16"/>
      <c r="IFC84" s="15"/>
      <c r="IFD84" s="16"/>
      <c r="IFE84" s="15"/>
      <c r="IFF84" s="16"/>
      <c r="IFG84" s="15"/>
      <c r="IFH84" s="16"/>
      <c r="IFI84" s="15"/>
      <c r="IFJ84" s="16"/>
      <c r="IFK84" s="15"/>
      <c r="IFL84" s="16"/>
      <c r="IFM84" s="15"/>
      <c r="IFN84" s="16"/>
      <c r="IFO84" s="15"/>
      <c r="IFP84" s="16"/>
      <c r="IFQ84" s="15"/>
      <c r="IFR84" s="16"/>
      <c r="IFS84" s="15"/>
      <c r="IFT84" s="16"/>
      <c r="IFU84" s="15"/>
      <c r="IFV84" s="16"/>
      <c r="IFW84" s="15"/>
      <c r="IFX84" s="16"/>
      <c r="IFY84" s="15"/>
      <c r="IFZ84" s="16"/>
      <c r="IGA84" s="15"/>
      <c r="IGB84" s="16"/>
      <c r="IGC84" s="15"/>
      <c r="IGD84" s="16"/>
      <c r="IGE84" s="15"/>
      <c r="IGF84" s="16"/>
      <c r="IGG84" s="15"/>
      <c r="IGH84" s="16"/>
      <c r="IGI84" s="15"/>
      <c r="IGJ84" s="16"/>
      <c r="IGK84" s="15"/>
      <c r="IGL84" s="16"/>
      <c r="IGM84" s="15"/>
      <c r="IGN84" s="16"/>
      <c r="IGO84" s="15"/>
      <c r="IGP84" s="16"/>
      <c r="IGQ84" s="15"/>
      <c r="IGR84" s="16"/>
      <c r="IGS84" s="15"/>
      <c r="IGT84" s="16"/>
      <c r="IGU84" s="15"/>
      <c r="IGV84" s="16"/>
      <c r="IGW84" s="15"/>
      <c r="IGX84" s="16"/>
      <c r="IGY84" s="15"/>
      <c r="IGZ84" s="16"/>
      <c r="IHA84" s="15"/>
      <c r="IHB84" s="16"/>
      <c r="IHC84" s="15"/>
      <c r="IHD84" s="16"/>
      <c r="IHE84" s="15"/>
      <c r="IHF84" s="16"/>
      <c r="IHG84" s="15"/>
      <c r="IHH84" s="16"/>
      <c r="IHI84" s="15"/>
      <c r="IHJ84" s="16"/>
      <c r="IHK84" s="15"/>
      <c r="IHL84" s="16"/>
      <c r="IHM84" s="15"/>
      <c r="IHN84" s="16"/>
      <c r="IHO84" s="15"/>
      <c r="IHP84" s="16"/>
      <c r="IHQ84" s="15"/>
      <c r="IHR84" s="16"/>
      <c r="IHS84" s="15"/>
      <c r="IHT84" s="16"/>
      <c r="IHU84" s="15"/>
      <c r="IHV84" s="16"/>
      <c r="IHW84" s="15"/>
      <c r="IHX84" s="16"/>
      <c r="IHY84" s="15"/>
      <c r="IHZ84" s="16"/>
      <c r="IIA84" s="15"/>
      <c r="IIB84" s="16"/>
      <c r="IIC84" s="15"/>
      <c r="IID84" s="16"/>
      <c r="IIE84" s="15"/>
      <c r="IIF84" s="16"/>
      <c r="IIG84" s="15"/>
      <c r="IIH84" s="16"/>
      <c r="III84" s="15"/>
      <c r="IIJ84" s="16"/>
      <c r="IIK84" s="15"/>
      <c r="IIL84" s="16"/>
      <c r="IIM84" s="15"/>
      <c r="IIN84" s="16"/>
      <c r="IIO84" s="15"/>
      <c r="IIP84" s="16"/>
      <c r="IIQ84" s="15"/>
      <c r="IIR84" s="16"/>
      <c r="IIS84" s="15"/>
      <c r="IIT84" s="16"/>
      <c r="IIU84" s="15"/>
      <c r="IIV84" s="16"/>
      <c r="IIW84" s="15"/>
      <c r="IIX84" s="16"/>
      <c r="IIY84" s="15"/>
      <c r="IIZ84" s="16"/>
      <c r="IJA84" s="15"/>
      <c r="IJB84" s="16"/>
      <c r="IJC84" s="15"/>
      <c r="IJD84" s="16"/>
      <c r="IJE84" s="15"/>
      <c r="IJF84" s="16"/>
      <c r="IJG84" s="15"/>
      <c r="IJH84" s="16"/>
      <c r="IJI84" s="15"/>
      <c r="IJJ84" s="16"/>
      <c r="IJK84" s="15"/>
      <c r="IJL84" s="16"/>
      <c r="IJM84" s="15"/>
      <c r="IJN84" s="16"/>
      <c r="IJO84" s="15"/>
      <c r="IJP84" s="16"/>
      <c r="IJQ84" s="15"/>
      <c r="IJR84" s="16"/>
      <c r="IJS84" s="15"/>
      <c r="IJT84" s="16"/>
      <c r="IJU84" s="15"/>
      <c r="IJV84" s="16"/>
      <c r="IJW84" s="15"/>
      <c r="IJX84" s="16"/>
      <c r="IJY84" s="15"/>
      <c r="IJZ84" s="16"/>
      <c r="IKA84" s="15"/>
      <c r="IKB84" s="16"/>
      <c r="IKC84" s="15"/>
      <c r="IKD84" s="16"/>
      <c r="IKE84" s="15"/>
      <c r="IKF84" s="16"/>
      <c r="IKG84" s="15"/>
      <c r="IKH84" s="16"/>
      <c r="IKI84" s="15"/>
      <c r="IKJ84" s="16"/>
      <c r="IKK84" s="15"/>
      <c r="IKL84" s="16"/>
      <c r="IKM84" s="15"/>
      <c r="IKN84" s="16"/>
      <c r="IKO84" s="15"/>
      <c r="IKP84" s="16"/>
      <c r="IKQ84" s="15"/>
      <c r="IKR84" s="16"/>
      <c r="IKS84" s="15"/>
      <c r="IKT84" s="16"/>
      <c r="IKU84" s="15"/>
      <c r="IKV84" s="16"/>
      <c r="IKW84" s="15"/>
      <c r="IKX84" s="16"/>
      <c r="IKY84" s="15"/>
      <c r="IKZ84" s="16"/>
      <c r="ILA84" s="15"/>
      <c r="ILB84" s="16"/>
      <c r="ILC84" s="15"/>
      <c r="ILD84" s="16"/>
      <c r="ILE84" s="15"/>
      <c r="ILF84" s="16"/>
      <c r="ILG84" s="15"/>
      <c r="ILH84" s="16"/>
      <c r="ILI84" s="15"/>
      <c r="ILJ84" s="16"/>
      <c r="ILK84" s="15"/>
      <c r="ILL84" s="16"/>
      <c r="ILM84" s="15"/>
      <c r="ILN84" s="16"/>
      <c r="ILO84" s="15"/>
      <c r="ILP84" s="16"/>
      <c r="ILQ84" s="15"/>
      <c r="ILR84" s="16"/>
      <c r="ILS84" s="15"/>
      <c r="ILT84" s="16"/>
      <c r="ILU84" s="15"/>
      <c r="ILV84" s="16"/>
      <c r="ILW84" s="15"/>
      <c r="ILX84" s="16"/>
      <c r="ILY84" s="15"/>
      <c r="ILZ84" s="16"/>
      <c r="IMA84" s="15"/>
      <c r="IMB84" s="16"/>
      <c r="IMC84" s="15"/>
      <c r="IMD84" s="16"/>
      <c r="IME84" s="15"/>
      <c r="IMF84" s="16"/>
      <c r="IMG84" s="15"/>
      <c r="IMH84" s="16"/>
      <c r="IMI84" s="15"/>
      <c r="IMJ84" s="16"/>
      <c r="IMK84" s="15"/>
      <c r="IML84" s="16"/>
      <c r="IMM84" s="15"/>
      <c r="IMN84" s="16"/>
      <c r="IMO84" s="15"/>
      <c r="IMP84" s="16"/>
      <c r="IMQ84" s="15"/>
      <c r="IMR84" s="16"/>
      <c r="IMS84" s="15"/>
      <c r="IMT84" s="16"/>
      <c r="IMU84" s="15"/>
      <c r="IMV84" s="16"/>
      <c r="IMW84" s="15"/>
      <c r="IMX84" s="16"/>
      <c r="IMY84" s="15"/>
      <c r="IMZ84" s="16"/>
      <c r="INA84" s="15"/>
      <c r="INB84" s="16"/>
      <c r="INC84" s="15"/>
      <c r="IND84" s="16"/>
      <c r="INE84" s="15"/>
      <c r="INF84" s="16"/>
      <c r="ING84" s="15"/>
      <c r="INH84" s="16"/>
      <c r="INI84" s="15"/>
      <c r="INJ84" s="16"/>
      <c r="INK84" s="15"/>
      <c r="INL84" s="16"/>
      <c r="INM84" s="15"/>
      <c r="INN84" s="16"/>
      <c r="INO84" s="15"/>
      <c r="INP84" s="16"/>
      <c r="INQ84" s="15"/>
      <c r="INR84" s="16"/>
      <c r="INS84" s="15"/>
      <c r="INT84" s="16"/>
      <c r="INU84" s="15"/>
      <c r="INV84" s="16"/>
      <c r="INW84" s="15"/>
      <c r="INX84" s="16"/>
      <c r="INY84" s="15"/>
      <c r="INZ84" s="16"/>
      <c r="IOA84" s="15"/>
      <c r="IOB84" s="16"/>
      <c r="IOC84" s="15"/>
      <c r="IOD84" s="16"/>
      <c r="IOE84" s="15"/>
      <c r="IOF84" s="16"/>
      <c r="IOG84" s="15"/>
      <c r="IOH84" s="16"/>
      <c r="IOI84" s="15"/>
      <c r="IOJ84" s="16"/>
      <c r="IOK84" s="15"/>
      <c r="IOL84" s="16"/>
      <c r="IOM84" s="15"/>
      <c r="ION84" s="16"/>
      <c r="IOO84" s="15"/>
      <c r="IOP84" s="16"/>
      <c r="IOQ84" s="15"/>
      <c r="IOR84" s="16"/>
      <c r="IOS84" s="15"/>
      <c r="IOT84" s="16"/>
      <c r="IOU84" s="15"/>
      <c r="IOV84" s="16"/>
      <c r="IOW84" s="15"/>
      <c r="IOX84" s="16"/>
      <c r="IOY84" s="15"/>
      <c r="IOZ84" s="16"/>
      <c r="IPA84" s="15"/>
      <c r="IPB84" s="16"/>
      <c r="IPC84" s="15"/>
      <c r="IPD84" s="16"/>
      <c r="IPE84" s="15"/>
      <c r="IPF84" s="16"/>
      <c r="IPG84" s="15"/>
      <c r="IPH84" s="16"/>
      <c r="IPI84" s="15"/>
      <c r="IPJ84" s="16"/>
      <c r="IPK84" s="15"/>
      <c r="IPL84" s="16"/>
      <c r="IPM84" s="15"/>
      <c r="IPN84" s="16"/>
      <c r="IPO84" s="15"/>
      <c r="IPP84" s="16"/>
      <c r="IPQ84" s="15"/>
      <c r="IPR84" s="16"/>
      <c r="IPS84" s="15"/>
      <c r="IPT84" s="16"/>
      <c r="IPU84" s="15"/>
      <c r="IPV84" s="16"/>
      <c r="IPW84" s="15"/>
      <c r="IPX84" s="16"/>
      <c r="IPY84" s="15"/>
      <c r="IPZ84" s="16"/>
      <c r="IQA84" s="15"/>
      <c r="IQB84" s="16"/>
      <c r="IQC84" s="15"/>
      <c r="IQD84" s="16"/>
      <c r="IQE84" s="15"/>
      <c r="IQF84" s="16"/>
      <c r="IQG84" s="15"/>
      <c r="IQH84" s="16"/>
      <c r="IQI84" s="15"/>
      <c r="IQJ84" s="16"/>
      <c r="IQK84" s="15"/>
      <c r="IQL84" s="16"/>
      <c r="IQM84" s="15"/>
      <c r="IQN84" s="16"/>
      <c r="IQO84" s="15"/>
      <c r="IQP84" s="16"/>
      <c r="IQQ84" s="15"/>
      <c r="IQR84" s="16"/>
      <c r="IQS84" s="15"/>
      <c r="IQT84" s="16"/>
      <c r="IQU84" s="15"/>
      <c r="IQV84" s="16"/>
      <c r="IQW84" s="15"/>
      <c r="IQX84" s="16"/>
      <c r="IQY84" s="15"/>
      <c r="IQZ84" s="16"/>
      <c r="IRA84" s="15"/>
      <c r="IRB84" s="16"/>
      <c r="IRC84" s="15"/>
      <c r="IRD84" s="16"/>
      <c r="IRE84" s="15"/>
      <c r="IRF84" s="16"/>
      <c r="IRG84" s="15"/>
      <c r="IRH84" s="16"/>
      <c r="IRI84" s="15"/>
      <c r="IRJ84" s="16"/>
      <c r="IRK84" s="15"/>
      <c r="IRL84" s="16"/>
      <c r="IRM84" s="15"/>
      <c r="IRN84" s="16"/>
      <c r="IRO84" s="15"/>
      <c r="IRP84" s="16"/>
      <c r="IRQ84" s="15"/>
      <c r="IRR84" s="16"/>
      <c r="IRS84" s="15"/>
      <c r="IRT84" s="16"/>
      <c r="IRU84" s="15"/>
      <c r="IRV84" s="16"/>
      <c r="IRW84" s="15"/>
      <c r="IRX84" s="16"/>
      <c r="IRY84" s="15"/>
      <c r="IRZ84" s="16"/>
      <c r="ISA84" s="15"/>
      <c r="ISB84" s="16"/>
      <c r="ISC84" s="15"/>
      <c r="ISD84" s="16"/>
      <c r="ISE84" s="15"/>
      <c r="ISF84" s="16"/>
      <c r="ISG84" s="15"/>
      <c r="ISH84" s="16"/>
      <c r="ISI84" s="15"/>
      <c r="ISJ84" s="16"/>
      <c r="ISK84" s="15"/>
      <c r="ISL84" s="16"/>
      <c r="ISM84" s="15"/>
      <c r="ISN84" s="16"/>
      <c r="ISO84" s="15"/>
      <c r="ISP84" s="16"/>
      <c r="ISQ84" s="15"/>
      <c r="ISR84" s="16"/>
      <c r="ISS84" s="15"/>
      <c r="IST84" s="16"/>
      <c r="ISU84" s="15"/>
      <c r="ISV84" s="16"/>
      <c r="ISW84" s="15"/>
      <c r="ISX84" s="16"/>
      <c r="ISY84" s="15"/>
      <c r="ISZ84" s="16"/>
      <c r="ITA84" s="15"/>
      <c r="ITB84" s="16"/>
      <c r="ITC84" s="15"/>
      <c r="ITD84" s="16"/>
      <c r="ITE84" s="15"/>
      <c r="ITF84" s="16"/>
      <c r="ITG84" s="15"/>
      <c r="ITH84" s="16"/>
      <c r="ITI84" s="15"/>
      <c r="ITJ84" s="16"/>
      <c r="ITK84" s="15"/>
      <c r="ITL84" s="16"/>
      <c r="ITM84" s="15"/>
      <c r="ITN84" s="16"/>
      <c r="ITO84" s="15"/>
      <c r="ITP84" s="16"/>
      <c r="ITQ84" s="15"/>
      <c r="ITR84" s="16"/>
      <c r="ITS84" s="15"/>
      <c r="ITT84" s="16"/>
      <c r="ITU84" s="15"/>
      <c r="ITV84" s="16"/>
      <c r="ITW84" s="15"/>
      <c r="ITX84" s="16"/>
      <c r="ITY84" s="15"/>
      <c r="ITZ84" s="16"/>
      <c r="IUA84" s="15"/>
      <c r="IUB84" s="16"/>
      <c r="IUC84" s="15"/>
      <c r="IUD84" s="16"/>
      <c r="IUE84" s="15"/>
      <c r="IUF84" s="16"/>
      <c r="IUG84" s="15"/>
      <c r="IUH84" s="16"/>
      <c r="IUI84" s="15"/>
      <c r="IUJ84" s="16"/>
      <c r="IUK84" s="15"/>
      <c r="IUL84" s="16"/>
      <c r="IUM84" s="15"/>
      <c r="IUN84" s="16"/>
      <c r="IUO84" s="15"/>
      <c r="IUP84" s="16"/>
      <c r="IUQ84" s="15"/>
      <c r="IUR84" s="16"/>
      <c r="IUS84" s="15"/>
      <c r="IUT84" s="16"/>
      <c r="IUU84" s="15"/>
      <c r="IUV84" s="16"/>
      <c r="IUW84" s="15"/>
      <c r="IUX84" s="16"/>
      <c r="IUY84" s="15"/>
      <c r="IUZ84" s="16"/>
      <c r="IVA84" s="15"/>
      <c r="IVB84" s="16"/>
      <c r="IVC84" s="15"/>
      <c r="IVD84" s="16"/>
      <c r="IVE84" s="15"/>
      <c r="IVF84" s="16"/>
      <c r="IVG84" s="15"/>
      <c r="IVH84" s="16"/>
      <c r="IVI84" s="15"/>
      <c r="IVJ84" s="16"/>
      <c r="IVK84" s="15"/>
      <c r="IVL84" s="16"/>
      <c r="IVM84" s="15"/>
      <c r="IVN84" s="16"/>
      <c r="IVO84" s="15"/>
      <c r="IVP84" s="16"/>
      <c r="IVQ84" s="15"/>
      <c r="IVR84" s="16"/>
      <c r="IVS84" s="15"/>
      <c r="IVT84" s="16"/>
      <c r="IVU84" s="15"/>
      <c r="IVV84" s="16"/>
      <c r="IVW84" s="15"/>
      <c r="IVX84" s="16"/>
      <c r="IVY84" s="15"/>
      <c r="IVZ84" s="16"/>
      <c r="IWA84" s="15"/>
      <c r="IWB84" s="16"/>
      <c r="IWC84" s="15"/>
      <c r="IWD84" s="16"/>
      <c r="IWE84" s="15"/>
      <c r="IWF84" s="16"/>
      <c r="IWG84" s="15"/>
      <c r="IWH84" s="16"/>
      <c r="IWI84" s="15"/>
      <c r="IWJ84" s="16"/>
      <c r="IWK84" s="15"/>
      <c r="IWL84" s="16"/>
      <c r="IWM84" s="15"/>
      <c r="IWN84" s="16"/>
      <c r="IWO84" s="15"/>
      <c r="IWP84" s="16"/>
      <c r="IWQ84" s="15"/>
      <c r="IWR84" s="16"/>
      <c r="IWS84" s="15"/>
      <c r="IWT84" s="16"/>
      <c r="IWU84" s="15"/>
      <c r="IWV84" s="16"/>
      <c r="IWW84" s="15"/>
      <c r="IWX84" s="16"/>
      <c r="IWY84" s="15"/>
      <c r="IWZ84" s="16"/>
      <c r="IXA84" s="15"/>
      <c r="IXB84" s="16"/>
      <c r="IXC84" s="15"/>
      <c r="IXD84" s="16"/>
      <c r="IXE84" s="15"/>
      <c r="IXF84" s="16"/>
      <c r="IXG84" s="15"/>
      <c r="IXH84" s="16"/>
      <c r="IXI84" s="15"/>
      <c r="IXJ84" s="16"/>
      <c r="IXK84" s="15"/>
      <c r="IXL84" s="16"/>
      <c r="IXM84" s="15"/>
      <c r="IXN84" s="16"/>
      <c r="IXO84" s="15"/>
      <c r="IXP84" s="16"/>
      <c r="IXQ84" s="15"/>
      <c r="IXR84" s="16"/>
      <c r="IXS84" s="15"/>
      <c r="IXT84" s="16"/>
      <c r="IXU84" s="15"/>
      <c r="IXV84" s="16"/>
      <c r="IXW84" s="15"/>
      <c r="IXX84" s="16"/>
      <c r="IXY84" s="15"/>
      <c r="IXZ84" s="16"/>
      <c r="IYA84" s="15"/>
      <c r="IYB84" s="16"/>
      <c r="IYC84" s="15"/>
      <c r="IYD84" s="16"/>
      <c r="IYE84" s="15"/>
      <c r="IYF84" s="16"/>
      <c r="IYG84" s="15"/>
      <c r="IYH84" s="16"/>
      <c r="IYI84" s="15"/>
      <c r="IYJ84" s="16"/>
      <c r="IYK84" s="15"/>
      <c r="IYL84" s="16"/>
      <c r="IYM84" s="15"/>
      <c r="IYN84" s="16"/>
      <c r="IYO84" s="15"/>
      <c r="IYP84" s="16"/>
      <c r="IYQ84" s="15"/>
      <c r="IYR84" s="16"/>
      <c r="IYS84" s="15"/>
      <c r="IYT84" s="16"/>
      <c r="IYU84" s="15"/>
      <c r="IYV84" s="16"/>
      <c r="IYW84" s="15"/>
      <c r="IYX84" s="16"/>
      <c r="IYY84" s="15"/>
      <c r="IYZ84" s="16"/>
      <c r="IZA84" s="15"/>
      <c r="IZB84" s="16"/>
      <c r="IZC84" s="15"/>
      <c r="IZD84" s="16"/>
      <c r="IZE84" s="15"/>
      <c r="IZF84" s="16"/>
      <c r="IZG84" s="15"/>
      <c r="IZH84" s="16"/>
      <c r="IZI84" s="15"/>
      <c r="IZJ84" s="16"/>
      <c r="IZK84" s="15"/>
      <c r="IZL84" s="16"/>
      <c r="IZM84" s="15"/>
      <c r="IZN84" s="16"/>
      <c r="IZO84" s="15"/>
      <c r="IZP84" s="16"/>
      <c r="IZQ84" s="15"/>
      <c r="IZR84" s="16"/>
      <c r="IZS84" s="15"/>
      <c r="IZT84" s="16"/>
      <c r="IZU84" s="15"/>
      <c r="IZV84" s="16"/>
      <c r="IZW84" s="15"/>
      <c r="IZX84" s="16"/>
      <c r="IZY84" s="15"/>
      <c r="IZZ84" s="16"/>
      <c r="JAA84" s="15"/>
      <c r="JAB84" s="16"/>
      <c r="JAC84" s="15"/>
      <c r="JAD84" s="16"/>
      <c r="JAE84" s="15"/>
      <c r="JAF84" s="16"/>
      <c r="JAG84" s="15"/>
      <c r="JAH84" s="16"/>
      <c r="JAI84" s="15"/>
      <c r="JAJ84" s="16"/>
      <c r="JAK84" s="15"/>
      <c r="JAL84" s="16"/>
      <c r="JAM84" s="15"/>
      <c r="JAN84" s="16"/>
      <c r="JAO84" s="15"/>
      <c r="JAP84" s="16"/>
      <c r="JAQ84" s="15"/>
      <c r="JAR84" s="16"/>
      <c r="JAS84" s="15"/>
      <c r="JAT84" s="16"/>
      <c r="JAU84" s="15"/>
      <c r="JAV84" s="16"/>
      <c r="JAW84" s="15"/>
      <c r="JAX84" s="16"/>
      <c r="JAY84" s="15"/>
      <c r="JAZ84" s="16"/>
      <c r="JBA84" s="15"/>
      <c r="JBB84" s="16"/>
      <c r="JBC84" s="15"/>
      <c r="JBD84" s="16"/>
      <c r="JBE84" s="15"/>
      <c r="JBF84" s="16"/>
      <c r="JBG84" s="15"/>
      <c r="JBH84" s="16"/>
      <c r="JBI84" s="15"/>
      <c r="JBJ84" s="16"/>
      <c r="JBK84" s="15"/>
      <c r="JBL84" s="16"/>
      <c r="JBM84" s="15"/>
      <c r="JBN84" s="16"/>
      <c r="JBO84" s="15"/>
      <c r="JBP84" s="16"/>
      <c r="JBQ84" s="15"/>
      <c r="JBR84" s="16"/>
      <c r="JBS84" s="15"/>
      <c r="JBT84" s="16"/>
      <c r="JBU84" s="15"/>
      <c r="JBV84" s="16"/>
      <c r="JBW84" s="15"/>
      <c r="JBX84" s="16"/>
      <c r="JBY84" s="15"/>
      <c r="JBZ84" s="16"/>
      <c r="JCA84" s="15"/>
      <c r="JCB84" s="16"/>
      <c r="JCC84" s="15"/>
      <c r="JCD84" s="16"/>
      <c r="JCE84" s="15"/>
      <c r="JCF84" s="16"/>
      <c r="JCG84" s="15"/>
      <c r="JCH84" s="16"/>
      <c r="JCI84" s="15"/>
      <c r="JCJ84" s="16"/>
      <c r="JCK84" s="15"/>
      <c r="JCL84" s="16"/>
      <c r="JCM84" s="15"/>
      <c r="JCN84" s="16"/>
      <c r="JCO84" s="15"/>
      <c r="JCP84" s="16"/>
      <c r="JCQ84" s="15"/>
      <c r="JCR84" s="16"/>
      <c r="JCS84" s="15"/>
      <c r="JCT84" s="16"/>
      <c r="JCU84" s="15"/>
      <c r="JCV84" s="16"/>
      <c r="JCW84" s="15"/>
      <c r="JCX84" s="16"/>
      <c r="JCY84" s="15"/>
      <c r="JCZ84" s="16"/>
      <c r="JDA84" s="15"/>
      <c r="JDB84" s="16"/>
      <c r="JDC84" s="15"/>
      <c r="JDD84" s="16"/>
      <c r="JDE84" s="15"/>
      <c r="JDF84" s="16"/>
      <c r="JDG84" s="15"/>
      <c r="JDH84" s="16"/>
      <c r="JDI84" s="15"/>
      <c r="JDJ84" s="16"/>
      <c r="JDK84" s="15"/>
      <c r="JDL84" s="16"/>
      <c r="JDM84" s="15"/>
      <c r="JDN84" s="16"/>
      <c r="JDO84" s="15"/>
      <c r="JDP84" s="16"/>
      <c r="JDQ84" s="15"/>
      <c r="JDR84" s="16"/>
      <c r="JDS84" s="15"/>
      <c r="JDT84" s="16"/>
      <c r="JDU84" s="15"/>
      <c r="JDV84" s="16"/>
      <c r="JDW84" s="15"/>
      <c r="JDX84" s="16"/>
      <c r="JDY84" s="15"/>
      <c r="JDZ84" s="16"/>
      <c r="JEA84" s="15"/>
      <c r="JEB84" s="16"/>
      <c r="JEC84" s="15"/>
      <c r="JED84" s="16"/>
      <c r="JEE84" s="15"/>
      <c r="JEF84" s="16"/>
      <c r="JEG84" s="15"/>
      <c r="JEH84" s="16"/>
      <c r="JEI84" s="15"/>
      <c r="JEJ84" s="16"/>
      <c r="JEK84" s="15"/>
      <c r="JEL84" s="16"/>
      <c r="JEM84" s="15"/>
      <c r="JEN84" s="16"/>
      <c r="JEO84" s="15"/>
      <c r="JEP84" s="16"/>
      <c r="JEQ84" s="15"/>
      <c r="JER84" s="16"/>
      <c r="JES84" s="15"/>
      <c r="JET84" s="16"/>
      <c r="JEU84" s="15"/>
      <c r="JEV84" s="16"/>
      <c r="JEW84" s="15"/>
      <c r="JEX84" s="16"/>
      <c r="JEY84" s="15"/>
      <c r="JEZ84" s="16"/>
      <c r="JFA84" s="15"/>
      <c r="JFB84" s="16"/>
      <c r="JFC84" s="15"/>
      <c r="JFD84" s="16"/>
      <c r="JFE84" s="15"/>
      <c r="JFF84" s="16"/>
      <c r="JFG84" s="15"/>
      <c r="JFH84" s="16"/>
      <c r="JFI84" s="15"/>
      <c r="JFJ84" s="16"/>
      <c r="JFK84" s="15"/>
      <c r="JFL84" s="16"/>
      <c r="JFM84" s="15"/>
      <c r="JFN84" s="16"/>
      <c r="JFO84" s="15"/>
      <c r="JFP84" s="16"/>
      <c r="JFQ84" s="15"/>
      <c r="JFR84" s="16"/>
      <c r="JFS84" s="15"/>
      <c r="JFT84" s="16"/>
      <c r="JFU84" s="15"/>
      <c r="JFV84" s="16"/>
      <c r="JFW84" s="15"/>
      <c r="JFX84" s="16"/>
      <c r="JFY84" s="15"/>
      <c r="JFZ84" s="16"/>
      <c r="JGA84" s="15"/>
      <c r="JGB84" s="16"/>
      <c r="JGC84" s="15"/>
      <c r="JGD84" s="16"/>
      <c r="JGE84" s="15"/>
      <c r="JGF84" s="16"/>
      <c r="JGG84" s="15"/>
      <c r="JGH84" s="16"/>
      <c r="JGI84" s="15"/>
      <c r="JGJ84" s="16"/>
      <c r="JGK84" s="15"/>
      <c r="JGL84" s="16"/>
      <c r="JGM84" s="15"/>
      <c r="JGN84" s="16"/>
      <c r="JGO84" s="15"/>
      <c r="JGP84" s="16"/>
      <c r="JGQ84" s="15"/>
      <c r="JGR84" s="16"/>
      <c r="JGS84" s="15"/>
      <c r="JGT84" s="16"/>
      <c r="JGU84" s="15"/>
      <c r="JGV84" s="16"/>
      <c r="JGW84" s="15"/>
      <c r="JGX84" s="16"/>
      <c r="JGY84" s="15"/>
      <c r="JGZ84" s="16"/>
      <c r="JHA84" s="15"/>
      <c r="JHB84" s="16"/>
      <c r="JHC84" s="15"/>
      <c r="JHD84" s="16"/>
      <c r="JHE84" s="15"/>
      <c r="JHF84" s="16"/>
      <c r="JHG84" s="15"/>
      <c r="JHH84" s="16"/>
      <c r="JHI84" s="15"/>
      <c r="JHJ84" s="16"/>
      <c r="JHK84" s="15"/>
      <c r="JHL84" s="16"/>
      <c r="JHM84" s="15"/>
      <c r="JHN84" s="16"/>
      <c r="JHO84" s="15"/>
      <c r="JHP84" s="16"/>
      <c r="JHQ84" s="15"/>
      <c r="JHR84" s="16"/>
      <c r="JHS84" s="15"/>
      <c r="JHT84" s="16"/>
      <c r="JHU84" s="15"/>
      <c r="JHV84" s="16"/>
      <c r="JHW84" s="15"/>
      <c r="JHX84" s="16"/>
      <c r="JHY84" s="15"/>
      <c r="JHZ84" s="16"/>
      <c r="JIA84" s="15"/>
      <c r="JIB84" s="16"/>
      <c r="JIC84" s="15"/>
      <c r="JID84" s="16"/>
      <c r="JIE84" s="15"/>
      <c r="JIF84" s="16"/>
      <c r="JIG84" s="15"/>
      <c r="JIH84" s="16"/>
      <c r="JII84" s="15"/>
      <c r="JIJ84" s="16"/>
      <c r="JIK84" s="15"/>
      <c r="JIL84" s="16"/>
      <c r="JIM84" s="15"/>
      <c r="JIN84" s="16"/>
      <c r="JIO84" s="15"/>
      <c r="JIP84" s="16"/>
      <c r="JIQ84" s="15"/>
      <c r="JIR84" s="16"/>
      <c r="JIS84" s="15"/>
      <c r="JIT84" s="16"/>
      <c r="JIU84" s="15"/>
      <c r="JIV84" s="16"/>
      <c r="JIW84" s="15"/>
      <c r="JIX84" s="16"/>
      <c r="JIY84" s="15"/>
      <c r="JIZ84" s="16"/>
      <c r="JJA84" s="15"/>
      <c r="JJB84" s="16"/>
      <c r="JJC84" s="15"/>
      <c r="JJD84" s="16"/>
      <c r="JJE84" s="15"/>
      <c r="JJF84" s="16"/>
      <c r="JJG84" s="15"/>
      <c r="JJH84" s="16"/>
      <c r="JJI84" s="15"/>
      <c r="JJJ84" s="16"/>
      <c r="JJK84" s="15"/>
      <c r="JJL84" s="16"/>
      <c r="JJM84" s="15"/>
      <c r="JJN84" s="16"/>
      <c r="JJO84" s="15"/>
      <c r="JJP84" s="16"/>
      <c r="JJQ84" s="15"/>
      <c r="JJR84" s="16"/>
      <c r="JJS84" s="15"/>
      <c r="JJT84" s="16"/>
      <c r="JJU84" s="15"/>
      <c r="JJV84" s="16"/>
      <c r="JJW84" s="15"/>
      <c r="JJX84" s="16"/>
      <c r="JJY84" s="15"/>
      <c r="JJZ84" s="16"/>
      <c r="JKA84" s="15"/>
      <c r="JKB84" s="16"/>
      <c r="JKC84" s="15"/>
      <c r="JKD84" s="16"/>
      <c r="JKE84" s="15"/>
      <c r="JKF84" s="16"/>
      <c r="JKG84" s="15"/>
      <c r="JKH84" s="16"/>
      <c r="JKI84" s="15"/>
      <c r="JKJ84" s="16"/>
      <c r="JKK84" s="15"/>
      <c r="JKL84" s="16"/>
      <c r="JKM84" s="15"/>
      <c r="JKN84" s="16"/>
      <c r="JKO84" s="15"/>
      <c r="JKP84" s="16"/>
      <c r="JKQ84" s="15"/>
      <c r="JKR84" s="16"/>
      <c r="JKS84" s="15"/>
      <c r="JKT84" s="16"/>
      <c r="JKU84" s="15"/>
      <c r="JKV84" s="16"/>
      <c r="JKW84" s="15"/>
      <c r="JKX84" s="16"/>
      <c r="JKY84" s="15"/>
      <c r="JKZ84" s="16"/>
      <c r="JLA84" s="15"/>
      <c r="JLB84" s="16"/>
      <c r="JLC84" s="15"/>
      <c r="JLD84" s="16"/>
      <c r="JLE84" s="15"/>
      <c r="JLF84" s="16"/>
      <c r="JLG84" s="15"/>
      <c r="JLH84" s="16"/>
      <c r="JLI84" s="15"/>
      <c r="JLJ84" s="16"/>
      <c r="JLK84" s="15"/>
      <c r="JLL84" s="16"/>
      <c r="JLM84" s="15"/>
      <c r="JLN84" s="16"/>
      <c r="JLO84" s="15"/>
      <c r="JLP84" s="16"/>
      <c r="JLQ84" s="15"/>
      <c r="JLR84" s="16"/>
      <c r="JLS84" s="15"/>
      <c r="JLT84" s="16"/>
      <c r="JLU84" s="15"/>
      <c r="JLV84" s="16"/>
      <c r="JLW84" s="15"/>
      <c r="JLX84" s="16"/>
      <c r="JLY84" s="15"/>
      <c r="JLZ84" s="16"/>
      <c r="JMA84" s="15"/>
      <c r="JMB84" s="16"/>
      <c r="JMC84" s="15"/>
      <c r="JMD84" s="16"/>
      <c r="JME84" s="15"/>
      <c r="JMF84" s="16"/>
      <c r="JMG84" s="15"/>
      <c r="JMH84" s="16"/>
      <c r="JMI84" s="15"/>
      <c r="JMJ84" s="16"/>
      <c r="JMK84" s="15"/>
      <c r="JML84" s="16"/>
      <c r="JMM84" s="15"/>
      <c r="JMN84" s="16"/>
      <c r="JMO84" s="15"/>
      <c r="JMP84" s="16"/>
      <c r="JMQ84" s="15"/>
      <c r="JMR84" s="16"/>
      <c r="JMS84" s="15"/>
      <c r="JMT84" s="16"/>
      <c r="JMU84" s="15"/>
      <c r="JMV84" s="16"/>
      <c r="JMW84" s="15"/>
      <c r="JMX84" s="16"/>
      <c r="JMY84" s="15"/>
      <c r="JMZ84" s="16"/>
      <c r="JNA84" s="15"/>
      <c r="JNB84" s="16"/>
      <c r="JNC84" s="15"/>
      <c r="JND84" s="16"/>
      <c r="JNE84" s="15"/>
      <c r="JNF84" s="16"/>
      <c r="JNG84" s="15"/>
      <c r="JNH84" s="16"/>
      <c r="JNI84" s="15"/>
      <c r="JNJ84" s="16"/>
      <c r="JNK84" s="15"/>
      <c r="JNL84" s="16"/>
      <c r="JNM84" s="15"/>
      <c r="JNN84" s="16"/>
      <c r="JNO84" s="15"/>
      <c r="JNP84" s="16"/>
      <c r="JNQ84" s="15"/>
      <c r="JNR84" s="16"/>
      <c r="JNS84" s="15"/>
      <c r="JNT84" s="16"/>
      <c r="JNU84" s="15"/>
      <c r="JNV84" s="16"/>
      <c r="JNW84" s="15"/>
      <c r="JNX84" s="16"/>
      <c r="JNY84" s="15"/>
      <c r="JNZ84" s="16"/>
      <c r="JOA84" s="15"/>
      <c r="JOB84" s="16"/>
      <c r="JOC84" s="15"/>
      <c r="JOD84" s="16"/>
      <c r="JOE84" s="15"/>
      <c r="JOF84" s="16"/>
      <c r="JOG84" s="15"/>
      <c r="JOH84" s="16"/>
      <c r="JOI84" s="15"/>
      <c r="JOJ84" s="16"/>
      <c r="JOK84" s="15"/>
      <c r="JOL84" s="16"/>
      <c r="JOM84" s="15"/>
      <c r="JON84" s="16"/>
      <c r="JOO84" s="15"/>
      <c r="JOP84" s="16"/>
      <c r="JOQ84" s="15"/>
      <c r="JOR84" s="16"/>
      <c r="JOS84" s="15"/>
      <c r="JOT84" s="16"/>
      <c r="JOU84" s="15"/>
      <c r="JOV84" s="16"/>
      <c r="JOW84" s="15"/>
      <c r="JOX84" s="16"/>
      <c r="JOY84" s="15"/>
      <c r="JOZ84" s="16"/>
      <c r="JPA84" s="15"/>
      <c r="JPB84" s="16"/>
      <c r="JPC84" s="15"/>
      <c r="JPD84" s="16"/>
      <c r="JPE84" s="15"/>
      <c r="JPF84" s="16"/>
      <c r="JPG84" s="15"/>
      <c r="JPH84" s="16"/>
      <c r="JPI84" s="15"/>
      <c r="JPJ84" s="16"/>
      <c r="JPK84" s="15"/>
      <c r="JPL84" s="16"/>
      <c r="JPM84" s="15"/>
      <c r="JPN84" s="16"/>
      <c r="JPO84" s="15"/>
      <c r="JPP84" s="16"/>
      <c r="JPQ84" s="15"/>
      <c r="JPR84" s="16"/>
      <c r="JPS84" s="15"/>
      <c r="JPT84" s="16"/>
      <c r="JPU84" s="15"/>
      <c r="JPV84" s="16"/>
      <c r="JPW84" s="15"/>
      <c r="JPX84" s="16"/>
      <c r="JPY84" s="15"/>
      <c r="JPZ84" s="16"/>
      <c r="JQA84" s="15"/>
      <c r="JQB84" s="16"/>
      <c r="JQC84" s="15"/>
      <c r="JQD84" s="16"/>
      <c r="JQE84" s="15"/>
      <c r="JQF84" s="16"/>
      <c r="JQG84" s="15"/>
      <c r="JQH84" s="16"/>
      <c r="JQI84" s="15"/>
      <c r="JQJ84" s="16"/>
      <c r="JQK84" s="15"/>
      <c r="JQL84" s="16"/>
      <c r="JQM84" s="15"/>
      <c r="JQN84" s="16"/>
      <c r="JQO84" s="15"/>
      <c r="JQP84" s="16"/>
      <c r="JQQ84" s="15"/>
      <c r="JQR84" s="16"/>
      <c r="JQS84" s="15"/>
      <c r="JQT84" s="16"/>
      <c r="JQU84" s="15"/>
      <c r="JQV84" s="16"/>
      <c r="JQW84" s="15"/>
      <c r="JQX84" s="16"/>
      <c r="JQY84" s="15"/>
      <c r="JQZ84" s="16"/>
      <c r="JRA84" s="15"/>
      <c r="JRB84" s="16"/>
      <c r="JRC84" s="15"/>
      <c r="JRD84" s="16"/>
      <c r="JRE84" s="15"/>
      <c r="JRF84" s="16"/>
      <c r="JRG84" s="15"/>
      <c r="JRH84" s="16"/>
      <c r="JRI84" s="15"/>
      <c r="JRJ84" s="16"/>
      <c r="JRK84" s="15"/>
      <c r="JRL84" s="16"/>
      <c r="JRM84" s="15"/>
      <c r="JRN84" s="16"/>
      <c r="JRO84" s="15"/>
      <c r="JRP84" s="16"/>
      <c r="JRQ84" s="15"/>
      <c r="JRR84" s="16"/>
      <c r="JRS84" s="15"/>
      <c r="JRT84" s="16"/>
      <c r="JRU84" s="15"/>
      <c r="JRV84" s="16"/>
      <c r="JRW84" s="15"/>
      <c r="JRX84" s="16"/>
      <c r="JRY84" s="15"/>
      <c r="JRZ84" s="16"/>
      <c r="JSA84" s="15"/>
      <c r="JSB84" s="16"/>
      <c r="JSC84" s="15"/>
      <c r="JSD84" s="16"/>
      <c r="JSE84" s="15"/>
      <c r="JSF84" s="16"/>
      <c r="JSG84" s="15"/>
      <c r="JSH84" s="16"/>
      <c r="JSI84" s="15"/>
      <c r="JSJ84" s="16"/>
      <c r="JSK84" s="15"/>
      <c r="JSL84" s="16"/>
      <c r="JSM84" s="15"/>
      <c r="JSN84" s="16"/>
      <c r="JSO84" s="15"/>
      <c r="JSP84" s="16"/>
      <c r="JSQ84" s="15"/>
      <c r="JSR84" s="16"/>
      <c r="JSS84" s="15"/>
      <c r="JST84" s="16"/>
      <c r="JSU84" s="15"/>
      <c r="JSV84" s="16"/>
      <c r="JSW84" s="15"/>
      <c r="JSX84" s="16"/>
      <c r="JSY84" s="15"/>
      <c r="JSZ84" s="16"/>
      <c r="JTA84" s="15"/>
      <c r="JTB84" s="16"/>
      <c r="JTC84" s="15"/>
      <c r="JTD84" s="16"/>
      <c r="JTE84" s="15"/>
      <c r="JTF84" s="16"/>
      <c r="JTG84" s="15"/>
      <c r="JTH84" s="16"/>
      <c r="JTI84" s="15"/>
      <c r="JTJ84" s="16"/>
      <c r="JTK84" s="15"/>
      <c r="JTL84" s="16"/>
      <c r="JTM84" s="15"/>
      <c r="JTN84" s="16"/>
      <c r="JTO84" s="15"/>
      <c r="JTP84" s="16"/>
      <c r="JTQ84" s="15"/>
      <c r="JTR84" s="16"/>
      <c r="JTS84" s="15"/>
      <c r="JTT84" s="16"/>
      <c r="JTU84" s="15"/>
      <c r="JTV84" s="16"/>
      <c r="JTW84" s="15"/>
      <c r="JTX84" s="16"/>
      <c r="JTY84" s="15"/>
      <c r="JTZ84" s="16"/>
      <c r="JUA84" s="15"/>
      <c r="JUB84" s="16"/>
      <c r="JUC84" s="15"/>
      <c r="JUD84" s="16"/>
      <c r="JUE84" s="15"/>
      <c r="JUF84" s="16"/>
      <c r="JUG84" s="15"/>
      <c r="JUH84" s="16"/>
      <c r="JUI84" s="15"/>
      <c r="JUJ84" s="16"/>
      <c r="JUK84" s="15"/>
      <c r="JUL84" s="16"/>
      <c r="JUM84" s="15"/>
      <c r="JUN84" s="16"/>
      <c r="JUO84" s="15"/>
      <c r="JUP84" s="16"/>
      <c r="JUQ84" s="15"/>
      <c r="JUR84" s="16"/>
      <c r="JUS84" s="15"/>
      <c r="JUT84" s="16"/>
      <c r="JUU84" s="15"/>
      <c r="JUV84" s="16"/>
      <c r="JUW84" s="15"/>
      <c r="JUX84" s="16"/>
      <c r="JUY84" s="15"/>
      <c r="JUZ84" s="16"/>
      <c r="JVA84" s="15"/>
      <c r="JVB84" s="16"/>
      <c r="JVC84" s="15"/>
      <c r="JVD84" s="16"/>
      <c r="JVE84" s="15"/>
      <c r="JVF84" s="16"/>
      <c r="JVG84" s="15"/>
      <c r="JVH84" s="16"/>
      <c r="JVI84" s="15"/>
      <c r="JVJ84" s="16"/>
      <c r="JVK84" s="15"/>
      <c r="JVL84" s="16"/>
      <c r="JVM84" s="15"/>
      <c r="JVN84" s="16"/>
      <c r="JVO84" s="15"/>
      <c r="JVP84" s="16"/>
      <c r="JVQ84" s="15"/>
      <c r="JVR84" s="16"/>
      <c r="JVS84" s="15"/>
      <c r="JVT84" s="16"/>
      <c r="JVU84" s="15"/>
      <c r="JVV84" s="16"/>
      <c r="JVW84" s="15"/>
      <c r="JVX84" s="16"/>
      <c r="JVY84" s="15"/>
      <c r="JVZ84" s="16"/>
      <c r="JWA84" s="15"/>
      <c r="JWB84" s="16"/>
      <c r="JWC84" s="15"/>
      <c r="JWD84" s="16"/>
      <c r="JWE84" s="15"/>
      <c r="JWF84" s="16"/>
      <c r="JWG84" s="15"/>
      <c r="JWH84" s="16"/>
      <c r="JWI84" s="15"/>
      <c r="JWJ84" s="16"/>
      <c r="JWK84" s="15"/>
      <c r="JWL84" s="16"/>
      <c r="JWM84" s="15"/>
      <c r="JWN84" s="16"/>
      <c r="JWO84" s="15"/>
      <c r="JWP84" s="16"/>
      <c r="JWQ84" s="15"/>
      <c r="JWR84" s="16"/>
      <c r="JWS84" s="15"/>
      <c r="JWT84" s="16"/>
      <c r="JWU84" s="15"/>
      <c r="JWV84" s="16"/>
      <c r="JWW84" s="15"/>
      <c r="JWX84" s="16"/>
      <c r="JWY84" s="15"/>
      <c r="JWZ84" s="16"/>
      <c r="JXA84" s="15"/>
      <c r="JXB84" s="16"/>
      <c r="JXC84" s="15"/>
      <c r="JXD84" s="16"/>
      <c r="JXE84" s="15"/>
      <c r="JXF84" s="16"/>
      <c r="JXG84" s="15"/>
      <c r="JXH84" s="16"/>
      <c r="JXI84" s="15"/>
      <c r="JXJ84" s="16"/>
      <c r="JXK84" s="15"/>
      <c r="JXL84" s="16"/>
      <c r="JXM84" s="15"/>
      <c r="JXN84" s="16"/>
      <c r="JXO84" s="15"/>
      <c r="JXP84" s="16"/>
      <c r="JXQ84" s="15"/>
      <c r="JXR84" s="16"/>
      <c r="JXS84" s="15"/>
      <c r="JXT84" s="16"/>
      <c r="JXU84" s="15"/>
      <c r="JXV84" s="16"/>
      <c r="JXW84" s="15"/>
      <c r="JXX84" s="16"/>
      <c r="JXY84" s="15"/>
      <c r="JXZ84" s="16"/>
      <c r="JYA84" s="15"/>
      <c r="JYB84" s="16"/>
      <c r="JYC84" s="15"/>
      <c r="JYD84" s="16"/>
      <c r="JYE84" s="15"/>
      <c r="JYF84" s="16"/>
      <c r="JYG84" s="15"/>
      <c r="JYH84" s="16"/>
      <c r="JYI84" s="15"/>
      <c r="JYJ84" s="16"/>
      <c r="JYK84" s="15"/>
      <c r="JYL84" s="16"/>
      <c r="JYM84" s="15"/>
      <c r="JYN84" s="16"/>
      <c r="JYO84" s="15"/>
      <c r="JYP84" s="16"/>
      <c r="JYQ84" s="15"/>
      <c r="JYR84" s="16"/>
      <c r="JYS84" s="15"/>
      <c r="JYT84" s="16"/>
      <c r="JYU84" s="15"/>
      <c r="JYV84" s="16"/>
      <c r="JYW84" s="15"/>
      <c r="JYX84" s="16"/>
      <c r="JYY84" s="15"/>
      <c r="JYZ84" s="16"/>
      <c r="JZA84" s="15"/>
      <c r="JZB84" s="16"/>
      <c r="JZC84" s="15"/>
      <c r="JZD84" s="16"/>
      <c r="JZE84" s="15"/>
      <c r="JZF84" s="16"/>
      <c r="JZG84" s="15"/>
      <c r="JZH84" s="16"/>
      <c r="JZI84" s="15"/>
      <c r="JZJ84" s="16"/>
      <c r="JZK84" s="15"/>
      <c r="JZL84" s="16"/>
      <c r="JZM84" s="15"/>
      <c r="JZN84" s="16"/>
      <c r="JZO84" s="15"/>
      <c r="JZP84" s="16"/>
      <c r="JZQ84" s="15"/>
      <c r="JZR84" s="16"/>
      <c r="JZS84" s="15"/>
      <c r="JZT84" s="16"/>
      <c r="JZU84" s="15"/>
      <c r="JZV84" s="16"/>
      <c r="JZW84" s="15"/>
      <c r="JZX84" s="16"/>
      <c r="JZY84" s="15"/>
      <c r="JZZ84" s="16"/>
      <c r="KAA84" s="15"/>
      <c r="KAB84" s="16"/>
      <c r="KAC84" s="15"/>
      <c r="KAD84" s="16"/>
      <c r="KAE84" s="15"/>
      <c r="KAF84" s="16"/>
      <c r="KAG84" s="15"/>
      <c r="KAH84" s="16"/>
      <c r="KAI84" s="15"/>
      <c r="KAJ84" s="16"/>
      <c r="KAK84" s="15"/>
      <c r="KAL84" s="16"/>
      <c r="KAM84" s="15"/>
      <c r="KAN84" s="16"/>
      <c r="KAO84" s="15"/>
      <c r="KAP84" s="16"/>
      <c r="KAQ84" s="15"/>
      <c r="KAR84" s="16"/>
      <c r="KAS84" s="15"/>
      <c r="KAT84" s="16"/>
      <c r="KAU84" s="15"/>
      <c r="KAV84" s="16"/>
      <c r="KAW84" s="15"/>
      <c r="KAX84" s="16"/>
      <c r="KAY84" s="15"/>
      <c r="KAZ84" s="16"/>
      <c r="KBA84" s="15"/>
      <c r="KBB84" s="16"/>
      <c r="KBC84" s="15"/>
      <c r="KBD84" s="16"/>
      <c r="KBE84" s="15"/>
      <c r="KBF84" s="16"/>
      <c r="KBG84" s="15"/>
      <c r="KBH84" s="16"/>
      <c r="KBI84" s="15"/>
      <c r="KBJ84" s="16"/>
      <c r="KBK84" s="15"/>
      <c r="KBL84" s="16"/>
      <c r="KBM84" s="15"/>
      <c r="KBN84" s="16"/>
      <c r="KBO84" s="15"/>
      <c r="KBP84" s="16"/>
      <c r="KBQ84" s="15"/>
      <c r="KBR84" s="16"/>
      <c r="KBS84" s="15"/>
      <c r="KBT84" s="16"/>
      <c r="KBU84" s="15"/>
      <c r="KBV84" s="16"/>
      <c r="KBW84" s="15"/>
      <c r="KBX84" s="16"/>
      <c r="KBY84" s="15"/>
      <c r="KBZ84" s="16"/>
      <c r="KCA84" s="15"/>
      <c r="KCB84" s="16"/>
      <c r="KCC84" s="15"/>
      <c r="KCD84" s="16"/>
      <c r="KCE84" s="15"/>
      <c r="KCF84" s="16"/>
      <c r="KCG84" s="15"/>
      <c r="KCH84" s="16"/>
      <c r="KCI84" s="15"/>
      <c r="KCJ84" s="16"/>
      <c r="KCK84" s="15"/>
      <c r="KCL84" s="16"/>
      <c r="KCM84" s="15"/>
      <c r="KCN84" s="16"/>
      <c r="KCO84" s="15"/>
      <c r="KCP84" s="16"/>
      <c r="KCQ84" s="15"/>
      <c r="KCR84" s="16"/>
      <c r="KCS84" s="15"/>
      <c r="KCT84" s="16"/>
      <c r="KCU84" s="15"/>
      <c r="KCV84" s="16"/>
      <c r="KCW84" s="15"/>
      <c r="KCX84" s="16"/>
      <c r="KCY84" s="15"/>
      <c r="KCZ84" s="16"/>
      <c r="KDA84" s="15"/>
      <c r="KDB84" s="16"/>
      <c r="KDC84" s="15"/>
      <c r="KDD84" s="16"/>
      <c r="KDE84" s="15"/>
      <c r="KDF84" s="16"/>
      <c r="KDG84" s="15"/>
      <c r="KDH84" s="16"/>
      <c r="KDI84" s="15"/>
      <c r="KDJ84" s="16"/>
      <c r="KDK84" s="15"/>
      <c r="KDL84" s="16"/>
      <c r="KDM84" s="15"/>
      <c r="KDN84" s="16"/>
      <c r="KDO84" s="15"/>
      <c r="KDP84" s="16"/>
      <c r="KDQ84" s="15"/>
      <c r="KDR84" s="16"/>
      <c r="KDS84" s="15"/>
      <c r="KDT84" s="16"/>
      <c r="KDU84" s="15"/>
      <c r="KDV84" s="16"/>
      <c r="KDW84" s="15"/>
      <c r="KDX84" s="16"/>
      <c r="KDY84" s="15"/>
      <c r="KDZ84" s="16"/>
      <c r="KEA84" s="15"/>
      <c r="KEB84" s="16"/>
      <c r="KEC84" s="15"/>
      <c r="KED84" s="16"/>
      <c r="KEE84" s="15"/>
      <c r="KEF84" s="16"/>
      <c r="KEG84" s="15"/>
      <c r="KEH84" s="16"/>
      <c r="KEI84" s="15"/>
      <c r="KEJ84" s="16"/>
      <c r="KEK84" s="15"/>
      <c r="KEL84" s="16"/>
      <c r="KEM84" s="15"/>
      <c r="KEN84" s="16"/>
      <c r="KEO84" s="15"/>
      <c r="KEP84" s="16"/>
      <c r="KEQ84" s="15"/>
      <c r="KER84" s="16"/>
      <c r="KES84" s="15"/>
      <c r="KET84" s="16"/>
      <c r="KEU84" s="15"/>
      <c r="KEV84" s="16"/>
      <c r="KEW84" s="15"/>
      <c r="KEX84" s="16"/>
      <c r="KEY84" s="15"/>
      <c r="KEZ84" s="16"/>
      <c r="KFA84" s="15"/>
      <c r="KFB84" s="16"/>
      <c r="KFC84" s="15"/>
      <c r="KFD84" s="16"/>
      <c r="KFE84" s="15"/>
      <c r="KFF84" s="16"/>
      <c r="KFG84" s="15"/>
      <c r="KFH84" s="16"/>
      <c r="KFI84" s="15"/>
      <c r="KFJ84" s="16"/>
      <c r="KFK84" s="15"/>
      <c r="KFL84" s="16"/>
      <c r="KFM84" s="15"/>
      <c r="KFN84" s="16"/>
      <c r="KFO84" s="15"/>
      <c r="KFP84" s="16"/>
      <c r="KFQ84" s="15"/>
      <c r="KFR84" s="16"/>
      <c r="KFS84" s="15"/>
      <c r="KFT84" s="16"/>
      <c r="KFU84" s="15"/>
      <c r="KFV84" s="16"/>
      <c r="KFW84" s="15"/>
      <c r="KFX84" s="16"/>
      <c r="KFY84" s="15"/>
      <c r="KFZ84" s="16"/>
      <c r="KGA84" s="15"/>
      <c r="KGB84" s="16"/>
      <c r="KGC84" s="15"/>
      <c r="KGD84" s="16"/>
      <c r="KGE84" s="15"/>
      <c r="KGF84" s="16"/>
      <c r="KGG84" s="15"/>
      <c r="KGH84" s="16"/>
      <c r="KGI84" s="15"/>
      <c r="KGJ84" s="16"/>
      <c r="KGK84" s="15"/>
      <c r="KGL84" s="16"/>
      <c r="KGM84" s="15"/>
      <c r="KGN84" s="16"/>
      <c r="KGO84" s="15"/>
      <c r="KGP84" s="16"/>
      <c r="KGQ84" s="15"/>
      <c r="KGR84" s="16"/>
      <c r="KGS84" s="15"/>
      <c r="KGT84" s="16"/>
      <c r="KGU84" s="15"/>
      <c r="KGV84" s="16"/>
      <c r="KGW84" s="15"/>
      <c r="KGX84" s="16"/>
      <c r="KGY84" s="15"/>
      <c r="KGZ84" s="16"/>
      <c r="KHA84" s="15"/>
      <c r="KHB84" s="16"/>
      <c r="KHC84" s="15"/>
      <c r="KHD84" s="16"/>
      <c r="KHE84" s="15"/>
      <c r="KHF84" s="16"/>
      <c r="KHG84" s="15"/>
      <c r="KHH84" s="16"/>
      <c r="KHI84" s="15"/>
      <c r="KHJ84" s="16"/>
      <c r="KHK84" s="15"/>
      <c r="KHL84" s="16"/>
      <c r="KHM84" s="15"/>
      <c r="KHN84" s="16"/>
      <c r="KHO84" s="15"/>
      <c r="KHP84" s="16"/>
      <c r="KHQ84" s="15"/>
      <c r="KHR84" s="16"/>
      <c r="KHS84" s="15"/>
      <c r="KHT84" s="16"/>
      <c r="KHU84" s="15"/>
      <c r="KHV84" s="16"/>
      <c r="KHW84" s="15"/>
      <c r="KHX84" s="16"/>
      <c r="KHY84" s="15"/>
      <c r="KHZ84" s="16"/>
      <c r="KIA84" s="15"/>
      <c r="KIB84" s="16"/>
      <c r="KIC84" s="15"/>
      <c r="KID84" s="16"/>
      <c r="KIE84" s="15"/>
      <c r="KIF84" s="16"/>
      <c r="KIG84" s="15"/>
      <c r="KIH84" s="16"/>
      <c r="KII84" s="15"/>
      <c r="KIJ84" s="16"/>
      <c r="KIK84" s="15"/>
      <c r="KIL84" s="16"/>
      <c r="KIM84" s="15"/>
      <c r="KIN84" s="16"/>
      <c r="KIO84" s="15"/>
      <c r="KIP84" s="16"/>
      <c r="KIQ84" s="15"/>
      <c r="KIR84" s="16"/>
      <c r="KIS84" s="15"/>
      <c r="KIT84" s="16"/>
      <c r="KIU84" s="15"/>
      <c r="KIV84" s="16"/>
      <c r="KIW84" s="15"/>
      <c r="KIX84" s="16"/>
      <c r="KIY84" s="15"/>
      <c r="KIZ84" s="16"/>
      <c r="KJA84" s="15"/>
      <c r="KJB84" s="16"/>
      <c r="KJC84" s="15"/>
      <c r="KJD84" s="16"/>
      <c r="KJE84" s="15"/>
      <c r="KJF84" s="16"/>
      <c r="KJG84" s="15"/>
      <c r="KJH84" s="16"/>
      <c r="KJI84" s="15"/>
      <c r="KJJ84" s="16"/>
      <c r="KJK84" s="15"/>
      <c r="KJL84" s="16"/>
      <c r="KJM84" s="15"/>
      <c r="KJN84" s="16"/>
      <c r="KJO84" s="15"/>
      <c r="KJP84" s="16"/>
      <c r="KJQ84" s="15"/>
      <c r="KJR84" s="16"/>
      <c r="KJS84" s="15"/>
      <c r="KJT84" s="16"/>
      <c r="KJU84" s="15"/>
      <c r="KJV84" s="16"/>
      <c r="KJW84" s="15"/>
      <c r="KJX84" s="16"/>
      <c r="KJY84" s="15"/>
      <c r="KJZ84" s="16"/>
      <c r="KKA84" s="15"/>
      <c r="KKB84" s="16"/>
      <c r="KKC84" s="15"/>
      <c r="KKD84" s="16"/>
      <c r="KKE84" s="15"/>
      <c r="KKF84" s="16"/>
      <c r="KKG84" s="15"/>
      <c r="KKH84" s="16"/>
      <c r="KKI84" s="15"/>
      <c r="KKJ84" s="16"/>
      <c r="KKK84" s="15"/>
      <c r="KKL84" s="16"/>
      <c r="KKM84" s="15"/>
      <c r="KKN84" s="16"/>
      <c r="KKO84" s="15"/>
      <c r="KKP84" s="16"/>
      <c r="KKQ84" s="15"/>
      <c r="KKR84" s="16"/>
      <c r="KKS84" s="15"/>
      <c r="KKT84" s="16"/>
      <c r="KKU84" s="15"/>
      <c r="KKV84" s="16"/>
      <c r="KKW84" s="15"/>
      <c r="KKX84" s="16"/>
      <c r="KKY84" s="15"/>
      <c r="KKZ84" s="16"/>
      <c r="KLA84" s="15"/>
      <c r="KLB84" s="16"/>
      <c r="KLC84" s="15"/>
      <c r="KLD84" s="16"/>
      <c r="KLE84" s="15"/>
      <c r="KLF84" s="16"/>
      <c r="KLG84" s="15"/>
      <c r="KLH84" s="16"/>
      <c r="KLI84" s="15"/>
      <c r="KLJ84" s="16"/>
      <c r="KLK84" s="15"/>
      <c r="KLL84" s="16"/>
      <c r="KLM84" s="15"/>
      <c r="KLN84" s="16"/>
      <c r="KLO84" s="15"/>
      <c r="KLP84" s="16"/>
      <c r="KLQ84" s="15"/>
      <c r="KLR84" s="16"/>
      <c r="KLS84" s="15"/>
      <c r="KLT84" s="16"/>
      <c r="KLU84" s="15"/>
      <c r="KLV84" s="16"/>
      <c r="KLW84" s="15"/>
      <c r="KLX84" s="16"/>
      <c r="KLY84" s="15"/>
      <c r="KLZ84" s="16"/>
      <c r="KMA84" s="15"/>
      <c r="KMB84" s="16"/>
      <c r="KMC84" s="15"/>
      <c r="KMD84" s="16"/>
      <c r="KME84" s="15"/>
      <c r="KMF84" s="16"/>
      <c r="KMG84" s="15"/>
      <c r="KMH84" s="16"/>
      <c r="KMI84" s="15"/>
      <c r="KMJ84" s="16"/>
      <c r="KMK84" s="15"/>
      <c r="KML84" s="16"/>
      <c r="KMM84" s="15"/>
      <c r="KMN84" s="16"/>
      <c r="KMO84" s="15"/>
      <c r="KMP84" s="16"/>
      <c r="KMQ84" s="15"/>
      <c r="KMR84" s="16"/>
      <c r="KMS84" s="15"/>
      <c r="KMT84" s="16"/>
      <c r="KMU84" s="15"/>
      <c r="KMV84" s="16"/>
      <c r="KMW84" s="15"/>
      <c r="KMX84" s="16"/>
      <c r="KMY84" s="15"/>
      <c r="KMZ84" s="16"/>
      <c r="KNA84" s="15"/>
      <c r="KNB84" s="16"/>
      <c r="KNC84" s="15"/>
      <c r="KND84" s="16"/>
      <c r="KNE84" s="15"/>
      <c r="KNF84" s="16"/>
      <c r="KNG84" s="15"/>
      <c r="KNH84" s="16"/>
      <c r="KNI84" s="15"/>
      <c r="KNJ84" s="16"/>
      <c r="KNK84" s="15"/>
      <c r="KNL84" s="16"/>
      <c r="KNM84" s="15"/>
      <c r="KNN84" s="16"/>
      <c r="KNO84" s="15"/>
      <c r="KNP84" s="16"/>
      <c r="KNQ84" s="15"/>
      <c r="KNR84" s="16"/>
      <c r="KNS84" s="15"/>
      <c r="KNT84" s="16"/>
      <c r="KNU84" s="15"/>
      <c r="KNV84" s="16"/>
      <c r="KNW84" s="15"/>
      <c r="KNX84" s="16"/>
      <c r="KNY84" s="15"/>
      <c r="KNZ84" s="16"/>
      <c r="KOA84" s="15"/>
      <c r="KOB84" s="16"/>
      <c r="KOC84" s="15"/>
      <c r="KOD84" s="16"/>
      <c r="KOE84" s="15"/>
      <c r="KOF84" s="16"/>
      <c r="KOG84" s="15"/>
      <c r="KOH84" s="16"/>
      <c r="KOI84" s="15"/>
      <c r="KOJ84" s="16"/>
      <c r="KOK84" s="15"/>
      <c r="KOL84" s="16"/>
      <c r="KOM84" s="15"/>
      <c r="KON84" s="16"/>
      <c r="KOO84" s="15"/>
      <c r="KOP84" s="16"/>
      <c r="KOQ84" s="15"/>
      <c r="KOR84" s="16"/>
      <c r="KOS84" s="15"/>
      <c r="KOT84" s="16"/>
      <c r="KOU84" s="15"/>
      <c r="KOV84" s="16"/>
      <c r="KOW84" s="15"/>
      <c r="KOX84" s="16"/>
      <c r="KOY84" s="15"/>
      <c r="KOZ84" s="16"/>
      <c r="KPA84" s="15"/>
      <c r="KPB84" s="16"/>
      <c r="KPC84" s="15"/>
      <c r="KPD84" s="16"/>
      <c r="KPE84" s="15"/>
      <c r="KPF84" s="16"/>
      <c r="KPG84" s="15"/>
      <c r="KPH84" s="16"/>
      <c r="KPI84" s="15"/>
      <c r="KPJ84" s="16"/>
      <c r="KPK84" s="15"/>
      <c r="KPL84" s="16"/>
      <c r="KPM84" s="15"/>
      <c r="KPN84" s="16"/>
      <c r="KPO84" s="15"/>
      <c r="KPP84" s="16"/>
      <c r="KPQ84" s="15"/>
      <c r="KPR84" s="16"/>
      <c r="KPS84" s="15"/>
      <c r="KPT84" s="16"/>
      <c r="KPU84" s="15"/>
      <c r="KPV84" s="16"/>
      <c r="KPW84" s="15"/>
      <c r="KPX84" s="16"/>
      <c r="KPY84" s="15"/>
      <c r="KPZ84" s="16"/>
      <c r="KQA84" s="15"/>
      <c r="KQB84" s="16"/>
      <c r="KQC84" s="15"/>
      <c r="KQD84" s="16"/>
      <c r="KQE84" s="15"/>
      <c r="KQF84" s="16"/>
      <c r="KQG84" s="15"/>
      <c r="KQH84" s="16"/>
      <c r="KQI84" s="15"/>
      <c r="KQJ84" s="16"/>
      <c r="KQK84" s="15"/>
      <c r="KQL84" s="16"/>
      <c r="KQM84" s="15"/>
      <c r="KQN84" s="16"/>
      <c r="KQO84" s="15"/>
      <c r="KQP84" s="16"/>
      <c r="KQQ84" s="15"/>
      <c r="KQR84" s="16"/>
      <c r="KQS84" s="15"/>
      <c r="KQT84" s="16"/>
      <c r="KQU84" s="15"/>
      <c r="KQV84" s="16"/>
      <c r="KQW84" s="15"/>
      <c r="KQX84" s="16"/>
      <c r="KQY84" s="15"/>
      <c r="KQZ84" s="16"/>
      <c r="KRA84" s="15"/>
      <c r="KRB84" s="16"/>
      <c r="KRC84" s="15"/>
      <c r="KRD84" s="16"/>
      <c r="KRE84" s="15"/>
      <c r="KRF84" s="16"/>
      <c r="KRG84" s="15"/>
      <c r="KRH84" s="16"/>
      <c r="KRI84" s="15"/>
      <c r="KRJ84" s="16"/>
      <c r="KRK84" s="15"/>
      <c r="KRL84" s="16"/>
      <c r="KRM84" s="15"/>
      <c r="KRN84" s="16"/>
      <c r="KRO84" s="15"/>
      <c r="KRP84" s="16"/>
      <c r="KRQ84" s="15"/>
      <c r="KRR84" s="16"/>
      <c r="KRS84" s="15"/>
      <c r="KRT84" s="16"/>
      <c r="KRU84" s="15"/>
      <c r="KRV84" s="16"/>
      <c r="KRW84" s="15"/>
      <c r="KRX84" s="16"/>
      <c r="KRY84" s="15"/>
      <c r="KRZ84" s="16"/>
      <c r="KSA84" s="15"/>
      <c r="KSB84" s="16"/>
      <c r="KSC84" s="15"/>
      <c r="KSD84" s="16"/>
      <c r="KSE84" s="15"/>
      <c r="KSF84" s="16"/>
      <c r="KSG84" s="15"/>
      <c r="KSH84" s="16"/>
      <c r="KSI84" s="15"/>
      <c r="KSJ84" s="16"/>
      <c r="KSK84" s="15"/>
      <c r="KSL84" s="16"/>
      <c r="KSM84" s="15"/>
      <c r="KSN84" s="16"/>
      <c r="KSO84" s="15"/>
      <c r="KSP84" s="16"/>
      <c r="KSQ84" s="15"/>
      <c r="KSR84" s="16"/>
      <c r="KSS84" s="15"/>
      <c r="KST84" s="16"/>
      <c r="KSU84" s="15"/>
      <c r="KSV84" s="16"/>
      <c r="KSW84" s="15"/>
      <c r="KSX84" s="16"/>
      <c r="KSY84" s="15"/>
      <c r="KSZ84" s="16"/>
      <c r="KTA84" s="15"/>
      <c r="KTB84" s="16"/>
      <c r="KTC84" s="15"/>
      <c r="KTD84" s="16"/>
      <c r="KTE84" s="15"/>
      <c r="KTF84" s="16"/>
      <c r="KTG84" s="15"/>
      <c r="KTH84" s="16"/>
      <c r="KTI84" s="15"/>
      <c r="KTJ84" s="16"/>
      <c r="KTK84" s="15"/>
      <c r="KTL84" s="16"/>
      <c r="KTM84" s="15"/>
      <c r="KTN84" s="16"/>
      <c r="KTO84" s="15"/>
      <c r="KTP84" s="16"/>
      <c r="KTQ84" s="15"/>
      <c r="KTR84" s="16"/>
      <c r="KTS84" s="15"/>
      <c r="KTT84" s="16"/>
      <c r="KTU84" s="15"/>
      <c r="KTV84" s="16"/>
      <c r="KTW84" s="15"/>
      <c r="KTX84" s="16"/>
      <c r="KTY84" s="15"/>
      <c r="KTZ84" s="16"/>
      <c r="KUA84" s="15"/>
      <c r="KUB84" s="16"/>
      <c r="KUC84" s="15"/>
      <c r="KUD84" s="16"/>
      <c r="KUE84" s="15"/>
      <c r="KUF84" s="16"/>
      <c r="KUG84" s="15"/>
      <c r="KUH84" s="16"/>
      <c r="KUI84" s="15"/>
      <c r="KUJ84" s="16"/>
      <c r="KUK84" s="15"/>
      <c r="KUL84" s="16"/>
      <c r="KUM84" s="15"/>
      <c r="KUN84" s="16"/>
      <c r="KUO84" s="15"/>
      <c r="KUP84" s="16"/>
      <c r="KUQ84" s="15"/>
      <c r="KUR84" s="16"/>
      <c r="KUS84" s="15"/>
      <c r="KUT84" s="16"/>
      <c r="KUU84" s="15"/>
      <c r="KUV84" s="16"/>
      <c r="KUW84" s="15"/>
      <c r="KUX84" s="16"/>
      <c r="KUY84" s="15"/>
      <c r="KUZ84" s="16"/>
      <c r="KVA84" s="15"/>
      <c r="KVB84" s="16"/>
      <c r="KVC84" s="15"/>
      <c r="KVD84" s="16"/>
      <c r="KVE84" s="15"/>
      <c r="KVF84" s="16"/>
      <c r="KVG84" s="15"/>
      <c r="KVH84" s="16"/>
      <c r="KVI84" s="15"/>
      <c r="KVJ84" s="16"/>
      <c r="KVK84" s="15"/>
      <c r="KVL84" s="16"/>
      <c r="KVM84" s="15"/>
      <c r="KVN84" s="16"/>
      <c r="KVO84" s="15"/>
      <c r="KVP84" s="16"/>
      <c r="KVQ84" s="15"/>
      <c r="KVR84" s="16"/>
      <c r="KVS84" s="15"/>
      <c r="KVT84" s="16"/>
      <c r="KVU84" s="15"/>
      <c r="KVV84" s="16"/>
      <c r="KVW84" s="15"/>
      <c r="KVX84" s="16"/>
      <c r="KVY84" s="15"/>
      <c r="KVZ84" s="16"/>
      <c r="KWA84" s="15"/>
      <c r="KWB84" s="16"/>
      <c r="KWC84" s="15"/>
      <c r="KWD84" s="16"/>
      <c r="KWE84" s="15"/>
      <c r="KWF84" s="16"/>
      <c r="KWG84" s="15"/>
      <c r="KWH84" s="16"/>
      <c r="KWI84" s="15"/>
      <c r="KWJ84" s="16"/>
      <c r="KWK84" s="15"/>
      <c r="KWL84" s="16"/>
      <c r="KWM84" s="15"/>
      <c r="KWN84" s="16"/>
      <c r="KWO84" s="15"/>
      <c r="KWP84" s="16"/>
      <c r="KWQ84" s="15"/>
      <c r="KWR84" s="16"/>
      <c r="KWS84" s="15"/>
      <c r="KWT84" s="16"/>
      <c r="KWU84" s="15"/>
      <c r="KWV84" s="16"/>
      <c r="KWW84" s="15"/>
      <c r="KWX84" s="16"/>
      <c r="KWY84" s="15"/>
      <c r="KWZ84" s="16"/>
      <c r="KXA84" s="15"/>
      <c r="KXB84" s="16"/>
      <c r="KXC84" s="15"/>
      <c r="KXD84" s="16"/>
      <c r="KXE84" s="15"/>
      <c r="KXF84" s="16"/>
      <c r="KXG84" s="15"/>
      <c r="KXH84" s="16"/>
      <c r="KXI84" s="15"/>
      <c r="KXJ84" s="16"/>
      <c r="KXK84" s="15"/>
      <c r="KXL84" s="16"/>
      <c r="KXM84" s="15"/>
      <c r="KXN84" s="16"/>
      <c r="KXO84" s="15"/>
      <c r="KXP84" s="16"/>
      <c r="KXQ84" s="15"/>
      <c r="KXR84" s="16"/>
      <c r="KXS84" s="15"/>
      <c r="KXT84" s="16"/>
      <c r="KXU84" s="15"/>
      <c r="KXV84" s="16"/>
      <c r="KXW84" s="15"/>
      <c r="KXX84" s="16"/>
      <c r="KXY84" s="15"/>
      <c r="KXZ84" s="16"/>
      <c r="KYA84" s="15"/>
      <c r="KYB84" s="16"/>
      <c r="KYC84" s="15"/>
      <c r="KYD84" s="16"/>
      <c r="KYE84" s="15"/>
      <c r="KYF84" s="16"/>
      <c r="KYG84" s="15"/>
      <c r="KYH84" s="16"/>
      <c r="KYI84" s="15"/>
      <c r="KYJ84" s="16"/>
      <c r="KYK84" s="15"/>
      <c r="KYL84" s="16"/>
      <c r="KYM84" s="15"/>
      <c r="KYN84" s="16"/>
      <c r="KYO84" s="15"/>
      <c r="KYP84" s="16"/>
      <c r="KYQ84" s="15"/>
      <c r="KYR84" s="16"/>
      <c r="KYS84" s="15"/>
      <c r="KYT84" s="16"/>
      <c r="KYU84" s="15"/>
      <c r="KYV84" s="16"/>
      <c r="KYW84" s="15"/>
      <c r="KYX84" s="16"/>
      <c r="KYY84" s="15"/>
      <c r="KYZ84" s="16"/>
      <c r="KZA84" s="15"/>
      <c r="KZB84" s="16"/>
      <c r="KZC84" s="15"/>
      <c r="KZD84" s="16"/>
      <c r="KZE84" s="15"/>
      <c r="KZF84" s="16"/>
      <c r="KZG84" s="15"/>
      <c r="KZH84" s="16"/>
      <c r="KZI84" s="15"/>
      <c r="KZJ84" s="16"/>
      <c r="KZK84" s="15"/>
      <c r="KZL84" s="16"/>
      <c r="KZM84" s="15"/>
      <c r="KZN84" s="16"/>
      <c r="KZO84" s="15"/>
      <c r="KZP84" s="16"/>
      <c r="KZQ84" s="15"/>
      <c r="KZR84" s="16"/>
      <c r="KZS84" s="15"/>
      <c r="KZT84" s="16"/>
      <c r="KZU84" s="15"/>
      <c r="KZV84" s="16"/>
      <c r="KZW84" s="15"/>
      <c r="KZX84" s="16"/>
      <c r="KZY84" s="15"/>
      <c r="KZZ84" s="16"/>
      <c r="LAA84" s="15"/>
      <c r="LAB84" s="16"/>
      <c r="LAC84" s="15"/>
      <c r="LAD84" s="16"/>
      <c r="LAE84" s="15"/>
      <c r="LAF84" s="16"/>
      <c r="LAG84" s="15"/>
      <c r="LAH84" s="16"/>
      <c r="LAI84" s="15"/>
      <c r="LAJ84" s="16"/>
      <c r="LAK84" s="15"/>
      <c r="LAL84" s="16"/>
      <c r="LAM84" s="15"/>
      <c r="LAN84" s="16"/>
      <c r="LAO84" s="15"/>
      <c r="LAP84" s="16"/>
      <c r="LAQ84" s="15"/>
      <c r="LAR84" s="16"/>
      <c r="LAS84" s="15"/>
      <c r="LAT84" s="16"/>
      <c r="LAU84" s="15"/>
      <c r="LAV84" s="16"/>
      <c r="LAW84" s="15"/>
      <c r="LAX84" s="16"/>
      <c r="LAY84" s="15"/>
      <c r="LAZ84" s="16"/>
      <c r="LBA84" s="15"/>
      <c r="LBB84" s="16"/>
      <c r="LBC84" s="15"/>
      <c r="LBD84" s="16"/>
      <c r="LBE84" s="15"/>
      <c r="LBF84" s="16"/>
      <c r="LBG84" s="15"/>
      <c r="LBH84" s="16"/>
      <c r="LBI84" s="15"/>
      <c r="LBJ84" s="16"/>
      <c r="LBK84" s="15"/>
      <c r="LBL84" s="16"/>
      <c r="LBM84" s="15"/>
      <c r="LBN84" s="16"/>
      <c r="LBO84" s="15"/>
      <c r="LBP84" s="16"/>
      <c r="LBQ84" s="15"/>
      <c r="LBR84" s="16"/>
      <c r="LBS84" s="15"/>
      <c r="LBT84" s="16"/>
      <c r="LBU84" s="15"/>
      <c r="LBV84" s="16"/>
      <c r="LBW84" s="15"/>
      <c r="LBX84" s="16"/>
      <c r="LBY84" s="15"/>
      <c r="LBZ84" s="16"/>
      <c r="LCA84" s="15"/>
      <c r="LCB84" s="16"/>
      <c r="LCC84" s="15"/>
      <c r="LCD84" s="16"/>
      <c r="LCE84" s="15"/>
      <c r="LCF84" s="16"/>
      <c r="LCG84" s="15"/>
      <c r="LCH84" s="16"/>
      <c r="LCI84" s="15"/>
      <c r="LCJ84" s="16"/>
      <c r="LCK84" s="15"/>
      <c r="LCL84" s="16"/>
      <c r="LCM84" s="15"/>
      <c r="LCN84" s="16"/>
      <c r="LCO84" s="15"/>
      <c r="LCP84" s="16"/>
      <c r="LCQ84" s="15"/>
      <c r="LCR84" s="16"/>
      <c r="LCS84" s="15"/>
      <c r="LCT84" s="16"/>
      <c r="LCU84" s="15"/>
      <c r="LCV84" s="16"/>
      <c r="LCW84" s="15"/>
      <c r="LCX84" s="16"/>
      <c r="LCY84" s="15"/>
      <c r="LCZ84" s="16"/>
      <c r="LDA84" s="15"/>
      <c r="LDB84" s="16"/>
      <c r="LDC84" s="15"/>
      <c r="LDD84" s="16"/>
      <c r="LDE84" s="15"/>
      <c r="LDF84" s="16"/>
      <c r="LDG84" s="15"/>
      <c r="LDH84" s="16"/>
      <c r="LDI84" s="15"/>
      <c r="LDJ84" s="16"/>
      <c r="LDK84" s="15"/>
      <c r="LDL84" s="16"/>
      <c r="LDM84" s="15"/>
      <c r="LDN84" s="16"/>
      <c r="LDO84" s="15"/>
      <c r="LDP84" s="16"/>
      <c r="LDQ84" s="15"/>
      <c r="LDR84" s="16"/>
      <c r="LDS84" s="15"/>
      <c r="LDT84" s="16"/>
      <c r="LDU84" s="15"/>
      <c r="LDV84" s="16"/>
      <c r="LDW84" s="15"/>
      <c r="LDX84" s="16"/>
      <c r="LDY84" s="15"/>
      <c r="LDZ84" s="16"/>
      <c r="LEA84" s="15"/>
      <c r="LEB84" s="16"/>
      <c r="LEC84" s="15"/>
      <c r="LED84" s="16"/>
      <c r="LEE84" s="15"/>
      <c r="LEF84" s="16"/>
      <c r="LEG84" s="15"/>
      <c r="LEH84" s="16"/>
      <c r="LEI84" s="15"/>
      <c r="LEJ84" s="16"/>
      <c r="LEK84" s="15"/>
      <c r="LEL84" s="16"/>
      <c r="LEM84" s="15"/>
      <c r="LEN84" s="16"/>
      <c r="LEO84" s="15"/>
      <c r="LEP84" s="16"/>
      <c r="LEQ84" s="15"/>
      <c r="LER84" s="16"/>
      <c r="LES84" s="15"/>
      <c r="LET84" s="16"/>
      <c r="LEU84" s="15"/>
      <c r="LEV84" s="16"/>
      <c r="LEW84" s="15"/>
      <c r="LEX84" s="16"/>
      <c r="LEY84" s="15"/>
      <c r="LEZ84" s="16"/>
      <c r="LFA84" s="15"/>
      <c r="LFB84" s="16"/>
      <c r="LFC84" s="15"/>
      <c r="LFD84" s="16"/>
      <c r="LFE84" s="15"/>
      <c r="LFF84" s="16"/>
      <c r="LFG84" s="15"/>
      <c r="LFH84" s="16"/>
      <c r="LFI84" s="15"/>
      <c r="LFJ84" s="16"/>
      <c r="LFK84" s="15"/>
      <c r="LFL84" s="16"/>
      <c r="LFM84" s="15"/>
      <c r="LFN84" s="16"/>
      <c r="LFO84" s="15"/>
      <c r="LFP84" s="16"/>
      <c r="LFQ84" s="15"/>
      <c r="LFR84" s="16"/>
      <c r="LFS84" s="15"/>
      <c r="LFT84" s="16"/>
      <c r="LFU84" s="15"/>
      <c r="LFV84" s="16"/>
      <c r="LFW84" s="15"/>
      <c r="LFX84" s="16"/>
      <c r="LFY84" s="15"/>
      <c r="LFZ84" s="16"/>
      <c r="LGA84" s="15"/>
      <c r="LGB84" s="16"/>
      <c r="LGC84" s="15"/>
      <c r="LGD84" s="16"/>
      <c r="LGE84" s="15"/>
      <c r="LGF84" s="16"/>
      <c r="LGG84" s="15"/>
      <c r="LGH84" s="16"/>
      <c r="LGI84" s="15"/>
      <c r="LGJ84" s="16"/>
      <c r="LGK84" s="15"/>
      <c r="LGL84" s="16"/>
      <c r="LGM84" s="15"/>
      <c r="LGN84" s="16"/>
      <c r="LGO84" s="15"/>
      <c r="LGP84" s="16"/>
      <c r="LGQ84" s="15"/>
      <c r="LGR84" s="16"/>
      <c r="LGS84" s="15"/>
      <c r="LGT84" s="16"/>
      <c r="LGU84" s="15"/>
      <c r="LGV84" s="16"/>
      <c r="LGW84" s="15"/>
      <c r="LGX84" s="16"/>
      <c r="LGY84" s="15"/>
      <c r="LGZ84" s="16"/>
      <c r="LHA84" s="15"/>
      <c r="LHB84" s="16"/>
      <c r="LHC84" s="15"/>
      <c r="LHD84" s="16"/>
      <c r="LHE84" s="15"/>
      <c r="LHF84" s="16"/>
      <c r="LHG84" s="15"/>
      <c r="LHH84" s="16"/>
      <c r="LHI84" s="15"/>
      <c r="LHJ84" s="16"/>
      <c r="LHK84" s="15"/>
      <c r="LHL84" s="16"/>
      <c r="LHM84" s="15"/>
      <c r="LHN84" s="16"/>
      <c r="LHO84" s="15"/>
      <c r="LHP84" s="16"/>
      <c r="LHQ84" s="15"/>
      <c r="LHR84" s="16"/>
      <c r="LHS84" s="15"/>
      <c r="LHT84" s="16"/>
      <c r="LHU84" s="15"/>
      <c r="LHV84" s="16"/>
      <c r="LHW84" s="15"/>
      <c r="LHX84" s="16"/>
      <c r="LHY84" s="15"/>
      <c r="LHZ84" s="16"/>
      <c r="LIA84" s="15"/>
      <c r="LIB84" s="16"/>
      <c r="LIC84" s="15"/>
      <c r="LID84" s="16"/>
      <c r="LIE84" s="15"/>
      <c r="LIF84" s="16"/>
      <c r="LIG84" s="15"/>
      <c r="LIH84" s="16"/>
      <c r="LII84" s="15"/>
      <c r="LIJ84" s="16"/>
      <c r="LIK84" s="15"/>
      <c r="LIL84" s="16"/>
      <c r="LIM84" s="15"/>
      <c r="LIN84" s="16"/>
      <c r="LIO84" s="15"/>
      <c r="LIP84" s="16"/>
      <c r="LIQ84" s="15"/>
      <c r="LIR84" s="16"/>
      <c r="LIS84" s="15"/>
      <c r="LIT84" s="16"/>
      <c r="LIU84" s="15"/>
      <c r="LIV84" s="16"/>
      <c r="LIW84" s="15"/>
      <c r="LIX84" s="16"/>
      <c r="LIY84" s="15"/>
      <c r="LIZ84" s="16"/>
      <c r="LJA84" s="15"/>
      <c r="LJB84" s="16"/>
      <c r="LJC84" s="15"/>
      <c r="LJD84" s="16"/>
      <c r="LJE84" s="15"/>
      <c r="LJF84" s="16"/>
      <c r="LJG84" s="15"/>
      <c r="LJH84" s="16"/>
      <c r="LJI84" s="15"/>
      <c r="LJJ84" s="16"/>
      <c r="LJK84" s="15"/>
      <c r="LJL84" s="16"/>
      <c r="LJM84" s="15"/>
      <c r="LJN84" s="16"/>
      <c r="LJO84" s="15"/>
      <c r="LJP84" s="16"/>
      <c r="LJQ84" s="15"/>
      <c r="LJR84" s="16"/>
      <c r="LJS84" s="15"/>
      <c r="LJT84" s="16"/>
      <c r="LJU84" s="15"/>
      <c r="LJV84" s="16"/>
      <c r="LJW84" s="15"/>
      <c r="LJX84" s="16"/>
      <c r="LJY84" s="15"/>
      <c r="LJZ84" s="16"/>
      <c r="LKA84" s="15"/>
      <c r="LKB84" s="16"/>
      <c r="LKC84" s="15"/>
      <c r="LKD84" s="16"/>
      <c r="LKE84" s="15"/>
      <c r="LKF84" s="16"/>
      <c r="LKG84" s="15"/>
      <c r="LKH84" s="16"/>
      <c r="LKI84" s="15"/>
      <c r="LKJ84" s="16"/>
      <c r="LKK84" s="15"/>
      <c r="LKL84" s="16"/>
      <c r="LKM84" s="15"/>
      <c r="LKN84" s="16"/>
      <c r="LKO84" s="15"/>
      <c r="LKP84" s="16"/>
      <c r="LKQ84" s="15"/>
      <c r="LKR84" s="16"/>
      <c r="LKS84" s="15"/>
      <c r="LKT84" s="16"/>
      <c r="LKU84" s="15"/>
      <c r="LKV84" s="16"/>
      <c r="LKW84" s="15"/>
      <c r="LKX84" s="16"/>
      <c r="LKY84" s="15"/>
      <c r="LKZ84" s="16"/>
      <c r="LLA84" s="15"/>
      <c r="LLB84" s="16"/>
      <c r="LLC84" s="15"/>
      <c r="LLD84" s="16"/>
      <c r="LLE84" s="15"/>
      <c r="LLF84" s="16"/>
      <c r="LLG84" s="15"/>
      <c r="LLH84" s="16"/>
      <c r="LLI84" s="15"/>
      <c r="LLJ84" s="16"/>
      <c r="LLK84" s="15"/>
      <c r="LLL84" s="16"/>
      <c r="LLM84" s="15"/>
      <c r="LLN84" s="16"/>
      <c r="LLO84" s="15"/>
      <c r="LLP84" s="16"/>
      <c r="LLQ84" s="15"/>
      <c r="LLR84" s="16"/>
      <c r="LLS84" s="15"/>
      <c r="LLT84" s="16"/>
      <c r="LLU84" s="15"/>
      <c r="LLV84" s="16"/>
      <c r="LLW84" s="15"/>
      <c r="LLX84" s="16"/>
      <c r="LLY84" s="15"/>
      <c r="LLZ84" s="16"/>
      <c r="LMA84" s="15"/>
      <c r="LMB84" s="16"/>
      <c r="LMC84" s="15"/>
      <c r="LMD84" s="16"/>
      <c r="LME84" s="15"/>
      <c r="LMF84" s="16"/>
      <c r="LMG84" s="15"/>
      <c r="LMH84" s="16"/>
      <c r="LMI84" s="15"/>
      <c r="LMJ84" s="16"/>
      <c r="LMK84" s="15"/>
      <c r="LML84" s="16"/>
      <c r="LMM84" s="15"/>
      <c r="LMN84" s="16"/>
      <c r="LMO84" s="15"/>
      <c r="LMP84" s="16"/>
      <c r="LMQ84" s="15"/>
      <c r="LMR84" s="16"/>
      <c r="LMS84" s="15"/>
      <c r="LMT84" s="16"/>
      <c r="LMU84" s="15"/>
      <c r="LMV84" s="16"/>
      <c r="LMW84" s="15"/>
      <c r="LMX84" s="16"/>
      <c r="LMY84" s="15"/>
      <c r="LMZ84" s="16"/>
      <c r="LNA84" s="15"/>
      <c r="LNB84" s="16"/>
      <c r="LNC84" s="15"/>
      <c r="LND84" s="16"/>
      <c r="LNE84" s="15"/>
      <c r="LNF84" s="16"/>
      <c r="LNG84" s="15"/>
      <c r="LNH84" s="16"/>
      <c r="LNI84" s="15"/>
      <c r="LNJ84" s="16"/>
      <c r="LNK84" s="15"/>
      <c r="LNL84" s="16"/>
      <c r="LNM84" s="15"/>
      <c r="LNN84" s="16"/>
      <c r="LNO84" s="15"/>
      <c r="LNP84" s="16"/>
      <c r="LNQ84" s="15"/>
      <c r="LNR84" s="16"/>
      <c r="LNS84" s="15"/>
      <c r="LNT84" s="16"/>
      <c r="LNU84" s="15"/>
      <c r="LNV84" s="16"/>
      <c r="LNW84" s="15"/>
      <c r="LNX84" s="16"/>
      <c r="LNY84" s="15"/>
      <c r="LNZ84" s="16"/>
      <c r="LOA84" s="15"/>
      <c r="LOB84" s="16"/>
      <c r="LOC84" s="15"/>
      <c r="LOD84" s="16"/>
      <c r="LOE84" s="15"/>
      <c r="LOF84" s="16"/>
      <c r="LOG84" s="15"/>
      <c r="LOH84" s="16"/>
      <c r="LOI84" s="15"/>
      <c r="LOJ84" s="16"/>
      <c r="LOK84" s="15"/>
      <c r="LOL84" s="16"/>
      <c r="LOM84" s="15"/>
      <c r="LON84" s="16"/>
      <c r="LOO84" s="15"/>
      <c r="LOP84" s="16"/>
      <c r="LOQ84" s="15"/>
      <c r="LOR84" s="16"/>
      <c r="LOS84" s="15"/>
      <c r="LOT84" s="16"/>
      <c r="LOU84" s="15"/>
      <c r="LOV84" s="16"/>
      <c r="LOW84" s="15"/>
      <c r="LOX84" s="16"/>
      <c r="LOY84" s="15"/>
      <c r="LOZ84" s="16"/>
      <c r="LPA84" s="15"/>
      <c r="LPB84" s="16"/>
      <c r="LPC84" s="15"/>
      <c r="LPD84" s="16"/>
      <c r="LPE84" s="15"/>
      <c r="LPF84" s="16"/>
      <c r="LPG84" s="15"/>
      <c r="LPH84" s="16"/>
      <c r="LPI84" s="15"/>
      <c r="LPJ84" s="16"/>
      <c r="LPK84" s="15"/>
      <c r="LPL84" s="16"/>
      <c r="LPM84" s="15"/>
      <c r="LPN84" s="16"/>
      <c r="LPO84" s="15"/>
      <c r="LPP84" s="16"/>
      <c r="LPQ84" s="15"/>
      <c r="LPR84" s="16"/>
      <c r="LPS84" s="15"/>
      <c r="LPT84" s="16"/>
      <c r="LPU84" s="15"/>
      <c r="LPV84" s="16"/>
      <c r="LPW84" s="15"/>
      <c r="LPX84" s="16"/>
      <c r="LPY84" s="15"/>
      <c r="LPZ84" s="16"/>
      <c r="LQA84" s="15"/>
      <c r="LQB84" s="16"/>
      <c r="LQC84" s="15"/>
      <c r="LQD84" s="16"/>
      <c r="LQE84" s="15"/>
      <c r="LQF84" s="16"/>
      <c r="LQG84" s="15"/>
      <c r="LQH84" s="16"/>
      <c r="LQI84" s="15"/>
      <c r="LQJ84" s="16"/>
      <c r="LQK84" s="15"/>
      <c r="LQL84" s="16"/>
      <c r="LQM84" s="15"/>
      <c r="LQN84" s="16"/>
      <c r="LQO84" s="15"/>
      <c r="LQP84" s="16"/>
      <c r="LQQ84" s="15"/>
      <c r="LQR84" s="16"/>
      <c r="LQS84" s="15"/>
      <c r="LQT84" s="16"/>
      <c r="LQU84" s="15"/>
      <c r="LQV84" s="16"/>
      <c r="LQW84" s="15"/>
      <c r="LQX84" s="16"/>
      <c r="LQY84" s="15"/>
      <c r="LQZ84" s="16"/>
      <c r="LRA84" s="15"/>
      <c r="LRB84" s="16"/>
      <c r="LRC84" s="15"/>
      <c r="LRD84" s="16"/>
      <c r="LRE84" s="15"/>
      <c r="LRF84" s="16"/>
      <c r="LRG84" s="15"/>
      <c r="LRH84" s="16"/>
      <c r="LRI84" s="15"/>
      <c r="LRJ84" s="16"/>
      <c r="LRK84" s="15"/>
      <c r="LRL84" s="16"/>
      <c r="LRM84" s="15"/>
      <c r="LRN84" s="16"/>
      <c r="LRO84" s="15"/>
      <c r="LRP84" s="16"/>
      <c r="LRQ84" s="15"/>
      <c r="LRR84" s="16"/>
      <c r="LRS84" s="15"/>
      <c r="LRT84" s="16"/>
      <c r="LRU84" s="15"/>
      <c r="LRV84" s="16"/>
      <c r="LRW84" s="15"/>
      <c r="LRX84" s="16"/>
      <c r="LRY84" s="15"/>
      <c r="LRZ84" s="16"/>
      <c r="LSA84" s="15"/>
      <c r="LSB84" s="16"/>
      <c r="LSC84" s="15"/>
      <c r="LSD84" s="16"/>
      <c r="LSE84" s="15"/>
      <c r="LSF84" s="16"/>
      <c r="LSG84" s="15"/>
      <c r="LSH84" s="16"/>
      <c r="LSI84" s="15"/>
      <c r="LSJ84" s="16"/>
      <c r="LSK84" s="15"/>
      <c r="LSL84" s="16"/>
      <c r="LSM84" s="15"/>
      <c r="LSN84" s="16"/>
      <c r="LSO84" s="15"/>
      <c r="LSP84" s="16"/>
      <c r="LSQ84" s="15"/>
      <c r="LSR84" s="16"/>
      <c r="LSS84" s="15"/>
      <c r="LST84" s="16"/>
      <c r="LSU84" s="15"/>
      <c r="LSV84" s="16"/>
      <c r="LSW84" s="15"/>
      <c r="LSX84" s="16"/>
      <c r="LSY84" s="15"/>
      <c r="LSZ84" s="16"/>
      <c r="LTA84" s="15"/>
      <c r="LTB84" s="16"/>
      <c r="LTC84" s="15"/>
      <c r="LTD84" s="16"/>
      <c r="LTE84" s="15"/>
      <c r="LTF84" s="16"/>
      <c r="LTG84" s="15"/>
      <c r="LTH84" s="16"/>
      <c r="LTI84" s="15"/>
      <c r="LTJ84" s="16"/>
      <c r="LTK84" s="15"/>
      <c r="LTL84" s="16"/>
      <c r="LTM84" s="15"/>
      <c r="LTN84" s="16"/>
      <c r="LTO84" s="15"/>
      <c r="LTP84" s="16"/>
      <c r="LTQ84" s="15"/>
      <c r="LTR84" s="16"/>
      <c r="LTS84" s="15"/>
      <c r="LTT84" s="16"/>
      <c r="LTU84" s="15"/>
      <c r="LTV84" s="16"/>
      <c r="LTW84" s="15"/>
      <c r="LTX84" s="16"/>
      <c r="LTY84" s="15"/>
      <c r="LTZ84" s="16"/>
      <c r="LUA84" s="15"/>
      <c r="LUB84" s="16"/>
      <c r="LUC84" s="15"/>
      <c r="LUD84" s="16"/>
      <c r="LUE84" s="15"/>
      <c r="LUF84" s="16"/>
      <c r="LUG84" s="15"/>
      <c r="LUH84" s="16"/>
      <c r="LUI84" s="15"/>
      <c r="LUJ84" s="16"/>
      <c r="LUK84" s="15"/>
      <c r="LUL84" s="16"/>
      <c r="LUM84" s="15"/>
      <c r="LUN84" s="16"/>
      <c r="LUO84" s="15"/>
      <c r="LUP84" s="16"/>
      <c r="LUQ84" s="15"/>
      <c r="LUR84" s="16"/>
      <c r="LUS84" s="15"/>
      <c r="LUT84" s="16"/>
      <c r="LUU84" s="15"/>
      <c r="LUV84" s="16"/>
      <c r="LUW84" s="15"/>
      <c r="LUX84" s="16"/>
      <c r="LUY84" s="15"/>
      <c r="LUZ84" s="16"/>
      <c r="LVA84" s="15"/>
      <c r="LVB84" s="16"/>
      <c r="LVC84" s="15"/>
      <c r="LVD84" s="16"/>
      <c r="LVE84" s="15"/>
      <c r="LVF84" s="16"/>
      <c r="LVG84" s="15"/>
      <c r="LVH84" s="16"/>
      <c r="LVI84" s="15"/>
      <c r="LVJ84" s="16"/>
      <c r="LVK84" s="15"/>
      <c r="LVL84" s="16"/>
      <c r="LVM84" s="15"/>
      <c r="LVN84" s="16"/>
      <c r="LVO84" s="15"/>
      <c r="LVP84" s="16"/>
      <c r="LVQ84" s="15"/>
      <c r="LVR84" s="16"/>
      <c r="LVS84" s="15"/>
      <c r="LVT84" s="16"/>
      <c r="LVU84" s="15"/>
      <c r="LVV84" s="16"/>
      <c r="LVW84" s="15"/>
      <c r="LVX84" s="16"/>
      <c r="LVY84" s="15"/>
      <c r="LVZ84" s="16"/>
      <c r="LWA84" s="15"/>
      <c r="LWB84" s="16"/>
      <c r="LWC84" s="15"/>
      <c r="LWD84" s="16"/>
      <c r="LWE84" s="15"/>
      <c r="LWF84" s="16"/>
      <c r="LWG84" s="15"/>
      <c r="LWH84" s="16"/>
      <c r="LWI84" s="15"/>
      <c r="LWJ84" s="16"/>
      <c r="LWK84" s="15"/>
      <c r="LWL84" s="16"/>
      <c r="LWM84" s="15"/>
      <c r="LWN84" s="16"/>
      <c r="LWO84" s="15"/>
      <c r="LWP84" s="16"/>
      <c r="LWQ84" s="15"/>
      <c r="LWR84" s="16"/>
      <c r="LWS84" s="15"/>
      <c r="LWT84" s="16"/>
      <c r="LWU84" s="15"/>
      <c r="LWV84" s="16"/>
      <c r="LWW84" s="15"/>
      <c r="LWX84" s="16"/>
      <c r="LWY84" s="15"/>
      <c r="LWZ84" s="16"/>
      <c r="LXA84" s="15"/>
      <c r="LXB84" s="16"/>
      <c r="LXC84" s="15"/>
      <c r="LXD84" s="16"/>
      <c r="LXE84" s="15"/>
      <c r="LXF84" s="16"/>
      <c r="LXG84" s="15"/>
      <c r="LXH84" s="16"/>
      <c r="LXI84" s="15"/>
      <c r="LXJ84" s="16"/>
      <c r="LXK84" s="15"/>
      <c r="LXL84" s="16"/>
      <c r="LXM84" s="15"/>
      <c r="LXN84" s="16"/>
      <c r="LXO84" s="15"/>
      <c r="LXP84" s="16"/>
      <c r="LXQ84" s="15"/>
      <c r="LXR84" s="16"/>
      <c r="LXS84" s="15"/>
      <c r="LXT84" s="16"/>
      <c r="LXU84" s="15"/>
      <c r="LXV84" s="16"/>
      <c r="LXW84" s="15"/>
      <c r="LXX84" s="16"/>
      <c r="LXY84" s="15"/>
      <c r="LXZ84" s="16"/>
      <c r="LYA84" s="15"/>
      <c r="LYB84" s="16"/>
      <c r="LYC84" s="15"/>
      <c r="LYD84" s="16"/>
      <c r="LYE84" s="15"/>
      <c r="LYF84" s="16"/>
      <c r="LYG84" s="15"/>
      <c r="LYH84" s="16"/>
      <c r="LYI84" s="15"/>
      <c r="LYJ84" s="16"/>
      <c r="LYK84" s="15"/>
      <c r="LYL84" s="16"/>
      <c r="LYM84" s="15"/>
      <c r="LYN84" s="16"/>
      <c r="LYO84" s="15"/>
      <c r="LYP84" s="16"/>
      <c r="LYQ84" s="15"/>
      <c r="LYR84" s="16"/>
      <c r="LYS84" s="15"/>
      <c r="LYT84" s="16"/>
      <c r="LYU84" s="15"/>
      <c r="LYV84" s="16"/>
      <c r="LYW84" s="15"/>
      <c r="LYX84" s="16"/>
      <c r="LYY84" s="15"/>
      <c r="LYZ84" s="16"/>
      <c r="LZA84" s="15"/>
      <c r="LZB84" s="16"/>
      <c r="LZC84" s="15"/>
      <c r="LZD84" s="16"/>
      <c r="LZE84" s="15"/>
      <c r="LZF84" s="16"/>
      <c r="LZG84" s="15"/>
      <c r="LZH84" s="16"/>
      <c r="LZI84" s="15"/>
      <c r="LZJ84" s="16"/>
      <c r="LZK84" s="15"/>
      <c r="LZL84" s="16"/>
      <c r="LZM84" s="15"/>
      <c r="LZN84" s="16"/>
      <c r="LZO84" s="15"/>
      <c r="LZP84" s="16"/>
      <c r="LZQ84" s="15"/>
      <c r="LZR84" s="16"/>
      <c r="LZS84" s="15"/>
      <c r="LZT84" s="16"/>
      <c r="LZU84" s="15"/>
      <c r="LZV84" s="16"/>
      <c r="LZW84" s="15"/>
      <c r="LZX84" s="16"/>
      <c r="LZY84" s="15"/>
      <c r="LZZ84" s="16"/>
      <c r="MAA84" s="15"/>
      <c r="MAB84" s="16"/>
      <c r="MAC84" s="15"/>
      <c r="MAD84" s="16"/>
      <c r="MAE84" s="15"/>
      <c r="MAF84" s="16"/>
      <c r="MAG84" s="15"/>
      <c r="MAH84" s="16"/>
      <c r="MAI84" s="15"/>
      <c r="MAJ84" s="16"/>
      <c r="MAK84" s="15"/>
      <c r="MAL84" s="16"/>
      <c r="MAM84" s="15"/>
      <c r="MAN84" s="16"/>
      <c r="MAO84" s="15"/>
      <c r="MAP84" s="16"/>
      <c r="MAQ84" s="15"/>
      <c r="MAR84" s="16"/>
      <c r="MAS84" s="15"/>
      <c r="MAT84" s="16"/>
      <c r="MAU84" s="15"/>
      <c r="MAV84" s="16"/>
      <c r="MAW84" s="15"/>
      <c r="MAX84" s="16"/>
      <c r="MAY84" s="15"/>
      <c r="MAZ84" s="16"/>
      <c r="MBA84" s="15"/>
      <c r="MBB84" s="16"/>
      <c r="MBC84" s="15"/>
      <c r="MBD84" s="16"/>
      <c r="MBE84" s="15"/>
      <c r="MBF84" s="16"/>
      <c r="MBG84" s="15"/>
      <c r="MBH84" s="16"/>
      <c r="MBI84" s="15"/>
      <c r="MBJ84" s="16"/>
      <c r="MBK84" s="15"/>
      <c r="MBL84" s="16"/>
      <c r="MBM84" s="15"/>
      <c r="MBN84" s="16"/>
      <c r="MBO84" s="15"/>
      <c r="MBP84" s="16"/>
      <c r="MBQ84" s="15"/>
      <c r="MBR84" s="16"/>
      <c r="MBS84" s="15"/>
      <c r="MBT84" s="16"/>
      <c r="MBU84" s="15"/>
      <c r="MBV84" s="16"/>
      <c r="MBW84" s="15"/>
      <c r="MBX84" s="16"/>
      <c r="MBY84" s="15"/>
      <c r="MBZ84" s="16"/>
      <c r="MCA84" s="15"/>
      <c r="MCB84" s="16"/>
      <c r="MCC84" s="15"/>
      <c r="MCD84" s="16"/>
      <c r="MCE84" s="15"/>
      <c r="MCF84" s="16"/>
      <c r="MCG84" s="15"/>
      <c r="MCH84" s="16"/>
      <c r="MCI84" s="15"/>
      <c r="MCJ84" s="16"/>
      <c r="MCK84" s="15"/>
      <c r="MCL84" s="16"/>
      <c r="MCM84" s="15"/>
      <c r="MCN84" s="16"/>
      <c r="MCO84" s="15"/>
      <c r="MCP84" s="16"/>
      <c r="MCQ84" s="15"/>
      <c r="MCR84" s="16"/>
      <c r="MCS84" s="15"/>
      <c r="MCT84" s="16"/>
      <c r="MCU84" s="15"/>
      <c r="MCV84" s="16"/>
      <c r="MCW84" s="15"/>
      <c r="MCX84" s="16"/>
      <c r="MCY84" s="15"/>
      <c r="MCZ84" s="16"/>
      <c r="MDA84" s="15"/>
      <c r="MDB84" s="16"/>
      <c r="MDC84" s="15"/>
      <c r="MDD84" s="16"/>
      <c r="MDE84" s="15"/>
      <c r="MDF84" s="16"/>
      <c r="MDG84" s="15"/>
      <c r="MDH84" s="16"/>
      <c r="MDI84" s="15"/>
      <c r="MDJ84" s="16"/>
      <c r="MDK84" s="15"/>
      <c r="MDL84" s="16"/>
      <c r="MDM84" s="15"/>
      <c r="MDN84" s="16"/>
      <c r="MDO84" s="15"/>
      <c r="MDP84" s="16"/>
      <c r="MDQ84" s="15"/>
      <c r="MDR84" s="16"/>
      <c r="MDS84" s="15"/>
      <c r="MDT84" s="16"/>
      <c r="MDU84" s="15"/>
      <c r="MDV84" s="16"/>
      <c r="MDW84" s="15"/>
      <c r="MDX84" s="16"/>
      <c r="MDY84" s="15"/>
      <c r="MDZ84" s="16"/>
      <c r="MEA84" s="15"/>
      <c r="MEB84" s="16"/>
      <c r="MEC84" s="15"/>
      <c r="MED84" s="16"/>
      <c r="MEE84" s="15"/>
      <c r="MEF84" s="16"/>
      <c r="MEG84" s="15"/>
      <c r="MEH84" s="16"/>
      <c r="MEI84" s="15"/>
      <c r="MEJ84" s="16"/>
      <c r="MEK84" s="15"/>
      <c r="MEL84" s="16"/>
      <c r="MEM84" s="15"/>
      <c r="MEN84" s="16"/>
      <c r="MEO84" s="15"/>
      <c r="MEP84" s="16"/>
      <c r="MEQ84" s="15"/>
      <c r="MER84" s="16"/>
      <c r="MES84" s="15"/>
      <c r="MET84" s="16"/>
      <c r="MEU84" s="15"/>
      <c r="MEV84" s="16"/>
      <c r="MEW84" s="15"/>
      <c r="MEX84" s="16"/>
      <c r="MEY84" s="15"/>
      <c r="MEZ84" s="16"/>
      <c r="MFA84" s="15"/>
      <c r="MFB84" s="16"/>
      <c r="MFC84" s="15"/>
      <c r="MFD84" s="16"/>
      <c r="MFE84" s="15"/>
      <c r="MFF84" s="16"/>
      <c r="MFG84" s="15"/>
      <c r="MFH84" s="16"/>
      <c r="MFI84" s="15"/>
      <c r="MFJ84" s="16"/>
      <c r="MFK84" s="15"/>
      <c r="MFL84" s="16"/>
      <c r="MFM84" s="15"/>
      <c r="MFN84" s="16"/>
      <c r="MFO84" s="15"/>
      <c r="MFP84" s="16"/>
      <c r="MFQ84" s="15"/>
      <c r="MFR84" s="16"/>
      <c r="MFS84" s="15"/>
      <c r="MFT84" s="16"/>
      <c r="MFU84" s="15"/>
      <c r="MFV84" s="16"/>
      <c r="MFW84" s="15"/>
      <c r="MFX84" s="16"/>
      <c r="MFY84" s="15"/>
      <c r="MFZ84" s="16"/>
      <c r="MGA84" s="15"/>
      <c r="MGB84" s="16"/>
      <c r="MGC84" s="15"/>
      <c r="MGD84" s="16"/>
      <c r="MGE84" s="15"/>
      <c r="MGF84" s="16"/>
      <c r="MGG84" s="15"/>
      <c r="MGH84" s="16"/>
      <c r="MGI84" s="15"/>
      <c r="MGJ84" s="16"/>
      <c r="MGK84" s="15"/>
      <c r="MGL84" s="16"/>
      <c r="MGM84" s="15"/>
      <c r="MGN84" s="16"/>
      <c r="MGO84" s="15"/>
      <c r="MGP84" s="16"/>
      <c r="MGQ84" s="15"/>
      <c r="MGR84" s="16"/>
      <c r="MGS84" s="15"/>
      <c r="MGT84" s="16"/>
      <c r="MGU84" s="15"/>
      <c r="MGV84" s="16"/>
      <c r="MGW84" s="15"/>
      <c r="MGX84" s="16"/>
      <c r="MGY84" s="15"/>
      <c r="MGZ84" s="16"/>
      <c r="MHA84" s="15"/>
      <c r="MHB84" s="16"/>
      <c r="MHC84" s="15"/>
      <c r="MHD84" s="16"/>
      <c r="MHE84" s="15"/>
      <c r="MHF84" s="16"/>
      <c r="MHG84" s="15"/>
      <c r="MHH84" s="16"/>
      <c r="MHI84" s="15"/>
      <c r="MHJ84" s="16"/>
      <c r="MHK84" s="15"/>
      <c r="MHL84" s="16"/>
      <c r="MHM84" s="15"/>
      <c r="MHN84" s="16"/>
      <c r="MHO84" s="15"/>
      <c r="MHP84" s="16"/>
      <c r="MHQ84" s="15"/>
      <c r="MHR84" s="16"/>
      <c r="MHS84" s="15"/>
      <c r="MHT84" s="16"/>
      <c r="MHU84" s="15"/>
      <c r="MHV84" s="16"/>
      <c r="MHW84" s="15"/>
      <c r="MHX84" s="16"/>
      <c r="MHY84" s="15"/>
      <c r="MHZ84" s="16"/>
      <c r="MIA84" s="15"/>
      <c r="MIB84" s="16"/>
      <c r="MIC84" s="15"/>
      <c r="MID84" s="16"/>
      <c r="MIE84" s="15"/>
      <c r="MIF84" s="16"/>
      <c r="MIG84" s="15"/>
      <c r="MIH84" s="16"/>
      <c r="MII84" s="15"/>
      <c r="MIJ84" s="16"/>
      <c r="MIK84" s="15"/>
      <c r="MIL84" s="16"/>
      <c r="MIM84" s="15"/>
      <c r="MIN84" s="16"/>
      <c r="MIO84" s="15"/>
      <c r="MIP84" s="16"/>
      <c r="MIQ84" s="15"/>
      <c r="MIR84" s="16"/>
      <c r="MIS84" s="15"/>
      <c r="MIT84" s="16"/>
      <c r="MIU84" s="15"/>
      <c r="MIV84" s="16"/>
      <c r="MIW84" s="15"/>
      <c r="MIX84" s="16"/>
      <c r="MIY84" s="15"/>
      <c r="MIZ84" s="16"/>
      <c r="MJA84" s="15"/>
      <c r="MJB84" s="16"/>
      <c r="MJC84" s="15"/>
      <c r="MJD84" s="16"/>
      <c r="MJE84" s="15"/>
      <c r="MJF84" s="16"/>
      <c r="MJG84" s="15"/>
      <c r="MJH84" s="16"/>
      <c r="MJI84" s="15"/>
      <c r="MJJ84" s="16"/>
      <c r="MJK84" s="15"/>
      <c r="MJL84" s="16"/>
      <c r="MJM84" s="15"/>
      <c r="MJN84" s="16"/>
      <c r="MJO84" s="15"/>
      <c r="MJP84" s="16"/>
      <c r="MJQ84" s="15"/>
      <c r="MJR84" s="16"/>
      <c r="MJS84" s="15"/>
      <c r="MJT84" s="16"/>
      <c r="MJU84" s="15"/>
      <c r="MJV84" s="16"/>
      <c r="MJW84" s="15"/>
      <c r="MJX84" s="16"/>
      <c r="MJY84" s="15"/>
      <c r="MJZ84" s="16"/>
      <c r="MKA84" s="15"/>
      <c r="MKB84" s="16"/>
      <c r="MKC84" s="15"/>
      <c r="MKD84" s="16"/>
      <c r="MKE84" s="15"/>
      <c r="MKF84" s="16"/>
      <c r="MKG84" s="15"/>
      <c r="MKH84" s="16"/>
      <c r="MKI84" s="15"/>
      <c r="MKJ84" s="16"/>
      <c r="MKK84" s="15"/>
      <c r="MKL84" s="16"/>
      <c r="MKM84" s="15"/>
      <c r="MKN84" s="16"/>
      <c r="MKO84" s="15"/>
      <c r="MKP84" s="16"/>
      <c r="MKQ84" s="15"/>
      <c r="MKR84" s="16"/>
      <c r="MKS84" s="15"/>
      <c r="MKT84" s="16"/>
      <c r="MKU84" s="15"/>
      <c r="MKV84" s="16"/>
      <c r="MKW84" s="15"/>
      <c r="MKX84" s="16"/>
      <c r="MKY84" s="15"/>
      <c r="MKZ84" s="16"/>
      <c r="MLA84" s="15"/>
      <c r="MLB84" s="16"/>
      <c r="MLC84" s="15"/>
      <c r="MLD84" s="16"/>
      <c r="MLE84" s="15"/>
      <c r="MLF84" s="16"/>
      <c r="MLG84" s="15"/>
      <c r="MLH84" s="16"/>
      <c r="MLI84" s="15"/>
      <c r="MLJ84" s="16"/>
      <c r="MLK84" s="15"/>
      <c r="MLL84" s="16"/>
      <c r="MLM84" s="15"/>
      <c r="MLN84" s="16"/>
      <c r="MLO84" s="15"/>
      <c r="MLP84" s="16"/>
      <c r="MLQ84" s="15"/>
      <c r="MLR84" s="16"/>
      <c r="MLS84" s="15"/>
      <c r="MLT84" s="16"/>
      <c r="MLU84" s="15"/>
      <c r="MLV84" s="16"/>
      <c r="MLW84" s="15"/>
      <c r="MLX84" s="16"/>
      <c r="MLY84" s="15"/>
      <c r="MLZ84" s="16"/>
      <c r="MMA84" s="15"/>
      <c r="MMB84" s="16"/>
      <c r="MMC84" s="15"/>
      <c r="MMD84" s="16"/>
      <c r="MME84" s="15"/>
      <c r="MMF84" s="16"/>
      <c r="MMG84" s="15"/>
      <c r="MMH84" s="16"/>
      <c r="MMI84" s="15"/>
      <c r="MMJ84" s="16"/>
      <c r="MMK84" s="15"/>
      <c r="MML84" s="16"/>
      <c r="MMM84" s="15"/>
      <c r="MMN84" s="16"/>
      <c r="MMO84" s="15"/>
      <c r="MMP84" s="16"/>
      <c r="MMQ84" s="15"/>
      <c r="MMR84" s="16"/>
      <c r="MMS84" s="15"/>
      <c r="MMT84" s="16"/>
      <c r="MMU84" s="15"/>
      <c r="MMV84" s="16"/>
      <c r="MMW84" s="15"/>
      <c r="MMX84" s="16"/>
      <c r="MMY84" s="15"/>
      <c r="MMZ84" s="16"/>
      <c r="MNA84" s="15"/>
      <c r="MNB84" s="16"/>
      <c r="MNC84" s="15"/>
      <c r="MND84" s="16"/>
      <c r="MNE84" s="15"/>
      <c r="MNF84" s="16"/>
      <c r="MNG84" s="15"/>
      <c r="MNH84" s="16"/>
      <c r="MNI84" s="15"/>
      <c r="MNJ84" s="16"/>
      <c r="MNK84" s="15"/>
      <c r="MNL84" s="16"/>
      <c r="MNM84" s="15"/>
      <c r="MNN84" s="16"/>
      <c r="MNO84" s="15"/>
      <c r="MNP84" s="16"/>
      <c r="MNQ84" s="15"/>
      <c r="MNR84" s="16"/>
      <c r="MNS84" s="15"/>
      <c r="MNT84" s="16"/>
      <c r="MNU84" s="15"/>
      <c r="MNV84" s="16"/>
      <c r="MNW84" s="15"/>
      <c r="MNX84" s="16"/>
      <c r="MNY84" s="15"/>
      <c r="MNZ84" s="16"/>
      <c r="MOA84" s="15"/>
      <c r="MOB84" s="16"/>
      <c r="MOC84" s="15"/>
      <c r="MOD84" s="16"/>
      <c r="MOE84" s="15"/>
      <c r="MOF84" s="16"/>
      <c r="MOG84" s="15"/>
      <c r="MOH84" s="16"/>
      <c r="MOI84" s="15"/>
      <c r="MOJ84" s="16"/>
      <c r="MOK84" s="15"/>
      <c r="MOL84" s="16"/>
      <c r="MOM84" s="15"/>
      <c r="MON84" s="16"/>
      <c r="MOO84" s="15"/>
      <c r="MOP84" s="16"/>
      <c r="MOQ84" s="15"/>
      <c r="MOR84" s="16"/>
      <c r="MOS84" s="15"/>
      <c r="MOT84" s="16"/>
      <c r="MOU84" s="15"/>
      <c r="MOV84" s="16"/>
      <c r="MOW84" s="15"/>
      <c r="MOX84" s="16"/>
      <c r="MOY84" s="15"/>
      <c r="MOZ84" s="16"/>
      <c r="MPA84" s="15"/>
      <c r="MPB84" s="16"/>
      <c r="MPC84" s="15"/>
      <c r="MPD84" s="16"/>
      <c r="MPE84" s="15"/>
      <c r="MPF84" s="16"/>
      <c r="MPG84" s="15"/>
      <c r="MPH84" s="16"/>
      <c r="MPI84" s="15"/>
      <c r="MPJ84" s="16"/>
      <c r="MPK84" s="15"/>
      <c r="MPL84" s="16"/>
      <c r="MPM84" s="15"/>
      <c r="MPN84" s="16"/>
      <c r="MPO84" s="15"/>
      <c r="MPP84" s="16"/>
      <c r="MPQ84" s="15"/>
      <c r="MPR84" s="16"/>
      <c r="MPS84" s="15"/>
      <c r="MPT84" s="16"/>
      <c r="MPU84" s="15"/>
      <c r="MPV84" s="16"/>
      <c r="MPW84" s="15"/>
      <c r="MPX84" s="16"/>
      <c r="MPY84" s="15"/>
      <c r="MPZ84" s="16"/>
      <c r="MQA84" s="15"/>
      <c r="MQB84" s="16"/>
      <c r="MQC84" s="15"/>
      <c r="MQD84" s="16"/>
      <c r="MQE84" s="15"/>
      <c r="MQF84" s="16"/>
      <c r="MQG84" s="15"/>
      <c r="MQH84" s="16"/>
      <c r="MQI84" s="15"/>
      <c r="MQJ84" s="16"/>
      <c r="MQK84" s="15"/>
      <c r="MQL84" s="16"/>
      <c r="MQM84" s="15"/>
      <c r="MQN84" s="16"/>
      <c r="MQO84" s="15"/>
      <c r="MQP84" s="16"/>
      <c r="MQQ84" s="15"/>
      <c r="MQR84" s="16"/>
      <c r="MQS84" s="15"/>
      <c r="MQT84" s="16"/>
      <c r="MQU84" s="15"/>
      <c r="MQV84" s="16"/>
      <c r="MQW84" s="15"/>
      <c r="MQX84" s="16"/>
      <c r="MQY84" s="15"/>
      <c r="MQZ84" s="16"/>
      <c r="MRA84" s="15"/>
      <c r="MRB84" s="16"/>
      <c r="MRC84" s="15"/>
      <c r="MRD84" s="16"/>
      <c r="MRE84" s="15"/>
      <c r="MRF84" s="16"/>
      <c r="MRG84" s="15"/>
      <c r="MRH84" s="16"/>
      <c r="MRI84" s="15"/>
      <c r="MRJ84" s="16"/>
      <c r="MRK84" s="15"/>
      <c r="MRL84" s="16"/>
      <c r="MRM84" s="15"/>
      <c r="MRN84" s="16"/>
      <c r="MRO84" s="15"/>
      <c r="MRP84" s="16"/>
      <c r="MRQ84" s="15"/>
      <c r="MRR84" s="16"/>
      <c r="MRS84" s="15"/>
      <c r="MRT84" s="16"/>
      <c r="MRU84" s="15"/>
      <c r="MRV84" s="16"/>
      <c r="MRW84" s="15"/>
      <c r="MRX84" s="16"/>
      <c r="MRY84" s="15"/>
      <c r="MRZ84" s="16"/>
      <c r="MSA84" s="15"/>
      <c r="MSB84" s="16"/>
      <c r="MSC84" s="15"/>
      <c r="MSD84" s="16"/>
      <c r="MSE84" s="15"/>
      <c r="MSF84" s="16"/>
      <c r="MSG84" s="15"/>
      <c r="MSH84" s="16"/>
      <c r="MSI84" s="15"/>
      <c r="MSJ84" s="16"/>
      <c r="MSK84" s="15"/>
      <c r="MSL84" s="16"/>
      <c r="MSM84" s="15"/>
      <c r="MSN84" s="16"/>
      <c r="MSO84" s="15"/>
      <c r="MSP84" s="16"/>
      <c r="MSQ84" s="15"/>
      <c r="MSR84" s="16"/>
      <c r="MSS84" s="15"/>
      <c r="MST84" s="16"/>
      <c r="MSU84" s="15"/>
      <c r="MSV84" s="16"/>
      <c r="MSW84" s="15"/>
      <c r="MSX84" s="16"/>
      <c r="MSY84" s="15"/>
      <c r="MSZ84" s="16"/>
      <c r="MTA84" s="15"/>
      <c r="MTB84" s="16"/>
      <c r="MTC84" s="15"/>
      <c r="MTD84" s="16"/>
      <c r="MTE84" s="15"/>
      <c r="MTF84" s="16"/>
      <c r="MTG84" s="15"/>
      <c r="MTH84" s="16"/>
      <c r="MTI84" s="15"/>
      <c r="MTJ84" s="16"/>
      <c r="MTK84" s="15"/>
      <c r="MTL84" s="16"/>
      <c r="MTM84" s="15"/>
      <c r="MTN84" s="16"/>
      <c r="MTO84" s="15"/>
      <c r="MTP84" s="16"/>
      <c r="MTQ84" s="15"/>
      <c r="MTR84" s="16"/>
      <c r="MTS84" s="15"/>
      <c r="MTT84" s="16"/>
      <c r="MTU84" s="15"/>
      <c r="MTV84" s="16"/>
      <c r="MTW84" s="15"/>
      <c r="MTX84" s="16"/>
      <c r="MTY84" s="15"/>
      <c r="MTZ84" s="16"/>
      <c r="MUA84" s="15"/>
      <c r="MUB84" s="16"/>
      <c r="MUC84" s="15"/>
      <c r="MUD84" s="16"/>
      <c r="MUE84" s="15"/>
      <c r="MUF84" s="16"/>
      <c r="MUG84" s="15"/>
      <c r="MUH84" s="16"/>
      <c r="MUI84" s="15"/>
      <c r="MUJ84" s="16"/>
      <c r="MUK84" s="15"/>
      <c r="MUL84" s="16"/>
      <c r="MUM84" s="15"/>
      <c r="MUN84" s="16"/>
      <c r="MUO84" s="15"/>
      <c r="MUP84" s="16"/>
      <c r="MUQ84" s="15"/>
      <c r="MUR84" s="16"/>
      <c r="MUS84" s="15"/>
      <c r="MUT84" s="16"/>
      <c r="MUU84" s="15"/>
      <c r="MUV84" s="16"/>
      <c r="MUW84" s="15"/>
      <c r="MUX84" s="16"/>
      <c r="MUY84" s="15"/>
      <c r="MUZ84" s="16"/>
      <c r="MVA84" s="15"/>
      <c r="MVB84" s="16"/>
      <c r="MVC84" s="15"/>
      <c r="MVD84" s="16"/>
      <c r="MVE84" s="15"/>
      <c r="MVF84" s="16"/>
      <c r="MVG84" s="15"/>
      <c r="MVH84" s="16"/>
      <c r="MVI84" s="15"/>
      <c r="MVJ84" s="16"/>
      <c r="MVK84" s="15"/>
      <c r="MVL84" s="16"/>
      <c r="MVM84" s="15"/>
      <c r="MVN84" s="16"/>
      <c r="MVO84" s="15"/>
      <c r="MVP84" s="16"/>
      <c r="MVQ84" s="15"/>
      <c r="MVR84" s="16"/>
      <c r="MVS84" s="15"/>
      <c r="MVT84" s="16"/>
      <c r="MVU84" s="15"/>
      <c r="MVV84" s="16"/>
      <c r="MVW84" s="15"/>
      <c r="MVX84" s="16"/>
      <c r="MVY84" s="15"/>
      <c r="MVZ84" s="16"/>
      <c r="MWA84" s="15"/>
      <c r="MWB84" s="16"/>
      <c r="MWC84" s="15"/>
      <c r="MWD84" s="16"/>
      <c r="MWE84" s="15"/>
      <c r="MWF84" s="16"/>
      <c r="MWG84" s="15"/>
      <c r="MWH84" s="16"/>
      <c r="MWI84" s="15"/>
      <c r="MWJ84" s="16"/>
      <c r="MWK84" s="15"/>
      <c r="MWL84" s="16"/>
      <c r="MWM84" s="15"/>
      <c r="MWN84" s="16"/>
      <c r="MWO84" s="15"/>
      <c r="MWP84" s="16"/>
      <c r="MWQ84" s="15"/>
      <c r="MWR84" s="16"/>
      <c r="MWS84" s="15"/>
      <c r="MWT84" s="16"/>
      <c r="MWU84" s="15"/>
      <c r="MWV84" s="16"/>
      <c r="MWW84" s="15"/>
      <c r="MWX84" s="16"/>
      <c r="MWY84" s="15"/>
      <c r="MWZ84" s="16"/>
      <c r="MXA84" s="15"/>
      <c r="MXB84" s="16"/>
      <c r="MXC84" s="15"/>
      <c r="MXD84" s="16"/>
      <c r="MXE84" s="15"/>
      <c r="MXF84" s="16"/>
      <c r="MXG84" s="15"/>
      <c r="MXH84" s="16"/>
      <c r="MXI84" s="15"/>
      <c r="MXJ84" s="16"/>
      <c r="MXK84" s="15"/>
      <c r="MXL84" s="16"/>
      <c r="MXM84" s="15"/>
      <c r="MXN84" s="16"/>
      <c r="MXO84" s="15"/>
      <c r="MXP84" s="16"/>
      <c r="MXQ84" s="15"/>
      <c r="MXR84" s="16"/>
      <c r="MXS84" s="15"/>
      <c r="MXT84" s="16"/>
      <c r="MXU84" s="15"/>
      <c r="MXV84" s="16"/>
      <c r="MXW84" s="15"/>
      <c r="MXX84" s="16"/>
      <c r="MXY84" s="15"/>
      <c r="MXZ84" s="16"/>
      <c r="MYA84" s="15"/>
      <c r="MYB84" s="16"/>
      <c r="MYC84" s="15"/>
      <c r="MYD84" s="16"/>
      <c r="MYE84" s="15"/>
      <c r="MYF84" s="16"/>
      <c r="MYG84" s="15"/>
      <c r="MYH84" s="16"/>
      <c r="MYI84" s="15"/>
      <c r="MYJ84" s="16"/>
      <c r="MYK84" s="15"/>
      <c r="MYL84" s="16"/>
      <c r="MYM84" s="15"/>
      <c r="MYN84" s="16"/>
      <c r="MYO84" s="15"/>
      <c r="MYP84" s="16"/>
      <c r="MYQ84" s="15"/>
      <c r="MYR84" s="16"/>
      <c r="MYS84" s="15"/>
      <c r="MYT84" s="16"/>
      <c r="MYU84" s="15"/>
      <c r="MYV84" s="16"/>
      <c r="MYW84" s="15"/>
      <c r="MYX84" s="16"/>
      <c r="MYY84" s="15"/>
      <c r="MYZ84" s="16"/>
      <c r="MZA84" s="15"/>
      <c r="MZB84" s="16"/>
      <c r="MZC84" s="15"/>
      <c r="MZD84" s="16"/>
      <c r="MZE84" s="15"/>
      <c r="MZF84" s="16"/>
      <c r="MZG84" s="15"/>
      <c r="MZH84" s="16"/>
      <c r="MZI84" s="15"/>
      <c r="MZJ84" s="16"/>
      <c r="MZK84" s="15"/>
      <c r="MZL84" s="16"/>
      <c r="MZM84" s="15"/>
      <c r="MZN84" s="16"/>
      <c r="MZO84" s="15"/>
      <c r="MZP84" s="16"/>
      <c r="MZQ84" s="15"/>
      <c r="MZR84" s="16"/>
      <c r="MZS84" s="15"/>
      <c r="MZT84" s="16"/>
      <c r="MZU84" s="15"/>
      <c r="MZV84" s="16"/>
      <c r="MZW84" s="15"/>
      <c r="MZX84" s="16"/>
      <c r="MZY84" s="15"/>
      <c r="MZZ84" s="16"/>
      <c r="NAA84" s="15"/>
      <c r="NAB84" s="16"/>
      <c r="NAC84" s="15"/>
      <c r="NAD84" s="16"/>
      <c r="NAE84" s="15"/>
      <c r="NAF84" s="16"/>
      <c r="NAG84" s="15"/>
      <c r="NAH84" s="16"/>
      <c r="NAI84" s="15"/>
      <c r="NAJ84" s="16"/>
      <c r="NAK84" s="15"/>
      <c r="NAL84" s="16"/>
      <c r="NAM84" s="15"/>
      <c r="NAN84" s="16"/>
      <c r="NAO84" s="15"/>
      <c r="NAP84" s="16"/>
      <c r="NAQ84" s="15"/>
      <c r="NAR84" s="16"/>
      <c r="NAS84" s="15"/>
      <c r="NAT84" s="16"/>
      <c r="NAU84" s="15"/>
      <c r="NAV84" s="16"/>
      <c r="NAW84" s="15"/>
      <c r="NAX84" s="16"/>
      <c r="NAY84" s="15"/>
      <c r="NAZ84" s="16"/>
      <c r="NBA84" s="15"/>
      <c r="NBB84" s="16"/>
      <c r="NBC84" s="15"/>
      <c r="NBD84" s="16"/>
      <c r="NBE84" s="15"/>
      <c r="NBF84" s="16"/>
      <c r="NBG84" s="15"/>
      <c r="NBH84" s="16"/>
      <c r="NBI84" s="15"/>
      <c r="NBJ84" s="16"/>
      <c r="NBK84" s="15"/>
      <c r="NBL84" s="16"/>
      <c r="NBM84" s="15"/>
      <c r="NBN84" s="16"/>
      <c r="NBO84" s="15"/>
      <c r="NBP84" s="16"/>
      <c r="NBQ84" s="15"/>
      <c r="NBR84" s="16"/>
      <c r="NBS84" s="15"/>
      <c r="NBT84" s="16"/>
      <c r="NBU84" s="15"/>
      <c r="NBV84" s="16"/>
      <c r="NBW84" s="15"/>
      <c r="NBX84" s="16"/>
      <c r="NBY84" s="15"/>
      <c r="NBZ84" s="16"/>
      <c r="NCA84" s="15"/>
      <c r="NCB84" s="16"/>
      <c r="NCC84" s="15"/>
      <c r="NCD84" s="16"/>
      <c r="NCE84" s="15"/>
      <c r="NCF84" s="16"/>
      <c r="NCG84" s="15"/>
      <c r="NCH84" s="16"/>
      <c r="NCI84" s="15"/>
      <c r="NCJ84" s="16"/>
      <c r="NCK84" s="15"/>
      <c r="NCL84" s="16"/>
      <c r="NCM84" s="15"/>
      <c r="NCN84" s="16"/>
      <c r="NCO84" s="15"/>
      <c r="NCP84" s="16"/>
      <c r="NCQ84" s="15"/>
      <c r="NCR84" s="16"/>
      <c r="NCS84" s="15"/>
      <c r="NCT84" s="16"/>
      <c r="NCU84" s="15"/>
      <c r="NCV84" s="16"/>
      <c r="NCW84" s="15"/>
      <c r="NCX84" s="16"/>
      <c r="NCY84" s="15"/>
      <c r="NCZ84" s="16"/>
      <c r="NDA84" s="15"/>
      <c r="NDB84" s="16"/>
      <c r="NDC84" s="15"/>
      <c r="NDD84" s="16"/>
      <c r="NDE84" s="15"/>
      <c r="NDF84" s="16"/>
      <c r="NDG84" s="15"/>
      <c r="NDH84" s="16"/>
      <c r="NDI84" s="15"/>
      <c r="NDJ84" s="16"/>
      <c r="NDK84" s="15"/>
      <c r="NDL84" s="16"/>
      <c r="NDM84" s="15"/>
      <c r="NDN84" s="16"/>
      <c r="NDO84" s="15"/>
      <c r="NDP84" s="16"/>
      <c r="NDQ84" s="15"/>
      <c r="NDR84" s="16"/>
      <c r="NDS84" s="15"/>
      <c r="NDT84" s="16"/>
      <c r="NDU84" s="15"/>
      <c r="NDV84" s="16"/>
      <c r="NDW84" s="15"/>
      <c r="NDX84" s="16"/>
      <c r="NDY84" s="15"/>
      <c r="NDZ84" s="16"/>
      <c r="NEA84" s="15"/>
      <c r="NEB84" s="16"/>
      <c r="NEC84" s="15"/>
      <c r="NED84" s="16"/>
      <c r="NEE84" s="15"/>
      <c r="NEF84" s="16"/>
      <c r="NEG84" s="15"/>
      <c r="NEH84" s="16"/>
      <c r="NEI84" s="15"/>
      <c r="NEJ84" s="16"/>
      <c r="NEK84" s="15"/>
      <c r="NEL84" s="16"/>
      <c r="NEM84" s="15"/>
      <c r="NEN84" s="16"/>
      <c r="NEO84" s="15"/>
      <c r="NEP84" s="16"/>
      <c r="NEQ84" s="15"/>
      <c r="NER84" s="16"/>
      <c r="NES84" s="15"/>
      <c r="NET84" s="16"/>
      <c r="NEU84" s="15"/>
      <c r="NEV84" s="16"/>
      <c r="NEW84" s="15"/>
      <c r="NEX84" s="16"/>
      <c r="NEY84" s="15"/>
      <c r="NEZ84" s="16"/>
      <c r="NFA84" s="15"/>
      <c r="NFB84" s="16"/>
      <c r="NFC84" s="15"/>
      <c r="NFD84" s="16"/>
      <c r="NFE84" s="15"/>
      <c r="NFF84" s="16"/>
      <c r="NFG84" s="15"/>
      <c r="NFH84" s="16"/>
      <c r="NFI84" s="15"/>
      <c r="NFJ84" s="16"/>
      <c r="NFK84" s="15"/>
      <c r="NFL84" s="16"/>
      <c r="NFM84" s="15"/>
      <c r="NFN84" s="16"/>
      <c r="NFO84" s="15"/>
      <c r="NFP84" s="16"/>
      <c r="NFQ84" s="15"/>
      <c r="NFR84" s="16"/>
      <c r="NFS84" s="15"/>
      <c r="NFT84" s="16"/>
      <c r="NFU84" s="15"/>
      <c r="NFV84" s="16"/>
      <c r="NFW84" s="15"/>
      <c r="NFX84" s="16"/>
      <c r="NFY84" s="15"/>
      <c r="NFZ84" s="16"/>
      <c r="NGA84" s="15"/>
      <c r="NGB84" s="16"/>
      <c r="NGC84" s="15"/>
      <c r="NGD84" s="16"/>
      <c r="NGE84" s="15"/>
      <c r="NGF84" s="16"/>
      <c r="NGG84" s="15"/>
      <c r="NGH84" s="16"/>
      <c r="NGI84" s="15"/>
      <c r="NGJ84" s="16"/>
      <c r="NGK84" s="15"/>
      <c r="NGL84" s="16"/>
      <c r="NGM84" s="15"/>
      <c r="NGN84" s="16"/>
      <c r="NGO84" s="15"/>
      <c r="NGP84" s="16"/>
      <c r="NGQ84" s="15"/>
      <c r="NGR84" s="16"/>
      <c r="NGS84" s="15"/>
      <c r="NGT84" s="16"/>
      <c r="NGU84" s="15"/>
      <c r="NGV84" s="16"/>
      <c r="NGW84" s="15"/>
      <c r="NGX84" s="16"/>
      <c r="NGY84" s="15"/>
      <c r="NGZ84" s="16"/>
      <c r="NHA84" s="15"/>
      <c r="NHB84" s="16"/>
      <c r="NHC84" s="15"/>
      <c r="NHD84" s="16"/>
      <c r="NHE84" s="15"/>
      <c r="NHF84" s="16"/>
      <c r="NHG84" s="15"/>
      <c r="NHH84" s="16"/>
      <c r="NHI84" s="15"/>
      <c r="NHJ84" s="16"/>
      <c r="NHK84" s="15"/>
      <c r="NHL84" s="16"/>
      <c r="NHM84" s="15"/>
      <c r="NHN84" s="16"/>
      <c r="NHO84" s="15"/>
      <c r="NHP84" s="16"/>
      <c r="NHQ84" s="15"/>
      <c r="NHR84" s="16"/>
      <c r="NHS84" s="15"/>
      <c r="NHT84" s="16"/>
      <c r="NHU84" s="15"/>
      <c r="NHV84" s="16"/>
      <c r="NHW84" s="15"/>
      <c r="NHX84" s="16"/>
      <c r="NHY84" s="15"/>
      <c r="NHZ84" s="16"/>
      <c r="NIA84" s="15"/>
      <c r="NIB84" s="16"/>
      <c r="NIC84" s="15"/>
      <c r="NID84" s="16"/>
      <c r="NIE84" s="15"/>
      <c r="NIF84" s="16"/>
      <c r="NIG84" s="15"/>
      <c r="NIH84" s="16"/>
      <c r="NII84" s="15"/>
      <c r="NIJ84" s="16"/>
      <c r="NIK84" s="15"/>
      <c r="NIL84" s="16"/>
      <c r="NIM84" s="15"/>
      <c r="NIN84" s="16"/>
      <c r="NIO84" s="15"/>
      <c r="NIP84" s="16"/>
      <c r="NIQ84" s="15"/>
      <c r="NIR84" s="16"/>
      <c r="NIS84" s="15"/>
      <c r="NIT84" s="16"/>
      <c r="NIU84" s="15"/>
      <c r="NIV84" s="16"/>
      <c r="NIW84" s="15"/>
      <c r="NIX84" s="16"/>
      <c r="NIY84" s="15"/>
      <c r="NIZ84" s="16"/>
      <c r="NJA84" s="15"/>
      <c r="NJB84" s="16"/>
      <c r="NJC84" s="15"/>
      <c r="NJD84" s="16"/>
      <c r="NJE84" s="15"/>
      <c r="NJF84" s="16"/>
      <c r="NJG84" s="15"/>
      <c r="NJH84" s="16"/>
      <c r="NJI84" s="15"/>
      <c r="NJJ84" s="16"/>
      <c r="NJK84" s="15"/>
      <c r="NJL84" s="16"/>
      <c r="NJM84" s="15"/>
      <c r="NJN84" s="16"/>
      <c r="NJO84" s="15"/>
      <c r="NJP84" s="16"/>
      <c r="NJQ84" s="15"/>
      <c r="NJR84" s="16"/>
      <c r="NJS84" s="15"/>
      <c r="NJT84" s="16"/>
      <c r="NJU84" s="15"/>
      <c r="NJV84" s="16"/>
      <c r="NJW84" s="15"/>
      <c r="NJX84" s="16"/>
      <c r="NJY84" s="15"/>
      <c r="NJZ84" s="16"/>
      <c r="NKA84" s="15"/>
      <c r="NKB84" s="16"/>
      <c r="NKC84" s="15"/>
      <c r="NKD84" s="16"/>
      <c r="NKE84" s="15"/>
      <c r="NKF84" s="16"/>
      <c r="NKG84" s="15"/>
      <c r="NKH84" s="16"/>
      <c r="NKI84" s="15"/>
      <c r="NKJ84" s="16"/>
      <c r="NKK84" s="15"/>
      <c r="NKL84" s="16"/>
      <c r="NKM84" s="15"/>
      <c r="NKN84" s="16"/>
      <c r="NKO84" s="15"/>
      <c r="NKP84" s="16"/>
      <c r="NKQ84" s="15"/>
      <c r="NKR84" s="16"/>
      <c r="NKS84" s="15"/>
      <c r="NKT84" s="16"/>
      <c r="NKU84" s="15"/>
      <c r="NKV84" s="16"/>
      <c r="NKW84" s="15"/>
      <c r="NKX84" s="16"/>
      <c r="NKY84" s="15"/>
      <c r="NKZ84" s="16"/>
      <c r="NLA84" s="15"/>
      <c r="NLB84" s="16"/>
      <c r="NLC84" s="15"/>
      <c r="NLD84" s="16"/>
      <c r="NLE84" s="15"/>
      <c r="NLF84" s="16"/>
      <c r="NLG84" s="15"/>
      <c r="NLH84" s="16"/>
      <c r="NLI84" s="15"/>
      <c r="NLJ84" s="16"/>
      <c r="NLK84" s="15"/>
      <c r="NLL84" s="16"/>
      <c r="NLM84" s="15"/>
      <c r="NLN84" s="16"/>
      <c r="NLO84" s="15"/>
      <c r="NLP84" s="16"/>
      <c r="NLQ84" s="15"/>
      <c r="NLR84" s="16"/>
      <c r="NLS84" s="15"/>
      <c r="NLT84" s="16"/>
      <c r="NLU84" s="15"/>
      <c r="NLV84" s="16"/>
      <c r="NLW84" s="15"/>
      <c r="NLX84" s="16"/>
      <c r="NLY84" s="15"/>
      <c r="NLZ84" s="16"/>
      <c r="NMA84" s="15"/>
      <c r="NMB84" s="16"/>
      <c r="NMC84" s="15"/>
      <c r="NMD84" s="16"/>
      <c r="NME84" s="15"/>
      <c r="NMF84" s="16"/>
      <c r="NMG84" s="15"/>
      <c r="NMH84" s="16"/>
      <c r="NMI84" s="15"/>
      <c r="NMJ84" s="16"/>
      <c r="NMK84" s="15"/>
      <c r="NML84" s="16"/>
      <c r="NMM84" s="15"/>
      <c r="NMN84" s="16"/>
      <c r="NMO84" s="15"/>
      <c r="NMP84" s="16"/>
      <c r="NMQ84" s="15"/>
      <c r="NMR84" s="16"/>
      <c r="NMS84" s="15"/>
      <c r="NMT84" s="16"/>
      <c r="NMU84" s="15"/>
      <c r="NMV84" s="16"/>
      <c r="NMW84" s="15"/>
      <c r="NMX84" s="16"/>
      <c r="NMY84" s="15"/>
      <c r="NMZ84" s="16"/>
      <c r="NNA84" s="15"/>
      <c r="NNB84" s="16"/>
      <c r="NNC84" s="15"/>
      <c r="NND84" s="16"/>
      <c r="NNE84" s="15"/>
      <c r="NNF84" s="16"/>
      <c r="NNG84" s="15"/>
      <c r="NNH84" s="16"/>
      <c r="NNI84" s="15"/>
      <c r="NNJ84" s="16"/>
      <c r="NNK84" s="15"/>
      <c r="NNL84" s="16"/>
      <c r="NNM84" s="15"/>
      <c r="NNN84" s="16"/>
      <c r="NNO84" s="15"/>
      <c r="NNP84" s="16"/>
      <c r="NNQ84" s="15"/>
      <c r="NNR84" s="16"/>
      <c r="NNS84" s="15"/>
      <c r="NNT84" s="16"/>
      <c r="NNU84" s="15"/>
      <c r="NNV84" s="16"/>
      <c r="NNW84" s="15"/>
      <c r="NNX84" s="16"/>
      <c r="NNY84" s="15"/>
      <c r="NNZ84" s="16"/>
      <c r="NOA84" s="15"/>
      <c r="NOB84" s="16"/>
      <c r="NOC84" s="15"/>
      <c r="NOD84" s="16"/>
      <c r="NOE84" s="15"/>
      <c r="NOF84" s="16"/>
      <c r="NOG84" s="15"/>
      <c r="NOH84" s="16"/>
      <c r="NOI84" s="15"/>
      <c r="NOJ84" s="16"/>
      <c r="NOK84" s="15"/>
      <c r="NOL84" s="16"/>
      <c r="NOM84" s="15"/>
      <c r="NON84" s="16"/>
      <c r="NOO84" s="15"/>
      <c r="NOP84" s="16"/>
      <c r="NOQ84" s="15"/>
      <c r="NOR84" s="16"/>
      <c r="NOS84" s="15"/>
      <c r="NOT84" s="16"/>
      <c r="NOU84" s="15"/>
      <c r="NOV84" s="16"/>
      <c r="NOW84" s="15"/>
      <c r="NOX84" s="16"/>
      <c r="NOY84" s="15"/>
      <c r="NOZ84" s="16"/>
      <c r="NPA84" s="15"/>
      <c r="NPB84" s="16"/>
      <c r="NPC84" s="15"/>
      <c r="NPD84" s="16"/>
      <c r="NPE84" s="15"/>
      <c r="NPF84" s="16"/>
      <c r="NPG84" s="15"/>
      <c r="NPH84" s="16"/>
      <c r="NPI84" s="15"/>
      <c r="NPJ84" s="16"/>
      <c r="NPK84" s="15"/>
      <c r="NPL84" s="16"/>
      <c r="NPM84" s="15"/>
      <c r="NPN84" s="16"/>
      <c r="NPO84" s="15"/>
      <c r="NPP84" s="16"/>
      <c r="NPQ84" s="15"/>
      <c r="NPR84" s="16"/>
      <c r="NPS84" s="15"/>
      <c r="NPT84" s="16"/>
      <c r="NPU84" s="15"/>
      <c r="NPV84" s="16"/>
      <c r="NPW84" s="15"/>
      <c r="NPX84" s="16"/>
      <c r="NPY84" s="15"/>
      <c r="NPZ84" s="16"/>
      <c r="NQA84" s="15"/>
      <c r="NQB84" s="16"/>
      <c r="NQC84" s="15"/>
      <c r="NQD84" s="16"/>
      <c r="NQE84" s="15"/>
      <c r="NQF84" s="16"/>
      <c r="NQG84" s="15"/>
      <c r="NQH84" s="16"/>
      <c r="NQI84" s="15"/>
      <c r="NQJ84" s="16"/>
      <c r="NQK84" s="15"/>
      <c r="NQL84" s="16"/>
      <c r="NQM84" s="15"/>
      <c r="NQN84" s="16"/>
      <c r="NQO84" s="15"/>
      <c r="NQP84" s="16"/>
      <c r="NQQ84" s="15"/>
      <c r="NQR84" s="16"/>
      <c r="NQS84" s="15"/>
      <c r="NQT84" s="16"/>
      <c r="NQU84" s="15"/>
      <c r="NQV84" s="16"/>
      <c r="NQW84" s="15"/>
      <c r="NQX84" s="16"/>
      <c r="NQY84" s="15"/>
      <c r="NQZ84" s="16"/>
      <c r="NRA84" s="15"/>
      <c r="NRB84" s="16"/>
      <c r="NRC84" s="15"/>
      <c r="NRD84" s="16"/>
      <c r="NRE84" s="15"/>
      <c r="NRF84" s="16"/>
      <c r="NRG84" s="15"/>
      <c r="NRH84" s="16"/>
      <c r="NRI84" s="15"/>
      <c r="NRJ84" s="16"/>
      <c r="NRK84" s="15"/>
      <c r="NRL84" s="16"/>
      <c r="NRM84" s="15"/>
      <c r="NRN84" s="16"/>
      <c r="NRO84" s="15"/>
      <c r="NRP84" s="16"/>
      <c r="NRQ84" s="15"/>
      <c r="NRR84" s="16"/>
      <c r="NRS84" s="15"/>
      <c r="NRT84" s="16"/>
      <c r="NRU84" s="15"/>
      <c r="NRV84" s="16"/>
      <c r="NRW84" s="15"/>
      <c r="NRX84" s="16"/>
      <c r="NRY84" s="15"/>
      <c r="NRZ84" s="16"/>
      <c r="NSA84" s="15"/>
      <c r="NSB84" s="16"/>
      <c r="NSC84" s="15"/>
      <c r="NSD84" s="16"/>
      <c r="NSE84" s="15"/>
      <c r="NSF84" s="16"/>
      <c r="NSG84" s="15"/>
      <c r="NSH84" s="16"/>
      <c r="NSI84" s="15"/>
      <c r="NSJ84" s="16"/>
      <c r="NSK84" s="15"/>
      <c r="NSL84" s="16"/>
      <c r="NSM84" s="15"/>
      <c r="NSN84" s="16"/>
      <c r="NSO84" s="15"/>
      <c r="NSP84" s="16"/>
      <c r="NSQ84" s="15"/>
      <c r="NSR84" s="16"/>
      <c r="NSS84" s="15"/>
      <c r="NST84" s="16"/>
      <c r="NSU84" s="15"/>
      <c r="NSV84" s="16"/>
      <c r="NSW84" s="15"/>
      <c r="NSX84" s="16"/>
      <c r="NSY84" s="15"/>
      <c r="NSZ84" s="16"/>
      <c r="NTA84" s="15"/>
      <c r="NTB84" s="16"/>
      <c r="NTC84" s="15"/>
      <c r="NTD84" s="16"/>
      <c r="NTE84" s="15"/>
      <c r="NTF84" s="16"/>
      <c r="NTG84" s="15"/>
      <c r="NTH84" s="16"/>
      <c r="NTI84" s="15"/>
      <c r="NTJ84" s="16"/>
      <c r="NTK84" s="15"/>
      <c r="NTL84" s="16"/>
      <c r="NTM84" s="15"/>
      <c r="NTN84" s="16"/>
      <c r="NTO84" s="15"/>
      <c r="NTP84" s="16"/>
      <c r="NTQ84" s="15"/>
      <c r="NTR84" s="16"/>
      <c r="NTS84" s="15"/>
      <c r="NTT84" s="16"/>
      <c r="NTU84" s="15"/>
      <c r="NTV84" s="16"/>
      <c r="NTW84" s="15"/>
      <c r="NTX84" s="16"/>
      <c r="NTY84" s="15"/>
      <c r="NTZ84" s="16"/>
      <c r="NUA84" s="15"/>
      <c r="NUB84" s="16"/>
      <c r="NUC84" s="15"/>
      <c r="NUD84" s="16"/>
      <c r="NUE84" s="15"/>
      <c r="NUF84" s="16"/>
      <c r="NUG84" s="15"/>
      <c r="NUH84" s="16"/>
      <c r="NUI84" s="15"/>
      <c r="NUJ84" s="16"/>
      <c r="NUK84" s="15"/>
      <c r="NUL84" s="16"/>
      <c r="NUM84" s="15"/>
      <c r="NUN84" s="16"/>
      <c r="NUO84" s="15"/>
      <c r="NUP84" s="16"/>
      <c r="NUQ84" s="15"/>
      <c r="NUR84" s="16"/>
      <c r="NUS84" s="15"/>
      <c r="NUT84" s="16"/>
      <c r="NUU84" s="15"/>
      <c r="NUV84" s="16"/>
      <c r="NUW84" s="15"/>
      <c r="NUX84" s="16"/>
      <c r="NUY84" s="15"/>
      <c r="NUZ84" s="16"/>
      <c r="NVA84" s="15"/>
      <c r="NVB84" s="16"/>
      <c r="NVC84" s="15"/>
      <c r="NVD84" s="16"/>
      <c r="NVE84" s="15"/>
      <c r="NVF84" s="16"/>
      <c r="NVG84" s="15"/>
      <c r="NVH84" s="16"/>
      <c r="NVI84" s="15"/>
      <c r="NVJ84" s="16"/>
      <c r="NVK84" s="15"/>
      <c r="NVL84" s="16"/>
      <c r="NVM84" s="15"/>
      <c r="NVN84" s="16"/>
      <c r="NVO84" s="15"/>
      <c r="NVP84" s="16"/>
      <c r="NVQ84" s="15"/>
      <c r="NVR84" s="16"/>
      <c r="NVS84" s="15"/>
      <c r="NVT84" s="16"/>
      <c r="NVU84" s="15"/>
      <c r="NVV84" s="16"/>
      <c r="NVW84" s="15"/>
      <c r="NVX84" s="16"/>
      <c r="NVY84" s="15"/>
      <c r="NVZ84" s="16"/>
      <c r="NWA84" s="15"/>
      <c r="NWB84" s="16"/>
      <c r="NWC84" s="15"/>
      <c r="NWD84" s="16"/>
      <c r="NWE84" s="15"/>
      <c r="NWF84" s="16"/>
      <c r="NWG84" s="15"/>
      <c r="NWH84" s="16"/>
      <c r="NWI84" s="15"/>
      <c r="NWJ84" s="16"/>
      <c r="NWK84" s="15"/>
      <c r="NWL84" s="16"/>
      <c r="NWM84" s="15"/>
      <c r="NWN84" s="16"/>
      <c r="NWO84" s="15"/>
      <c r="NWP84" s="16"/>
      <c r="NWQ84" s="15"/>
      <c r="NWR84" s="16"/>
      <c r="NWS84" s="15"/>
      <c r="NWT84" s="16"/>
      <c r="NWU84" s="15"/>
      <c r="NWV84" s="16"/>
      <c r="NWW84" s="15"/>
      <c r="NWX84" s="16"/>
      <c r="NWY84" s="15"/>
      <c r="NWZ84" s="16"/>
      <c r="NXA84" s="15"/>
      <c r="NXB84" s="16"/>
      <c r="NXC84" s="15"/>
      <c r="NXD84" s="16"/>
      <c r="NXE84" s="15"/>
      <c r="NXF84" s="16"/>
      <c r="NXG84" s="15"/>
      <c r="NXH84" s="16"/>
      <c r="NXI84" s="15"/>
      <c r="NXJ84" s="16"/>
      <c r="NXK84" s="15"/>
      <c r="NXL84" s="16"/>
      <c r="NXM84" s="15"/>
      <c r="NXN84" s="16"/>
      <c r="NXO84" s="15"/>
      <c r="NXP84" s="16"/>
      <c r="NXQ84" s="15"/>
      <c r="NXR84" s="16"/>
      <c r="NXS84" s="15"/>
      <c r="NXT84" s="16"/>
      <c r="NXU84" s="15"/>
      <c r="NXV84" s="16"/>
      <c r="NXW84" s="15"/>
      <c r="NXX84" s="16"/>
      <c r="NXY84" s="15"/>
      <c r="NXZ84" s="16"/>
      <c r="NYA84" s="15"/>
      <c r="NYB84" s="16"/>
      <c r="NYC84" s="15"/>
      <c r="NYD84" s="16"/>
      <c r="NYE84" s="15"/>
      <c r="NYF84" s="16"/>
      <c r="NYG84" s="15"/>
      <c r="NYH84" s="16"/>
      <c r="NYI84" s="15"/>
      <c r="NYJ84" s="16"/>
      <c r="NYK84" s="15"/>
      <c r="NYL84" s="16"/>
      <c r="NYM84" s="15"/>
      <c r="NYN84" s="16"/>
      <c r="NYO84" s="15"/>
      <c r="NYP84" s="16"/>
      <c r="NYQ84" s="15"/>
      <c r="NYR84" s="16"/>
      <c r="NYS84" s="15"/>
      <c r="NYT84" s="16"/>
      <c r="NYU84" s="15"/>
      <c r="NYV84" s="16"/>
      <c r="NYW84" s="15"/>
      <c r="NYX84" s="16"/>
      <c r="NYY84" s="15"/>
      <c r="NYZ84" s="16"/>
      <c r="NZA84" s="15"/>
      <c r="NZB84" s="16"/>
      <c r="NZC84" s="15"/>
      <c r="NZD84" s="16"/>
      <c r="NZE84" s="15"/>
      <c r="NZF84" s="16"/>
      <c r="NZG84" s="15"/>
      <c r="NZH84" s="16"/>
      <c r="NZI84" s="15"/>
      <c r="NZJ84" s="16"/>
      <c r="NZK84" s="15"/>
      <c r="NZL84" s="16"/>
      <c r="NZM84" s="15"/>
      <c r="NZN84" s="16"/>
      <c r="NZO84" s="15"/>
      <c r="NZP84" s="16"/>
      <c r="NZQ84" s="15"/>
      <c r="NZR84" s="16"/>
      <c r="NZS84" s="15"/>
      <c r="NZT84" s="16"/>
      <c r="NZU84" s="15"/>
      <c r="NZV84" s="16"/>
      <c r="NZW84" s="15"/>
      <c r="NZX84" s="16"/>
      <c r="NZY84" s="15"/>
      <c r="NZZ84" s="16"/>
      <c r="OAA84" s="15"/>
      <c r="OAB84" s="16"/>
      <c r="OAC84" s="15"/>
      <c r="OAD84" s="16"/>
      <c r="OAE84" s="15"/>
      <c r="OAF84" s="16"/>
      <c r="OAG84" s="15"/>
      <c r="OAH84" s="16"/>
      <c r="OAI84" s="15"/>
      <c r="OAJ84" s="16"/>
      <c r="OAK84" s="15"/>
      <c r="OAL84" s="16"/>
      <c r="OAM84" s="15"/>
      <c r="OAN84" s="16"/>
      <c r="OAO84" s="15"/>
      <c r="OAP84" s="16"/>
      <c r="OAQ84" s="15"/>
      <c r="OAR84" s="16"/>
      <c r="OAS84" s="15"/>
      <c r="OAT84" s="16"/>
      <c r="OAU84" s="15"/>
      <c r="OAV84" s="16"/>
      <c r="OAW84" s="15"/>
      <c r="OAX84" s="16"/>
      <c r="OAY84" s="15"/>
      <c r="OAZ84" s="16"/>
      <c r="OBA84" s="15"/>
      <c r="OBB84" s="16"/>
      <c r="OBC84" s="15"/>
      <c r="OBD84" s="16"/>
      <c r="OBE84" s="15"/>
      <c r="OBF84" s="16"/>
      <c r="OBG84" s="15"/>
      <c r="OBH84" s="16"/>
      <c r="OBI84" s="15"/>
      <c r="OBJ84" s="16"/>
      <c r="OBK84" s="15"/>
      <c r="OBL84" s="16"/>
      <c r="OBM84" s="15"/>
      <c r="OBN84" s="16"/>
      <c r="OBO84" s="15"/>
      <c r="OBP84" s="16"/>
      <c r="OBQ84" s="15"/>
      <c r="OBR84" s="16"/>
      <c r="OBS84" s="15"/>
      <c r="OBT84" s="16"/>
      <c r="OBU84" s="15"/>
      <c r="OBV84" s="16"/>
      <c r="OBW84" s="15"/>
      <c r="OBX84" s="16"/>
      <c r="OBY84" s="15"/>
      <c r="OBZ84" s="16"/>
      <c r="OCA84" s="15"/>
      <c r="OCB84" s="16"/>
      <c r="OCC84" s="15"/>
      <c r="OCD84" s="16"/>
      <c r="OCE84" s="15"/>
      <c r="OCF84" s="16"/>
      <c r="OCG84" s="15"/>
      <c r="OCH84" s="16"/>
      <c r="OCI84" s="15"/>
      <c r="OCJ84" s="16"/>
      <c r="OCK84" s="15"/>
      <c r="OCL84" s="16"/>
      <c r="OCM84" s="15"/>
      <c r="OCN84" s="16"/>
      <c r="OCO84" s="15"/>
      <c r="OCP84" s="16"/>
      <c r="OCQ84" s="15"/>
      <c r="OCR84" s="16"/>
      <c r="OCS84" s="15"/>
      <c r="OCT84" s="16"/>
      <c r="OCU84" s="15"/>
      <c r="OCV84" s="16"/>
      <c r="OCW84" s="15"/>
      <c r="OCX84" s="16"/>
      <c r="OCY84" s="15"/>
      <c r="OCZ84" s="16"/>
      <c r="ODA84" s="15"/>
      <c r="ODB84" s="16"/>
      <c r="ODC84" s="15"/>
      <c r="ODD84" s="16"/>
      <c r="ODE84" s="15"/>
      <c r="ODF84" s="16"/>
      <c r="ODG84" s="15"/>
      <c r="ODH84" s="16"/>
      <c r="ODI84" s="15"/>
      <c r="ODJ84" s="16"/>
      <c r="ODK84" s="15"/>
      <c r="ODL84" s="16"/>
      <c r="ODM84" s="15"/>
      <c r="ODN84" s="16"/>
      <c r="ODO84" s="15"/>
      <c r="ODP84" s="16"/>
      <c r="ODQ84" s="15"/>
      <c r="ODR84" s="16"/>
      <c r="ODS84" s="15"/>
      <c r="ODT84" s="16"/>
      <c r="ODU84" s="15"/>
      <c r="ODV84" s="16"/>
      <c r="ODW84" s="15"/>
      <c r="ODX84" s="16"/>
      <c r="ODY84" s="15"/>
      <c r="ODZ84" s="16"/>
      <c r="OEA84" s="15"/>
      <c r="OEB84" s="16"/>
      <c r="OEC84" s="15"/>
      <c r="OED84" s="16"/>
      <c r="OEE84" s="15"/>
      <c r="OEF84" s="16"/>
      <c r="OEG84" s="15"/>
      <c r="OEH84" s="16"/>
      <c r="OEI84" s="15"/>
      <c r="OEJ84" s="16"/>
      <c r="OEK84" s="15"/>
      <c r="OEL84" s="16"/>
      <c r="OEM84" s="15"/>
      <c r="OEN84" s="16"/>
      <c r="OEO84" s="15"/>
      <c r="OEP84" s="16"/>
      <c r="OEQ84" s="15"/>
      <c r="OER84" s="16"/>
      <c r="OES84" s="15"/>
      <c r="OET84" s="16"/>
      <c r="OEU84" s="15"/>
      <c r="OEV84" s="16"/>
      <c r="OEW84" s="15"/>
      <c r="OEX84" s="16"/>
      <c r="OEY84" s="15"/>
      <c r="OEZ84" s="16"/>
      <c r="OFA84" s="15"/>
      <c r="OFB84" s="16"/>
      <c r="OFC84" s="15"/>
      <c r="OFD84" s="16"/>
      <c r="OFE84" s="15"/>
      <c r="OFF84" s="16"/>
      <c r="OFG84" s="15"/>
      <c r="OFH84" s="16"/>
      <c r="OFI84" s="15"/>
      <c r="OFJ84" s="16"/>
      <c r="OFK84" s="15"/>
      <c r="OFL84" s="16"/>
      <c r="OFM84" s="15"/>
      <c r="OFN84" s="16"/>
      <c r="OFO84" s="15"/>
      <c r="OFP84" s="16"/>
      <c r="OFQ84" s="15"/>
      <c r="OFR84" s="16"/>
      <c r="OFS84" s="15"/>
      <c r="OFT84" s="16"/>
      <c r="OFU84" s="15"/>
      <c r="OFV84" s="16"/>
      <c r="OFW84" s="15"/>
      <c r="OFX84" s="16"/>
      <c r="OFY84" s="15"/>
      <c r="OFZ84" s="16"/>
      <c r="OGA84" s="15"/>
      <c r="OGB84" s="16"/>
      <c r="OGC84" s="15"/>
      <c r="OGD84" s="16"/>
      <c r="OGE84" s="15"/>
      <c r="OGF84" s="16"/>
      <c r="OGG84" s="15"/>
      <c r="OGH84" s="16"/>
      <c r="OGI84" s="15"/>
      <c r="OGJ84" s="16"/>
      <c r="OGK84" s="15"/>
      <c r="OGL84" s="16"/>
      <c r="OGM84" s="15"/>
      <c r="OGN84" s="16"/>
      <c r="OGO84" s="15"/>
      <c r="OGP84" s="16"/>
      <c r="OGQ84" s="15"/>
      <c r="OGR84" s="16"/>
      <c r="OGS84" s="15"/>
      <c r="OGT84" s="16"/>
      <c r="OGU84" s="15"/>
      <c r="OGV84" s="16"/>
      <c r="OGW84" s="15"/>
      <c r="OGX84" s="16"/>
      <c r="OGY84" s="15"/>
      <c r="OGZ84" s="16"/>
      <c r="OHA84" s="15"/>
      <c r="OHB84" s="16"/>
      <c r="OHC84" s="15"/>
      <c r="OHD84" s="16"/>
      <c r="OHE84" s="15"/>
      <c r="OHF84" s="16"/>
      <c r="OHG84" s="15"/>
      <c r="OHH84" s="16"/>
      <c r="OHI84" s="15"/>
      <c r="OHJ84" s="16"/>
      <c r="OHK84" s="15"/>
      <c r="OHL84" s="16"/>
      <c r="OHM84" s="15"/>
      <c r="OHN84" s="16"/>
      <c r="OHO84" s="15"/>
      <c r="OHP84" s="16"/>
      <c r="OHQ84" s="15"/>
      <c r="OHR84" s="16"/>
      <c r="OHS84" s="15"/>
      <c r="OHT84" s="16"/>
      <c r="OHU84" s="15"/>
      <c r="OHV84" s="16"/>
      <c r="OHW84" s="15"/>
      <c r="OHX84" s="16"/>
      <c r="OHY84" s="15"/>
      <c r="OHZ84" s="16"/>
      <c r="OIA84" s="15"/>
      <c r="OIB84" s="16"/>
      <c r="OIC84" s="15"/>
      <c r="OID84" s="16"/>
      <c r="OIE84" s="15"/>
      <c r="OIF84" s="16"/>
      <c r="OIG84" s="15"/>
      <c r="OIH84" s="16"/>
      <c r="OII84" s="15"/>
      <c r="OIJ84" s="16"/>
      <c r="OIK84" s="15"/>
      <c r="OIL84" s="16"/>
      <c r="OIM84" s="15"/>
      <c r="OIN84" s="16"/>
      <c r="OIO84" s="15"/>
      <c r="OIP84" s="16"/>
      <c r="OIQ84" s="15"/>
      <c r="OIR84" s="16"/>
      <c r="OIS84" s="15"/>
      <c r="OIT84" s="16"/>
      <c r="OIU84" s="15"/>
      <c r="OIV84" s="16"/>
      <c r="OIW84" s="15"/>
      <c r="OIX84" s="16"/>
      <c r="OIY84" s="15"/>
      <c r="OIZ84" s="16"/>
      <c r="OJA84" s="15"/>
      <c r="OJB84" s="16"/>
      <c r="OJC84" s="15"/>
      <c r="OJD84" s="16"/>
      <c r="OJE84" s="15"/>
      <c r="OJF84" s="16"/>
      <c r="OJG84" s="15"/>
      <c r="OJH84" s="16"/>
      <c r="OJI84" s="15"/>
      <c r="OJJ84" s="16"/>
      <c r="OJK84" s="15"/>
      <c r="OJL84" s="16"/>
      <c r="OJM84" s="15"/>
      <c r="OJN84" s="16"/>
      <c r="OJO84" s="15"/>
      <c r="OJP84" s="16"/>
      <c r="OJQ84" s="15"/>
      <c r="OJR84" s="16"/>
      <c r="OJS84" s="15"/>
      <c r="OJT84" s="16"/>
      <c r="OJU84" s="15"/>
      <c r="OJV84" s="16"/>
      <c r="OJW84" s="15"/>
      <c r="OJX84" s="16"/>
      <c r="OJY84" s="15"/>
      <c r="OJZ84" s="16"/>
      <c r="OKA84" s="15"/>
      <c r="OKB84" s="16"/>
      <c r="OKC84" s="15"/>
      <c r="OKD84" s="16"/>
      <c r="OKE84" s="15"/>
      <c r="OKF84" s="16"/>
      <c r="OKG84" s="15"/>
      <c r="OKH84" s="16"/>
      <c r="OKI84" s="15"/>
      <c r="OKJ84" s="16"/>
      <c r="OKK84" s="15"/>
      <c r="OKL84" s="16"/>
      <c r="OKM84" s="15"/>
      <c r="OKN84" s="16"/>
      <c r="OKO84" s="15"/>
      <c r="OKP84" s="16"/>
      <c r="OKQ84" s="15"/>
      <c r="OKR84" s="16"/>
      <c r="OKS84" s="15"/>
      <c r="OKT84" s="16"/>
      <c r="OKU84" s="15"/>
      <c r="OKV84" s="16"/>
      <c r="OKW84" s="15"/>
      <c r="OKX84" s="16"/>
      <c r="OKY84" s="15"/>
      <c r="OKZ84" s="16"/>
      <c r="OLA84" s="15"/>
      <c r="OLB84" s="16"/>
      <c r="OLC84" s="15"/>
      <c r="OLD84" s="16"/>
      <c r="OLE84" s="15"/>
      <c r="OLF84" s="16"/>
      <c r="OLG84" s="15"/>
      <c r="OLH84" s="16"/>
      <c r="OLI84" s="15"/>
      <c r="OLJ84" s="16"/>
      <c r="OLK84" s="15"/>
      <c r="OLL84" s="16"/>
      <c r="OLM84" s="15"/>
      <c r="OLN84" s="16"/>
      <c r="OLO84" s="15"/>
      <c r="OLP84" s="16"/>
      <c r="OLQ84" s="15"/>
      <c r="OLR84" s="16"/>
      <c r="OLS84" s="15"/>
      <c r="OLT84" s="16"/>
      <c r="OLU84" s="15"/>
      <c r="OLV84" s="16"/>
      <c r="OLW84" s="15"/>
      <c r="OLX84" s="16"/>
      <c r="OLY84" s="15"/>
      <c r="OLZ84" s="16"/>
      <c r="OMA84" s="15"/>
      <c r="OMB84" s="16"/>
      <c r="OMC84" s="15"/>
      <c r="OMD84" s="16"/>
      <c r="OME84" s="15"/>
      <c r="OMF84" s="16"/>
      <c r="OMG84" s="15"/>
      <c r="OMH84" s="16"/>
      <c r="OMI84" s="15"/>
      <c r="OMJ84" s="16"/>
      <c r="OMK84" s="15"/>
      <c r="OML84" s="16"/>
      <c r="OMM84" s="15"/>
      <c r="OMN84" s="16"/>
      <c r="OMO84" s="15"/>
      <c r="OMP84" s="16"/>
      <c r="OMQ84" s="15"/>
      <c r="OMR84" s="16"/>
      <c r="OMS84" s="15"/>
      <c r="OMT84" s="16"/>
      <c r="OMU84" s="15"/>
      <c r="OMV84" s="16"/>
      <c r="OMW84" s="15"/>
      <c r="OMX84" s="16"/>
      <c r="OMY84" s="15"/>
      <c r="OMZ84" s="16"/>
      <c r="ONA84" s="15"/>
      <c r="ONB84" s="16"/>
      <c r="ONC84" s="15"/>
      <c r="OND84" s="16"/>
      <c r="ONE84" s="15"/>
      <c r="ONF84" s="16"/>
      <c r="ONG84" s="15"/>
      <c r="ONH84" s="16"/>
      <c r="ONI84" s="15"/>
      <c r="ONJ84" s="16"/>
      <c r="ONK84" s="15"/>
      <c r="ONL84" s="16"/>
      <c r="ONM84" s="15"/>
      <c r="ONN84" s="16"/>
      <c r="ONO84" s="15"/>
      <c r="ONP84" s="16"/>
      <c r="ONQ84" s="15"/>
      <c r="ONR84" s="16"/>
      <c r="ONS84" s="15"/>
      <c r="ONT84" s="16"/>
      <c r="ONU84" s="15"/>
      <c r="ONV84" s="16"/>
      <c r="ONW84" s="15"/>
      <c r="ONX84" s="16"/>
      <c r="ONY84" s="15"/>
      <c r="ONZ84" s="16"/>
      <c r="OOA84" s="15"/>
      <c r="OOB84" s="16"/>
      <c r="OOC84" s="15"/>
      <c r="OOD84" s="16"/>
      <c r="OOE84" s="15"/>
      <c r="OOF84" s="16"/>
      <c r="OOG84" s="15"/>
      <c r="OOH84" s="16"/>
      <c r="OOI84" s="15"/>
      <c r="OOJ84" s="16"/>
      <c r="OOK84" s="15"/>
      <c r="OOL84" s="16"/>
      <c r="OOM84" s="15"/>
      <c r="OON84" s="16"/>
      <c r="OOO84" s="15"/>
      <c r="OOP84" s="16"/>
      <c r="OOQ84" s="15"/>
      <c r="OOR84" s="16"/>
      <c r="OOS84" s="15"/>
      <c r="OOT84" s="16"/>
      <c r="OOU84" s="15"/>
      <c r="OOV84" s="16"/>
      <c r="OOW84" s="15"/>
      <c r="OOX84" s="16"/>
      <c r="OOY84" s="15"/>
      <c r="OOZ84" s="16"/>
      <c r="OPA84" s="15"/>
      <c r="OPB84" s="16"/>
      <c r="OPC84" s="15"/>
      <c r="OPD84" s="16"/>
      <c r="OPE84" s="15"/>
      <c r="OPF84" s="16"/>
      <c r="OPG84" s="15"/>
      <c r="OPH84" s="16"/>
      <c r="OPI84" s="15"/>
      <c r="OPJ84" s="16"/>
      <c r="OPK84" s="15"/>
      <c r="OPL84" s="16"/>
      <c r="OPM84" s="15"/>
      <c r="OPN84" s="16"/>
      <c r="OPO84" s="15"/>
      <c r="OPP84" s="16"/>
      <c r="OPQ84" s="15"/>
      <c r="OPR84" s="16"/>
      <c r="OPS84" s="15"/>
      <c r="OPT84" s="16"/>
      <c r="OPU84" s="15"/>
      <c r="OPV84" s="16"/>
      <c r="OPW84" s="15"/>
      <c r="OPX84" s="16"/>
      <c r="OPY84" s="15"/>
      <c r="OPZ84" s="16"/>
      <c r="OQA84" s="15"/>
      <c r="OQB84" s="16"/>
      <c r="OQC84" s="15"/>
      <c r="OQD84" s="16"/>
      <c r="OQE84" s="15"/>
      <c r="OQF84" s="16"/>
      <c r="OQG84" s="15"/>
      <c r="OQH84" s="16"/>
      <c r="OQI84" s="15"/>
      <c r="OQJ84" s="16"/>
      <c r="OQK84" s="15"/>
      <c r="OQL84" s="16"/>
      <c r="OQM84" s="15"/>
      <c r="OQN84" s="16"/>
      <c r="OQO84" s="15"/>
      <c r="OQP84" s="16"/>
      <c r="OQQ84" s="15"/>
      <c r="OQR84" s="16"/>
      <c r="OQS84" s="15"/>
      <c r="OQT84" s="16"/>
      <c r="OQU84" s="15"/>
      <c r="OQV84" s="16"/>
      <c r="OQW84" s="15"/>
      <c r="OQX84" s="16"/>
      <c r="OQY84" s="15"/>
      <c r="OQZ84" s="16"/>
      <c r="ORA84" s="15"/>
      <c r="ORB84" s="16"/>
      <c r="ORC84" s="15"/>
      <c r="ORD84" s="16"/>
      <c r="ORE84" s="15"/>
      <c r="ORF84" s="16"/>
      <c r="ORG84" s="15"/>
      <c r="ORH84" s="16"/>
      <c r="ORI84" s="15"/>
      <c r="ORJ84" s="16"/>
      <c r="ORK84" s="15"/>
      <c r="ORL84" s="16"/>
      <c r="ORM84" s="15"/>
      <c r="ORN84" s="16"/>
      <c r="ORO84" s="15"/>
      <c r="ORP84" s="16"/>
      <c r="ORQ84" s="15"/>
      <c r="ORR84" s="16"/>
      <c r="ORS84" s="15"/>
      <c r="ORT84" s="16"/>
      <c r="ORU84" s="15"/>
      <c r="ORV84" s="16"/>
      <c r="ORW84" s="15"/>
      <c r="ORX84" s="16"/>
      <c r="ORY84" s="15"/>
      <c r="ORZ84" s="16"/>
      <c r="OSA84" s="15"/>
      <c r="OSB84" s="16"/>
      <c r="OSC84" s="15"/>
      <c r="OSD84" s="16"/>
      <c r="OSE84" s="15"/>
      <c r="OSF84" s="16"/>
      <c r="OSG84" s="15"/>
      <c r="OSH84" s="16"/>
      <c r="OSI84" s="15"/>
      <c r="OSJ84" s="16"/>
      <c r="OSK84" s="15"/>
      <c r="OSL84" s="16"/>
      <c r="OSM84" s="15"/>
      <c r="OSN84" s="16"/>
      <c r="OSO84" s="15"/>
      <c r="OSP84" s="16"/>
      <c r="OSQ84" s="15"/>
      <c r="OSR84" s="16"/>
      <c r="OSS84" s="15"/>
      <c r="OST84" s="16"/>
      <c r="OSU84" s="15"/>
      <c r="OSV84" s="16"/>
      <c r="OSW84" s="15"/>
      <c r="OSX84" s="16"/>
      <c r="OSY84" s="15"/>
      <c r="OSZ84" s="16"/>
      <c r="OTA84" s="15"/>
      <c r="OTB84" s="16"/>
      <c r="OTC84" s="15"/>
      <c r="OTD84" s="16"/>
      <c r="OTE84" s="15"/>
      <c r="OTF84" s="16"/>
      <c r="OTG84" s="15"/>
      <c r="OTH84" s="16"/>
      <c r="OTI84" s="15"/>
      <c r="OTJ84" s="16"/>
      <c r="OTK84" s="15"/>
      <c r="OTL84" s="16"/>
      <c r="OTM84" s="15"/>
      <c r="OTN84" s="16"/>
      <c r="OTO84" s="15"/>
      <c r="OTP84" s="16"/>
      <c r="OTQ84" s="15"/>
      <c r="OTR84" s="16"/>
      <c r="OTS84" s="15"/>
      <c r="OTT84" s="16"/>
      <c r="OTU84" s="15"/>
      <c r="OTV84" s="16"/>
      <c r="OTW84" s="15"/>
      <c r="OTX84" s="16"/>
      <c r="OTY84" s="15"/>
      <c r="OTZ84" s="16"/>
      <c r="OUA84" s="15"/>
      <c r="OUB84" s="16"/>
      <c r="OUC84" s="15"/>
      <c r="OUD84" s="16"/>
      <c r="OUE84" s="15"/>
      <c r="OUF84" s="16"/>
      <c r="OUG84" s="15"/>
      <c r="OUH84" s="16"/>
      <c r="OUI84" s="15"/>
      <c r="OUJ84" s="16"/>
      <c r="OUK84" s="15"/>
      <c r="OUL84" s="16"/>
      <c r="OUM84" s="15"/>
      <c r="OUN84" s="16"/>
      <c r="OUO84" s="15"/>
      <c r="OUP84" s="16"/>
      <c r="OUQ84" s="15"/>
      <c r="OUR84" s="16"/>
      <c r="OUS84" s="15"/>
      <c r="OUT84" s="16"/>
      <c r="OUU84" s="15"/>
      <c r="OUV84" s="16"/>
      <c r="OUW84" s="15"/>
      <c r="OUX84" s="16"/>
      <c r="OUY84" s="15"/>
      <c r="OUZ84" s="16"/>
      <c r="OVA84" s="15"/>
      <c r="OVB84" s="16"/>
      <c r="OVC84" s="15"/>
      <c r="OVD84" s="16"/>
      <c r="OVE84" s="15"/>
      <c r="OVF84" s="16"/>
      <c r="OVG84" s="15"/>
      <c r="OVH84" s="16"/>
      <c r="OVI84" s="15"/>
      <c r="OVJ84" s="16"/>
      <c r="OVK84" s="15"/>
      <c r="OVL84" s="16"/>
      <c r="OVM84" s="15"/>
      <c r="OVN84" s="16"/>
      <c r="OVO84" s="15"/>
      <c r="OVP84" s="16"/>
      <c r="OVQ84" s="15"/>
      <c r="OVR84" s="16"/>
      <c r="OVS84" s="15"/>
      <c r="OVT84" s="16"/>
      <c r="OVU84" s="15"/>
      <c r="OVV84" s="16"/>
      <c r="OVW84" s="15"/>
      <c r="OVX84" s="16"/>
      <c r="OVY84" s="15"/>
      <c r="OVZ84" s="16"/>
      <c r="OWA84" s="15"/>
      <c r="OWB84" s="16"/>
      <c r="OWC84" s="15"/>
      <c r="OWD84" s="16"/>
      <c r="OWE84" s="15"/>
      <c r="OWF84" s="16"/>
      <c r="OWG84" s="15"/>
      <c r="OWH84" s="16"/>
      <c r="OWI84" s="15"/>
      <c r="OWJ84" s="16"/>
      <c r="OWK84" s="15"/>
      <c r="OWL84" s="16"/>
      <c r="OWM84" s="15"/>
      <c r="OWN84" s="16"/>
      <c r="OWO84" s="15"/>
      <c r="OWP84" s="16"/>
      <c r="OWQ84" s="15"/>
      <c r="OWR84" s="16"/>
      <c r="OWS84" s="15"/>
      <c r="OWT84" s="16"/>
      <c r="OWU84" s="15"/>
      <c r="OWV84" s="16"/>
      <c r="OWW84" s="15"/>
      <c r="OWX84" s="16"/>
      <c r="OWY84" s="15"/>
      <c r="OWZ84" s="16"/>
      <c r="OXA84" s="15"/>
      <c r="OXB84" s="16"/>
      <c r="OXC84" s="15"/>
      <c r="OXD84" s="16"/>
      <c r="OXE84" s="15"/>
      <c r="OXF84" s="16"/>
      <c r="OXG84" s="15"/>
      <c r="OXH84" s="16"/>
      <c r="OXI84" s="15"/>
      <c r="OXJ84" s="16"/>
      <c r="OXK84" s="15"/>
      <c r="OXL84" s="16"/>
      <c r="OXM84" s="15"/>
      <c r="OXN84" s="16"/>
      <c r="OXO84" s="15"/>
      <c r="OXP84" s="16"/>
      <c r="OXQ84" s="15"/>
      <c r="OXR84" s="16"/>
      <c r="OXS84" s="15"/>
      <c r="OXT84" s="16"/>
      <c r="OXU84" s="15"/>
      <c r="OXV84" s="16"/>
      <c r="OXW84" s="15"/>
      <c r="OXX84" s="16"/>
      <c r="OXY84" s="15"/>
      <c r="OXZ84" s="16"/>
      <c r="OYA84" s="15"/>
      <c r="OYB84" s="16"/>
      <c r="OYC84" s="15"/>
      <c r="OYD84" s="16"/>
      <c r="OYE84" s="15"/>
      <c r="OYF84" s="16"/>
      <c r="OYG84" s="15"/>
      <c r="OYH84" s="16"/>
      <c r="OYI84" s="15"/>
      <c r="OYJ84" s="16"/>
      <c r="OYK84" s="15"/>
      <c r="OYL84" s="16"/>
      <c r="OYM84" s="15"/>
      <c r="OYN84" s="16"/>
      <c r="OYO84" s="15"/>
      <c r="OYP84" s="16"/>
      <c r="OYQ84" s="15"/>
      <c r="OYR84" s="16"/>
      <c r="OYS84" s="15"/>
      <c r="OYT84" s="16"/>
      <c r="OYU84" s="15"/>
      <c r="OYV84" s="16"/>
      <c r="OYW84" s="15"/>
      <c r="OYX84" s="16"/>
      <c r="OYY84" s="15"/>
      <c r="OYZ84" s="16"/>
      <c r="OZA84" s="15"/>
      <c r="OZB84" s="16"/>
      <c r="OZC84" s="15"/>
      <c r="OZD84" s="16"/>
      <c r="OZE84" s="15"/>
      <c r="OZF84" s="16"/>
      <c r="OZG84" s="15"/>
      <c r="OZH84" s="16"/>
      <c r="OZI84" s="15"/>
      <c r="OZJ84" s="16"/>
      <c r="OZK84" s="15"/>
      <c r="OZL84" s="16"/>
      <c r="OZM84" s="15"/>
      <c r="OZN84" s="16"/>
      <c r="OZO84" s="15"/>
      <c r="OZP84" s="16"/>
      <c r="OZQ84" s="15"/>
      <c r="OZR84" s="16"/>
      <c r="OZS84" s="15"/>
      <c r="OZT84" s="16"/>
      <c r="OZU84" s="15"/>
      <c r="OZV84" s="16"/>
      <c r="OZW84" s="15"/>
      <c r="OZX84" s="16"/>
      <c r="OZY84" s="15"/>
      <c r="OZZ84" s="16"/>
      <c r="PAA84" s="15"/>
      <c r="PAB84" s="16"/>
      <c r="PAC84" s="15"/>
      <c r="PAD84" s="16"/>
      <c r="PAE84" s="15"/>
      <c r="PAF84" s="16"/>
      <c r="PAG84" s="15"/>
      <c r="PAH84" s="16"/>
      <c r="PAI84" s="15"/>
      <c r="PAJ84" s="16"/>
      <c r="PAK84" s="15"/>
      <c r="PAL84" s="16"/>
      <c r="PAM84" s="15"/>
      <c r="PAN84" s="16"/>
      <c r="PAO84" s="15"/>
      <c r="PAP84" s="16"/>
      <c r="PAQ84" s="15"/>
      <c r="PAR84" s="16"/>
      <c r="PAS84" s="15"/>
      <c r="PAT84" s="16"/>
      <c r="PAU84" s="15"/>
      <c r="PAV84" s="16"/>
      <c r="PAW84" s="15"/>
      <c r="PAX84" s="16"/>
      <c r="PAY84" s="15"/>
      <c r="PAZ84" s="16"/>
      <c r="PBA84" s="15"/>
      <c r="PBB84" s="16"/>
      <c r="PBC84" s="15"/>
      <c r="PBD84" s="16"/>
      <c r="PBE84" s="15"/>
      <c r="PBF84" s="16"/>
      <c r="PBG84" s="15"/>
      <c r="PBH84" s="16"/>
      <c r="PBI84" s="15"/>
      <c r="PBJ84" s="16"/>
      <c r="PBK84" s="15"/>
      <c r="PBL84" s="16"/>
      <c r="PBM84" s="15"/>
      <c r="PBN84" s="16"/>
      <c r="PBO84" s="15"/>
      <c r="PBP84" s="16"/>
      <c r="PBQ84" s="15"/>
      <c r="PBR84" s="16"/>
      <c r="PBS84" s="15"/>
      <c r="PBT84" s="16"/>
      <c r="PBU84" s="15"/>
      <c r="PBV84" s="16"/>
      <c r="PBW84" s="15"/>
      <c r="PBX84" s="16"/>
      <c r="PBY84" s="15"/>
      <c r="PBZ84" s="16"/>
      <c r="PCA84" s="15"/>
      <c r="PCB84" s="16"/>
      <c r="PCC84" s="15"/>
      <c r="PCD84" s="16"/>
      <c r="PCE84" s="15"/>
      <c r="PCF84" s="16"/>
      <c r="PCG84" s="15"/>
      <c r="PCH84" s="16"/>
      <c r="PCI84" s="15"/>
      <c r="PCJ84" s="16"/>
      <c r="PCK84" s="15"/>
      <c r="PCL84" s="16"/>
      <c r="PCM84" s="15"/>
      <c r="PCN84" s="16"/>
      <c r="PCO84" s="15"/>
      <c r="PCP84" s="16"/>
      <c r="PCQ84" s="15"/>
      <c r="PCR84" s="16"/>
      <c r="PCS84" s="15"/>
      <c r="PCT84" s="16"/>
      <c r="PCU84" s="15"/>
      <c r="PCV84" s="16"/>
      <c r="PCW84" s="15"/>
      <c r="PCX84" s="16"/>
      <c r="PCY84" s="15"/>
      <c r="PCZ84" s="16"/>
      <c r="PDA84" s="15"/>
      <c r="PDB84" s="16"/>
      <c r="PDC84" s="15"/>
      <c r="PDD84" s="16"/>
      <c r="PDE84" s="15"/>
      <c r="PDF84" s="16"/>
      <c r="PDG84" s="15"/>
      <c r="PDH84" s="16"/>
      <c r="PDI84" s="15"/>
      <c r="PDJ84" s="16"/>
      <c r="PDK84" s="15"/>
      <c r="PDL84" s="16"/>
      <c r="PDM84" s="15"/>
      <c r="PDN84" s="16"/>
      <c r="PDO84" s="15"/>
      <c r="PDP84" s="16"/>
      <c r="PDQ84" s="15"/>
      <c r="PDR84" s="16"/>
      <c r="PDS84" s="15"/>
      <c r="PDT84" s="16"/>
      <c r="PDU84" s="15"/>
      <c r="PDV84" s="16"/>
      <c r="PDW84" s="15"/>
      <c r="PDX84" s="16"/>
      <c r="PDY84" s="15"/>
      <c r="PDZ84" s="16"/>
      <c r="PEA84" s="15"/>
      <c r="PEB84" s="16"/>
      <c r="PEC84" s="15"/>
      <c r="PED84" s="16"/>
      <c r="PEE84" s="15"/>
      <c r="PEF84" s="16"/>
      <c r="PEG84" s="15"/>
      <c r="PEH84" s="16"/>
      <c r="PEI84" s="15"/>
      <c r="PEJ84" s="16"/>
      <c r="PEK84" s="15"/>
      <c r="PEL84" s="16"/>
      <c r="PEM84" s="15"/>
      <c r="PEN84" s="16"/>
      <c r="PEO84" s="15"/>
      <c r="PEP84" s="16"/>
      <c r="PEQ84" s="15"/>
      <c r="PER84" s="16"/>
      <c r="PES84" s="15"/>
      <c r="PET84" s="16"/>
      <c r="PEU84" s="15"/>
      <c r="PEV84" s="16"/>
      <c r="PEW84" s="15"/>
      <c r="PEX84" s="16"/>
      <c r="PEY84" s="15"/>
      <c r="PEZ84" s="16"/>
      <c r="PFA84" s="15"/>
      <c r="PFB84" s="16"/>
      <c r="PFC84" s="15"/>
      <c r="PFD84" s="16"/>
      <c r="PFE84" s="15"/>
      <c r="PFF84" s="16"/>
      <c r="PFG84" s="15"/>
      <c r="PFH84" s="16"/>
      <c r="PFI84" s="15"/>
      <c r="PFJ84" s="16"/>
      <c r="PFK84" s="15"/>
      <c r="PFL84" s="16"/>
      <c r="PFM84" s="15"/>
      <c r="PFN84" s="16"/>
      <c r="PFO84" s="15"/>
      <c r="PFP84" s="16"/>
      <c r="PFQ84" s="15"/>
      <c r="PFR84" s="16"/>
      <c r="PFS84" s="15"/>
      <c r="PFT84" s="16"/>
      <c r="PFU84" s="15"/>
      <c r="PFV84" s="16"/>
      <c r="PFW84" s="15"/>
      <c r="PFX84" s="16"/>
      <c r="PFY84" s="15"/>
      <c r="PFZ84" s="16"/>
      <c r="PGA84" s="15"/>
      <c r="PGB84" s="16"/>
      <c r="PGC84" s="15"/>
      <c r="PGD84" s="16"/>
      <c r="PGE84" s="15"/>
      <c r="PGF84" s="16"/>
      <c r="PGG84" s="15"/>
      <c r="PGH84" s="16"/>
      <c r="PGI84" s="15"/>
      <c r="PGJ84" s="16"/>
      <c r="PGK84" s="15"/>
      <c r="PGL84" s="16"/>
      <c r="PGM84" s="15"/>
      <c r="PGN84" s="16"/>
      <c r="PGO84" s="15"/>
      <c r="PGP84" s="16"/>
      <c r="PGQ84" s="15"/>
      <c r="PGR84" s="16"/>
      <c r="PGS84" s="15"/>
      <c r="PGT84" s="16"/>
      <c r="PGU84" s="15"/>
      <c r="PGV84" s="16"/>
      <c r="PGW84" s="15"/>
      <c r="PGX84" s="16"/>
      <c r="PGY84" s="15"/>
      <c r="PGZ84" s="16"/>
      <c r="PHA84" s="15"/>
      <c r="PHB84" s="16"/>
      <c r="PHC84" s="15"/>
      <c r="PHD84" s="16"/>
      <c r="PHE84" s="15"/>
      <c r="PHF84" s="16"/>
      <c r="PHG84" s="15"/>
      <c r="PHH84" s="16"/>
      <c r="PHI84" s="15"/>
      <c r="PHJ84" s="16"/>
      <c r="PHK84" s="15"/>
      <c r="PHL84" s="16"/>
      <c r="PHM84" s="15"/>
      <c r="PHN84" s="16"/>
      <c r="PHO84" s="15"/>
      <c r="PHP84" s="16"/>
      <c r="PHQ84" s="15"/>
      <c r="PHR84" s="16"/>
      <c r="PHS84" s="15"/>
      <c r="PHT84" s="16"/>
      <c r="PHU84" s="15"/>
      <c r="PHV84" s="16"/>
      <c r="PHW84" s="15"/>
      <c r="PHX84" s="16"/>
      <c r="PHY84" s="15"/>
      <c r="PHZ84" s="16"/>
      <c r="PIA84" s="15"/>
      <c r="PIB84" s="16"/>
      <c r="PIC84" s="15"/>
      <c r="PID84" s="16"/>
      <c r="PIE84" s="15"/>
      <c r="PIF84" s="16"/>
      <c r="PIG84" s="15"/>
      <c r="PIH84" s="16"/>
      <c r="PII84" s="15"/>
      <c r="PIJ84" s="16"/>
      <c r="PIK84" s="15"/>
      <c r="PIL84" s="16"/>
      <c r="PIM84" s="15"/>
      <c r="PIN84" s="16"/>
      <c r="PIO84" s="15"/>
      <c r="PIP84" s="16"/>
      <c r="PIQ84" s="15"/>
      <c r="PIR84" s="16"/>
      <c r="PIS84" s="15"/>
      <c r="PIT84" s="16"/>
      <c r="PIU84" s="15"/>
      <c r="PIV84" s="16"/>
      <c r="PIW84" s="15"/>
      <c r="PIX84" s="16"/>
      <c r="PIY84" s="15"/>
      <c r="PIZ84" s="16"/>
      <c r="PJA84" s="15"/>
      <c r="PJB84" s="16"/>
      <c r="PJC84" s="15"/>
      <c r="PJD84" s="16"/>
      <c r="PJE84" s="15"/>
      <c r="PJF84" s="16"/>
      <c r="PJG84" s="15"/>
      <c r="PJH84" s="16"/>
      <c r="PJI84" s="15"/>
      <c r="PJJ84" s="16"/>
      <c r="PJK84" s="15"/>
      <c r="PJL84" s="16"/>
      <c r="PJM84" s="15"/>
      <c r="PJN84" s="16"/>
      <c r="PJO84" s="15"/>
      <c r="PJP84" s="16"/>
      <c r="PJQ84" s="15"/>
      <c r="PJR84" s="16"/>
      <c r="PJS84" s="15"/>
      <c r="PJT84" s="16"/>
      <c r="PJU84" s="15"/>
      <c r="PJV84" s="16"/>
      <c r="PJW84" s="15"/>
      <c r="PJX84" s="16"/>
      <c r="PJY84" s="15"/>
      <c r="PJZ84" s="16"/>
      <c r="PKA84" s="15"/>
      <c r="PKB84" s="16"/>
      <c r="PKC84" s="15"/>
      <c r="PKD84" s="16"/>
      <c r="PKE84" s="15"/>
      <c r="PKF84" s="16"/>
      <c r="PKG84" s="15"/>
      <c r="PKH84" s="16"/>
      <c r="PKI84" s="15"/>
      <c r="PKJ84" s="16"/>
      <c r="PKK84" s="15"/>
      <c r="PKL84" s="16"/>
      <c r="PKM84" s="15"/>
      <c r="PKN84" s="16"/>
      <c r="PKO84" s="15"/>
      <c r="PKP84" s="16"/>
      <c r="PKQ84" s="15"/>
      <c r="PKR84" s="16"/>
      <c r="PKS84" s="15"/>
      <c r="PKT84" s="16"/>
      <c r="PKU84" s="15"/>
      <c r="PKV84" s="16"/>
      <c r="PKW84" s="15"/>
      <c r="PKX84" s="16"/>
      <c r="PKY84" s="15"/>
      <c r="PKZ84" s="16"/>
      <c r="PLA84" s="15"/>
      <c r="PLB84" s="16"/>
      <c r="PLC84" s="15"/>
      <c r="PLD84" s="16"/>
      <c r="PLE84" s="15"/>
      <c r="PLF84" s="16"/>
      <c r="PLG84" s="15"/>
      <c r="PLH84" s="16"/>
      <c r="PLI84" s="15"/>
      <c r="PLJ84" s="16"/>
      <c r="PLK84" s="15"/>
      <c r="PLL84" s="16"/>
      <c r="PLM84" s="15"/>
      <c r="PLN84" s="16"/>
      <c r="PLO84" s="15"/>
      <c r="PLP84" s="16"/>
      <c r="PLQ84" s="15"/>
      <c r="PLR84" s="16"/>
      <c r="PLS84" s="15"/>
      <c r="PLT84" s="16"/>
      <c r="PLU84" s="15"/>
      <c r="PLV84" s="16"/>
      <c r="PLW84" s="15"/>
      <c r="PLX84" s="16"/>
      <c r="PLY84" s="15"/>
      <c r="PLZ84" s="16"/>
      <c r="PMA84" s="15"/>
      <c r="PMB84" s="16"/>
      <c r="PMC84" s="15"/>
      <c r="PMD84" s="16"/>
      <c r="PME84" s="15"/>
      <c r="PMF84" s="16"/>
      <c r="PMG84" s="15"/>
      <c r="PMH84" s="16"/>
      <c r="PMI84" s="15"/>
      <c r="PMJ84" s="16"/>
      <c r="PMK84" s="15"/>
      <c r="PML84" s="16"/>
      <c r="PMM84" s="15"/>
      <c r="PMN84" s="16"/>
      <c r="PMO84" s="15"/>
      <c r="PMP84" s="16"/>
      <c r="PMQ84" s="15"/>
      <c r="PMR84" s="16"/>
      <c r="PMS84" s="15"/>
      <c r="PMT84" s="16"/>
      <c r="PMU84" s="15"/>
      <c r="PMV84" s="16"/>
      <c r="PMW84" s="15"/>
      <c r="PMX84" s="16"/>
      <c r="PMY84" s="15"/>
      <c r="PMZ84" s="16"/>
      <c r="PNA84" s="15"/>
      <c r="PNB84" s="16"/>
      <c r="PNC84" s="15"/>
      <c r="PND84" s="16"/>
      <c r="PNE84" s="15"/>
      <c r="PNF84" s="16"/>
      <c r="PNG84" s="15"/>
      <c r="PNH84" s="16"/>
      <c r="PNI84" s="15"/>
      <c r="PNJ84" s="16"/>
      <c r="PNK84" s="15"/>
      <c r="PNL84" s="16"/>
      <c r="PNM84" s="15"/>
      <c r="PNN84" s="16"/>
      <c r="PNO84" s="15"/>
      <c r="PNP84" s="16"/>
      <c r="PNQ84" s="15"/>
      <c r="PNR84" s="16"/>
      <c r="PNS84" s="15"/>
      <c r="PNT84" s="16"/>
      <c r="PNU84" s="15"/>
      <c r="PNV84" s="16"/>
      <c r="PNW84" s="15"/>
      <c r="PNX84" s="16"/>
      <c r="PNY84" s="15"/>
      <c r="PNZ84" s="16"/>
      <c r="POA84" s="15"/>
      <c r="POB84" s="16"/>
      <c r="POC84" s="15"/>
      <c r="POD84" s="16"/>
      <c r="POE84" s="15"/>
      <c r="POF84" s="16"/>
      <c r="POG84" s="15"/>
      <c r="POH84" s="16"/>
      <c r="POI84" s="15"/>
      <c r="POJ84" s="16"/>
      <c r="POK84" s="15"/>
      <c r="POL84" s="16"/>
      <c r="POM84" s="15"/>
      <c r="PON84" s="16"/>
      <c r="POO84" s="15"/>
      <c r="POP84" s="16"/>
      <c r="POQ84" s="15"/>
      <c r="POR84" s="16"/>
      <c r="POS84" s="15"/>
      <c r="POT84" s="16"/>
      <c r="POU84" s="15"/>
      <c r="POV84" s="16"/>
      <c r="POW84" s="15"/>
      <c r="POX84" s="16"/>
      <c r="POY84" s="15"/>
      <c r="POZ84" s="16"/>
      <c r="PPA84" s="15"/>
      <c r="PPB84" s="16"/>
      <c r="PPC84" s="15"/>
      <c r="PPD84" s="16"/>
      <c r="PPE84" s="15"/>
      <c r="PPF84" s="16"/>
      <c r="PPG84" s="15"/>
      <c r="PPH84" s="16"/>
      <c r="PPI84" s="15"/>
      <c r="PPJ84" s="16"/>
      <c r="PPK84" s="15"/>
      <c r="PPL84" s="16"/>
      <c r="PPM84" s="15"/>
      <c r="PPN84" s="16"/>
      <c r="PPO84" s="15"/>
      <c r="PPP84" s="16"/>
      <c r="PPQ84" s="15"/>
      <c r="PPR84" s="16"/>
      <c r="PPS84" s="15"/>
      <c r="PPT84" s="16"/>
      <c r="PPU84" s="15"/>
      <c r="PPV84" s="16"/>
      <c r="PPW84" s="15"/>
      <c r="PPX84" s="16"/>
      <c r="PPY84" s="15"/>
      <c r="PPZ84" s="16"/>
      <c r="PQA84" s="15"/>
      <c r="PQB84" s="16"/>
      <c r="PQC84" s="15"/>
      <c r="PQD84" s="16"/>
      <c r="PQE84" s="15"/>
      <c r="PQF84" s="16"/>
      <c r="PQG84" s="15"/>
      <c r="PQH84" s="16"/>
      <c r="PQI84" s="15"/>
      <c r="PQJ84" s="16"/>
      <c r="PQK84" s="15"/>
      <c r="PQL84" s="16"/>
      <c r="PQM84" s="15"/>
      <c r="PQN84" s="16"/>
      <c r="PQO84" s="15"/>
      <c r="PQP84" s="16"/>
      <c r="PQQ84" s="15"/>
      <c r="PQR84" s="16"/>
      <c r="PQS84" s="15"/>
      <c r="PQT84" s="16"/>
      <c r="PQU84" s="15"/>
      <c r="PQV84" s="16"/>
      <c r="PQW84" s="15"/>
      <c r="PQX84" s="16"/>
      <c r="PQY84" s="15"/>
      <c r="PQZ84" s="16"/>
      <c r="PRA84" s="15"/>
      <c r="PRB84" s="16"/>
      <c r="PRC84" s="15"/>
      <c r="PRD84" s="16"/>
      <c r="PRE84" s="15"/>
      <c r="PRF84" s="16"/>
      <c r="PRG84" s="15"/>
      <c r="PRH84" s="16"/>
      <c r="PRI84" s="15"/>
      <c r="PRJ84" s="16"/>
      <c r="PRK84" s="15"/>
      <c r="PRL84" s="16"/>
      <c r="PRM84" s="15"/>
      <c r="PRN84" s="16"/>
      <c r="PRO84" s="15"/>
      <c r="PRP84" s="16"/>
      <c r="PRQ84" s="15"/>
      <c r="PRR84" s="16"/>
      <c r="PRS84" s="15"/>
      <c r="PRT84" s="16"/>
      <c r="PRU84" s="15"/>
      <c r="PRV84" s="16"/>
      <c r="PRW84" s="15"/>
      <c r="PRX84" s="16"/>
      <c r="PRY84" s="15"/>
      <c r="PRZ84" s="16"/>
      <c r="PSA84" s="15"/>
      <c r="PSB84" s="16"/>
      <c r="PSC84" s="15"/>
      <c r="PSD84" s="16"/>
      <c r="PSE84" s="15"/>
      <c r="PSF84" s="16"/>
      <c r="PSG84" s="15"/>
      <c r="PSH84" s="16"/>
      <c r="PSI84" s="15"/>
      <c r="PSJ84" s="16"/>
      <c r="PSK84" s="15"/>
      <c r="PSL84" s="16"/>
      <c r="PSM84" s="15"/>
      <c r="PSN84" s="16"/>
      <c r="PSO84" s="15"/>
      <c r="PSP84" s="16"/>
      <c r="PSQ84" s="15"/>
      <c r="PSR84" s="16"/>
      <c r="PSS84" s="15"/>
      <c r="PST84" s="16"/>
      <c r="PSU84" s="15"/>
      <c r="PSV84" s="16"/>
      <c r="PSW84" s="15"/>
      <c r="PSX84" s="16"/>
      <c r="PSY84" s="15"/>
      <c r="PSZ84" s="16"/>
      <c r="PTA84" s="15"/>
      <c r="PTB84" s="16"/>
      <c r="PTC84" s="15"/>
      <c r="PTD84" s="16"/>
      <c r="PTE84" s="15"/>
      <c r="PTF84" s="16"/>
      <c r="PTG84" s="15"/>
      <c r="PTH84" s="16"/>
      <c r="PTI84" s="15"/>
      <c r="PTJ84" s="16"/>
      <c r="PTK84" s="15"/>
      <c r="PTL84" s="16"/>
      <c r="PTM84" s="15"/>
      <c r="PTN84" s="16"/>
      <c r="PTO84" s="15"/>
      <c r="PTP84" s="16"/>
      <c r="PTQ84" s="15"/>
      <c r="PTR84" s="16"/>
      <c r="PTS84" s="15"/>
      <c r="PTT84" s="16"/>
      <c r="PTU84" s="15"/>
      <c r="PTV84" s="16"/>
      <c r="PTW84" s="15"/>
      <c r="PTX84" s="16"/>
      <c r="PTY84" s="15"/>
      <c r="PTZ84" s="16"/>
      <c r="PUA84" s="15"/>
      <c r="PUB84" s="16"/>
      <c r="PUC84" s="15"/>
      <c r="PUD84" s="16"/>
      <c r="PUE84" s="15"/>
      <c r="PUF84" s="16"/>
      <c r="PUG84" s="15"/>
      <c r="PUH84" s="16"/>
      <c r="PUI84" s="15"/>
      <c r="PUJ84" s="16"/>
      <c r="PUK84" s="15"/>
      <c r="PUL84" s="16"/>
      <c r="PUM84" s="15"/>
      <c r="PUN84" s="16"/>
      <c r="PUO84" s="15"/>
      <c r="PUP84" s="16"/>
      <c r="PUQ84" s="15"/>
      <c r="PUR84" s="16"/>
      <c r="PUS84" s="15"/>
      <c r="PUT84" s="16"/>
      <c r="PUU84" s="15"/>
      <c r="PUV84" s="16"/>
      <c r="PUW84" s="15"/>
      <c r="PUX84" s="16"/>
      <c r="PUY84" s="15"/>
      <c r="PUZ84" s="16"/>
      <c r="PVA84" s="15"/>
      <c r="PVB84" s="16"/>
      <c r="PVC84" s="15"/>
      <c r="PVD84" s="16"/>
      <c r="PVE84" s="15"/>
      <c r="PVF84" s="16"/>
      <c r="PVG84" s="15"/>
      <c r="PVH84" s="16"/>
      <c r="PVI84" s="15"/>
      <c r="PVJ84" s="16"/>
      <c r="PVK84" s="15"/>
      <c r="PVL84" s="16"/>
      <c r="PVM84" s="15"/>
      <c r="PVN84" s="16"/>
      <c r="PVO84" s="15"/>
      <c r="PVP84" s="16"/>
      <c r="PVQ84" s="15"/>
      <c r="PVR84" s="16"/>
      <c r="PVS84" s="15"/>
      <c r="PVT84" s="16"/>
      <c r="PVU84" s="15"/>
      <c r="PVV84" s="16"/>
      <c r="PVW84" s="15"/>
      <c r="PVX84" s="16"/>
      <c r="PVY84" s="15"/>
      <c r="PVZ84" s="16"/>
      <c r="PWA84" s="15"/>
      <c r="PWB84" s="16"/>
      <c r="PWC84" s="15"/>
      <c r="PWD84" s="16"/>
      <c r="PWE84" s="15"/>
      <c r="PWF84" s="16"/>
      <c r="PWG84" s="15"/>
      <c r="PWH84" s="16"/>
      <c r="PWI84" s="15"/>
      <c r="PWJ84" s="16"/>
      <c r="PWK84" s="15"/>
      <c r="PWL84" s="16"/>
      <c r="PWM84" s="15"/>
      <c r="PWN84" s="16"/>
      <c r="PWO84" s="15"/>
      <c r="PWP84" s="16"/>
      <c r="PWQ84" s="15"/>
      <c r="PWR84" s="16"/>
      <c r="PWS84" s="15"/>
      <c r="PWT84" s="16"/>
      <c r="PWU84" s="15"/>
      <c r="PWV84" s="16"/>
      <c r="PWW84" s="15"/>
      <c r="PWX84" s="16"/>
      <c r="PWY84" s="15"/>
      <c r="PWZ84" s="16"/>
      <c r="PXA84" s="15"/>
      <c r="PXB84" s="16"/>
      <c r="PXC84" s="15"/>
      <c r="PXD84" s="16"/>
      <c r="PXE84" s="15"/>
      <c r="PXF84" s="16"/>
      <c r="PXG84" s="15"/>
      <c r="PXH84" s="16"/>
      <c r="PXI84" s="15"/>
      <c r="PXJ84" s="16"/>
      <c r="PXK84" s="15"/>
      <c r="PXL84" s="16"/>
      <c r="PXM84" s="15"/>
      <c r="PXN84" s="16"/>
      <c r="PXO84" s="15"/>
      <c r="PXP84" s="16"/>
      <c r="PXQ84" s="15"/>
      <c r="PXR84" s="16"/>
      <c r="PXS84" s="15"/>
      <c r="PXT84" s="16"/>
      <c r="PXU84" s="15"/>
      <c r="PXV84" s="16"/>
      <c r="PXW84" s="15"/>
      <c r="PXX84" s="16"/>
      <c r="PXY84" s="15"/>
      <c r="PXZ84" s="16"/>
      <c r="PYA84" s="15"/>
      <c r="PYB84" s="16"/>
      <c r="PYC84" s="15"/>
      <c r="PYD84" s="16"/>
      <c r="PYE84" s="15"/>
      <c r="PYF84" s="16"/>
      <c r="PYG84" s="15"/>
      <c r="PYH84" s="16"/>
      <c r="PYI84" s="15"/>
      <c r="PYJ84" s="16"/>
      <c r="PYK84" s="15"/>
      <c r="PYL84" s="16"/>
      <c r="PYM84" s="15"/>
      <c r="PYN84" s="16"/>
      <c r="PYO84" s="15"/>
      <c r="PYP84" s="16"/>
      <c r="PYQ84" s="15"/>
      <c r="PYR84" s="16"/>
      <c r="PYS84" s="15"/>
      <c r="PYT84" s="16"/>
      <c r="PYU84" s="15"/>
      <c r="PYV84" s="16"/>
      <c r="PYW84" s="15"/>
      <c r="PYX84" s="16"/>
      <c r="PYY84" s="15"/>
      <c r="PYZ84" s="16"/>
      <c r="PZA84" s="15"/>
      <c r="PZB84" s="16"/>
      <c r="PZC84" s="15"/>
      <c r="PZD84" s="16"/>
      <c r="PZE84" s="15"/>
      <c r="PZF84" s="16"/>
      <c r="PZG84" s="15"/>
      <c r="PZH84" s="16"/>
      <c r="PZI84" s="15"/>
      <c r="PZJ84" s="16"/>
      <c r="PZK84" s="15"/>
      <c r="PZL84" s="16"/>
      <c r="PZM84" s="15"/>
      <c r="PZN84" s="16"/>
      <c r="PZO84" s="15"/>
      <c r="PZP84" s="16"/>
      <c r="PZQ84" s="15"/>
      <c r="PZR84" s="16"/>
      <c r="PZS84" s="15"/>
      <c r="PZT84" s="16"/>
      <c r="PZU84" s="15"/>
      <c r="PZV84" s="16"/>
      <c r="PZW84" s="15"/>
      <c r="PZX84" s="16"/>
      <c r="PZY84" s="15"/>
      <c r="PZZ84" s="16"/>
      <c r="QAA84" s="15"/>
      <c r="QAB84" s="16"/>
      <c r="QAC84" s="15"/>
      <c r="QAD84" s="16"/>
      <c r="QAE84" s="15"/>
      <c r="QAF84" s="16"/>
      <c r="QAG84" s="15"/>
      <c r="QAH84" s="16"/>
      <c r="QAI84" s="15"/>
      <c r="QAJ84" s="16"/>
      <c r="QAK84" s="15"/>
      <c r="QAL84" s="16"/>
      <c r="QAM84" s="15"/>
      <c r="QAN84" s="16"/>
      <c r="QAO84" s="15"/>
      <c r="QAP84" s="16"/>
      <c r="QAQ84" s="15"/>
      <c r="QAR84" s="16"/>
      <c r="QAS84" s="15"/>
      <c r="QAT84" s="16"/>
      <c r="QAU84" s="15"/>
      <c r="QAV84" s="16"/>
      <c r="QAW84" s="15"/>
      <c r="QAX84" s="16"/>
      <c r="QAY84" s="15"/>
      <c r="QAZ84" s="16"/>
      <c r="QBA84" s="15"/>
      <c r="QBB84" s="16"/>
      <c r="QBC84" s="15"/>
      <c r="QBD84" s="16"/>
      <c r="QBE84" s="15"/>
      <c r="QBF84" s="16"/>
      <c r="QBG84" s="15"/>
      <c r="QBH84" s="16"/>
      <c r="QBI84" s="15"/>
      <c r="QBJ84" s="16"/>
      <c r="QBK84" s="15"/>
      <c r="QBL84" s="16"/>
      <c r="QBM84" s="15"/>
      <c r="QBN84" s="16"/>
      <c r="QBO84" s="15"/>
      <c r="QBP84" s="16"/>
      <c r="QBQ84" s="15"/>
      <c r="QBR84" s="16"/>
      <c r="QBS84" s="15"/>
      <c r="QBT84" s="16"/>
      <c r="QBU84" s="15"/>
      <c r="QBV84" s="16"/>
      <c r="QBW84" s="15"/>
      <c r="QBX84" s="16"/>
      <c r="QBY84" s="15"/>
      <c r="QBZ84" s="16"/>
      <c r="QCA84" s="15"/>
      <c r="QCB84" s="16"/>
      <c r="QCC84" s="15"/>
      <c r="QCD84" s="16"/>
      <c r="QCE84" s="15"/>
      <c r="QCF84" s="16"/>
      <c r="QCG84" s="15"/>
      <c r="QCH84" s="16"/>
      <c r="QCI84" s="15"/>
      <c r="QCJ84" s="16"/>
      <c r="QCK84" s="15"/>
      <c r="QCL84" s="16"/>
      <c r="QCM84" s="15"/>
      <c r="QCN84" s="16"/>
      <c r="QCO84" s="15"/>
      <c r="QCP84" s="16"/>
      <c r="QCQ84" s="15"/>
      <c r="QCR84" s="16"/>
      <c r="QCS84" s="15"/>
      <c r="QCT84" s="16"/>
      <c r="QCU84" s="15"/>
      <c r="QCV84" s="16"/>
      <c r="QCW84" s="15"/>
      <c r="QCX84" s="16"/>
      <c r="QCY84" s="15"/>
      <c r="QCZ84" s="16"/>
      <c r="QDA84" s="15"/>
      <c r="QDB84" s="16"/>
      <c r="QDC84" s="15"/>
      <c r="QDD84" s="16"/>
      <c r="QDE84" s="15"/>
      <c r="QDF84" s="16"/>
      <c r="QDG84" s="15"/>
      <c r="QDH84" s="16"/>
      <c r="QDI84" s="15"/>
      <c r="QDJ84" s="16"/>
      <c r="QDK84" s="15"/>
      <c r="QDL84" s="16"/>
      <c r="QDM84" s="15"/>
      <c r="QDN84" s="16"/>
      <c r="QDO84" s="15"/>
      <c r="QDP84" s="16"/>
      <c r="QDQ84" s="15"/>
      <c r="QDR84" s="16"/>
      <c r="QDS84" s="15"/>
      <c r="QDT84" s="16"/>
      <c r="QDU84" s="15"/>
      <c r="QDV84" s="16"/>
      <c r="QDW84" s="15"/>
      <c r="QDX84" s="16"/>
      <c r="QDY84" s="15"/>
      <c r="QDZ84" s="16"/>
      <c r="QEA84" s="15"/>
      <c r="QEB84" s="16"/>
      <c r="QEC84" s="15"/>
      <c r="QED84" s="16"/>
      <c r="QEE84" s="15"/>
      <c r="QEF84" s="16"/>
      <c r="QEG84" s="15"/>
      <c r="QEH84" s="16"/>
      <c r="QEI84" s="15"/>
      <c r="QEJ84" s="16"/>
      <c r="QEK84" s="15"/>
      <c r="QEL84" s="16"/>
      <c r="QEM84" s="15"/>
      <c r="QEN84" s="16"/>
      <c r="QEO84" s="15"/>
      <c r="QEP84" s="16"/>
      <c r="QEQ84" s="15"/>
      <c r="QER84" s="16"/>
      <c r="QES84" s="15"/>
      <c r="QET84" s="16"/>
      <c r="QEU84" s="15"/>
      <c r="QEV84" s="16"/>
      <c r="QEW84" s="15"/>
      <c r="QEX84" s="16"/>
      <c r="QEY84" s="15"/>
      <c r="QEZ84" s="16"/>
      <c r="QFA84" s="15"/>
      <c r="QFB84" s="16"/>
      <c r="QFC84" s="15"/>
      <c r="QFD84" s="16"/>
      <c r="QFE84" s="15"/>
      <c r="QFF84" s="16"/>
      <c r="QFG84" s="15"/>
      <c r="QFH84" s="16"/>
      <c r="QFI84" s="15"/>
      <c r="QFJ84" s="16"/>
      <c r="QFK84" s="15"/>
      <c r="QFL84" s="16"/>
      <c r="QFM84" s="15"/>
      <c r="QFN84" s="16"/>
      <c r="QFO84" s="15"/>
      <c r="QFP84" s="16"/>
      <c r="QFQ84" s="15"/>
      <c r="QFR84" s="16"/>
      <c r="QFS84" s="15"/>
      <c r="QFT84" s="16"/>
      <c r="QFU84" s="15"/>
      <c r="QFV84" s="16"/>
      <c r="QFW84" s="15"/>
      <c r="QFX84" s="16"/>
      <c r="QFY84" s="15"/>
      <c r="QFZ84" s="16"/>
      <c r="QGA84" s="15"/>
      <c r="QGB84" s="16"/>
      <c r="QGC84" s="15"/>
      <c r="QGD84" s="16"/>
      <c r="QGE84" s="15"/>
      <c r="QGF84" s="16"/>
      <c r="QGG84" s="15"/>
      <c r="QGH84" s="16"/>
      <c r="QGI84" s="15"/>
      <c r="QGJ84" s="16"/>
      <c r="QGK84" s="15"/>
      <c r="QGL84" s="16"/>
      <c r="QGM84" s="15"/>
      <c r="QGN84" s="16"/>
      <c r="QGO84" s="15"/>
      <c r="QGP84" s="16"/>
      <c r="QGQ84" s="15"/>
      <c r="QGR84" s="16"/>
      <c r="QGS84" s="15"/>
      <c r="QGT84" s="16"/>
      <c r="QGU84" s="15"/>
      <c r="QGV84" s="16"/>
      <c r="QGW84" s="15"/>
      <c r="QGX84" s="16"/>
      <c r="QGY84" s="15"/>
      <c r="QGZ84" s="16"/>
      <c r="QHA84" s="15"/>
      <c r="QHB84" s="16"/>
      <c r="QHC84" s="15"/>
      <c r="QHD84" s="16"/>
      <c r="QHE84" s="15"/>
      <c r="QHF84" s="16"/>
      <c r="QHG84" s="15"/>
      <c r="QHH84" s="16"/>
      <c r="QHI84" s="15"/>
      <c r="QHJ84" s="16"/>
      <c r="QHK84" s="15"/>
      <c r="QHL84" s="16"/>
      <c r="QHM84" s="15"/>
      <c r="QHN84" s="16"/>
      <c r="QHO84" s="15"/>
      <c r="QHP84" s="16"/>
      <c r="QHQ84" s="15"/>
      <c r="QHR84" s="16"/>
      <c r="QHS84" s="15"/>
      <c r="QHT84" s="16"/>
      <c r="QHU84" s="15"/>
      <c r="QHV84" s="16"/>
      <c r="QHW84" s="15"/>
      <c r="QHX84" s="16"/>
      <c r="QHY84" s="15"/>
      <c r="QHZ84" s="16"/>
      <c r="QIA84" s="15"/>
      <c r="QIB84" s="16"/>
      <c r="QIC84" s="15"/>
      <c r="QID84" s="16"/>
      <c r="QIE84" s="15"/>
      <c r="QIF84" s="16"/>
      <c r="QIG84" s="15"/>
      <c r="QIH84" s="16"/>
      <c r="QII84" s="15"/>
      <c r="QIJ84" s="16"/>
      <c r="QIK84" s="15"/>
      <c r="QIL84" s="16"/>
      <c r="QIM84" s="15"/>
      <c r="QIN84" s="16"/>
      <c r="QIO84" s="15"/>
      <c r="QIP84" s="16"/>
      <c r="QIQ84" s="15"/>
      <c r="QIR84" s="16"/>
      <c r="QIS84" s="15"/>
      <c r="QIT84" s="16"/>
      <c r="QIU84" s="15"/>
      <c r="QIV84" s="16"/>
      <c r="QIW84" s="15"/>
      <c r="QIX84" s="16"/>
      <c r="QIY84" s="15"/>
      <c r="QIZ84" s="16"/>
      <c r="QJA84" s="15"/>
      <c r="QJB84" s="16"/>
      <c r="QJC84" s="15"/>
      <c r="QJD84" s="16"/>
      <c r="QJE84" s="15"/>
      <c r="QJF84" s="16"/>
      <c r="QJG84" s="15"/>
      <c r="QJH84" s="16"/>
      <c r="QJI84" s="15"/>
      <c r="QJJ84" s="16"/>
      <c r="QJK84" s="15"/>
      <c r="QJL84" s="16"/>
      <c r="QJM84" s="15"/>
      <c r="QJN84" s="16"/>
      <c r="QJO84" s="15"/>
      <c r="QJP84" s="16"/>
      <c r="QJQ84" s="15"/>
      <c r="QJR84" s="16"/>
      <c r="QJS84" s="15"/>
      <c r="QJT84" s="16"/>
      <c r="QJU84" s="15"/>
      <c r="QJV84" s="16"/>
      <c r="QJW84" s="15"/>
      <c r="QJX84" s="16"/>
      <c r="QJY84" s="15"/>
      <c r="QJZ84" s="16"/>
      <c r="QKA84" s="15"/>
      <c r="QKB84" s="16"/>
      <c r="QKC84" s="15"/>
      <c r="QKD84" s="16"/>
      <c r="QKE84" s="15"/>
      <c r="QKF84" s="16"/>
      <c r="QKG84" s="15"/>
      <c r="QKH84" s="16"/>
      <c r="QKI84" s="15"/>
      <c r="QKJ84" s="16"/>
      <c r="QKK84" s="15"/>
      <c r="QKL84" s="16"/>
      <c r="QKM84" s="15"/>
      <c r="QKN84" s="16"/>
      <c r="QKO84" s="15"/>
      <c r="QKP84" s="16"/>
      <c r="QKQ84" s="15"/>
      <c r="QKR84" s="16"/>
      <c r="QKS84" s="15"/>
      <c r="QKT84" s="16"/>
      <c r="QKU84" s="15"/>
      <c r="QKV84" s="16"/>
      <c r="QKW84" s="15"/>
      <c r="QKX84" s="16"/>
      <c r="QKY84" s="15"/>
      <c r="QKZ84" s="16"/>
      <c r="QLA84" s="15"/>
      <c r="QLB84" s="16"/>
      <c r="QLC84" s="15"/>
      <c r="QLD84" s="16"/>
      <c r="QLE84" s="15"/>
      <c r="QLF84" s="16"/>
      <c r="QLG84" s="15"/>
      <c r="QLH84" s="16"/>
      <c r="QLI84" s="15"/>
      <c r="QLJ84" s="16"/>
      <c r="QLK84" s="15"/>
      <c r="QLL84" s="16"/>
      <c r="QLM84" s="15"/>
      <c r="QLN84" s="16"/>
      <c r="QLO84" s="15"/>
      <c r="QLP84" s="16"/>
      <c r="QLQ84" s="15"/>
      <c r="QLR84" s="16"/>
      <c r="QLS84" s="15"/>
      <c r="QLT84" s="16"/>
      <c r="QLU84" s="15"/>
      <c r="QLV84" s="16"/>
      <c r="QLW84" s="15"/>
      <c r="QLX84" s="16"/>
      <c r="QLY84" s="15"/>
      <c r="QLZ84" s="16"/>
      <c r="QMA84" s="15"/>
      <c r="QMB84" s="16"/>
      <c r="QMC84" s="15"/>
      <c r="QMD84" s="16"/>
      <c r="QME84" s="15"/>
      <c r="QMF84" s="16"/>
      <c r="QMG84" s="15"/>
      <c r="QMH84" s="16"/>
      <c r="QMI84" s="15"/>
      <c r="QMJ84" s="16"/>
      <c r="QMK84" s="15"/>
      <c r="QML84" s="16"/>
      <c r="QMM84" s="15"/>
      <c r="QMN84" s="16"/>
      <c r="QMO84" s="15"/>
      <c r="QMP84" s="16"/>
      <c r="QMQ84" s="15"/>
      <c r="QMR84" s="16"/>
      <c r="QMS84" s="15"/>
      <c r="QMT84" s="16"/>
      <c r="QMU84" s="15"/>
      <c r="QMV84" s="16"/>
      <c r="QMW84" s="15"/>
      <c r="QMX84" s="16"/>
      <c r="QMY84" s="15"/>
      <c r="QMZ84" s="16"/>
      <c r="QNA84" s="15"/>
      <c r="QNB84" s="16"/>
      <c r="QNC84" s="15"/>
      <c r="QND84" s="16"/>
      <c r="QNE84" s="15"/>
      <c r="QNF84" s="16"/>
      <c r="QNG84" s="15"/>
      <c r="QNH84" s="16"/>
      <c r="QNI84" s="15"/>
      <c r="QNJ84" s="16"/>
      <c r="QNK84" s="15"/>
      <c r="QNL84" s="16"/>
      <c r="QNM84" s="15"/>
      <c r="QNN84" s="16"/>
      <c r="QNO84" s="15"/>
      <c r="QNP84" s="16"/>
      <c r="QNQ84" s="15"/>
      <c r="QNR84" s="16"/>
      <c r="QNS84" s="15"/>
      <c r="QNT84" s="16"/>
      <c r="QNU84" s="15"/>
      <c r="QNV84" s="16"/>
      <c r="QNW84" s="15"/>
      <c r="QNX84" s="16"/>
      <c r="QNY84" s="15"/>
      <c r="QNZ84" s="16"/>
      <c r="QOA84" s="15"/>
      <c r="QOB84" s="16"/>
      <c r="QOC84" s="15"/>
      <c r="QOD84" s="16"/>
      <c r="QOE84" s="15"/>
      <c r="QOF84" s="16"/>
      <c r="QOG84" s="15"/>
      <c r="QOH84" s="16"/>
      <c r="QOI84" s="15"/>
      <c r="QOJ84" s="16"/>
      <c r="QOK84" s="15"/>
      <c r="QOL84" s="16"/>
      <c r="QOM84" s="15"/>
      <c r="QON84" s="16"/>
      <c r="QOO84" s="15"/>
      <c r="QOP84" s="16"/>
      <c r="QOQ84" s="15"/>
      <c r="QOR84" s="16"/>
      <c r="QOS84" s="15"/>
      <c r="QOT84" s="16"/>
      <c r="QOU84" s="15"/>
      <c r="QOV84" s="16"/>
      <c r="QOW84" s="15"/>
      <c r="QOX84" s="16"/>
      <c r="QOY84" s="15"/>
      <c r="QOZ84" s="16"/>
      <c r="QPA84" s="15"/>
      <c r="QPB84" s="16"/>
      <c r="QPC84" s="15"/>
      <c r="QPD84" s="16"/>
      <c r="QPE84" s="15"/>
      <c r="QPF84" s="16"/>
      <c r="QPG84" s="15"/>
      <c r="QPH84" s="16"/>
      <c r="QPI84" s="15"/>
      <c r="QPJ84" s="16"/>
      <c r="QPK84" s="15"/>
      <c r="QPL84" s="16"/>
      <c r="QPM84" s="15"/>
      <c r="QPN84" s="16"/>
      <c r="QPO84" s="15"/>
      <c r="QPP84" s="16"/>
      <c r="QPQ84" s="15"/>
      <c r="QPR84" s="16"/>
      <c r="QPS84" s="15"/>
      <c r="QPT84" s="16"/>
      <c r="QPU84" s="15"/>
      <c r="QPV84" s="16"/>
      <c r="QPW84" s="15"/>
      <c r="QPX84" s="16"/>
      <c r="QPY84" s="15"/>
      <c r="QPZ84" s="16"/>
      <c r="QQA84" s="15"/>
      <c r="QQB84" s="16"/>
      <c r="QQC84" s="15"/>
      <c r="QQD84" s="16"/>
      <c r="QQE84" s="15"/>
      <c r="QQF84" s="16"/>
      <c r="QQG84" s="15"/>
      <c r="QQH84" s="16"/>
      <c r="QQI84" s="15"/>
      <c r="QQJ84" s="16"/>
      <c r="QQK84" s="15"/>
      <c r="QQL84" s="16"/>
      <c r="QQM84" s="15"/>
      <c r="QQN84" s="16"/>
      <c r="QQO84" s="15"/>
      <c r="QQP84" s="16"/>
      <c r="QQQ84" s="15"/>
      <c r="QQR84" s="16"/>
      <c r="QQS84" s="15"/>
      <c r="QQT84" s="16"/>
      <c r="QQU84" s="15"/>
      <c r="QQV84" s="16"/>
      <c r="QQW84" s="15"/>
      <c r="QQX84" s="16"/>
      <c r="QQY84" s="15"/>
      <c r="QQZ84" s="16"/>
      <c r="QRA84" s="15"/>
      <c r="QRB84" s="16"/>
      <c r="QRC84" s="15"/>
      <c r="QRD84" s="16"/>
      <c r="QRE84" s="15"/>
      <c r="QRF84" s="16"/>
      <c r="QRG84" s="15"/>
      <c r="QRH84" s="16"/>
      <c r="QRI84" s="15"/>
      <c r="QRJ84" s="16"/>
      <c r="QRK84" s="15"/>
      <c r="QRL84" s="16"/>
      <c r="QRM84" s="15"/>
      <c r="QRN84" s="16"/>
      <c r="QRO84" s="15"/>
      <c r="QRP84" s="16"/>
      <c r="QRQ84" s="15"/>
      <c r="QRR84" s="16"/>
      <c r="QRS84" s="15"/>
      <c r="QRT84" s="16"/>
      <c r="QRU84" s="15"/>
      <c r="QRV84" s="16"/>
      <c r="QRW84" s="15"/>
      <c r="QRX84" s="16"/>
      <c r="QRY84" s="15"/>
      <c r="QRZ84" s="16"/>
      <c r="QSA84" s="15"/>
      <c r="QSB84" s="16"/>
      <c r="QSC84" s="15"/>
      <c r="QSD84" s="16"/>
      <c r="QSE84" s="15"/>
      <c r="QSF84" s="16"/>
      <c r="QSG84" s="15"/>
      <c r="QSH84" s="16"/>
      <c r="QSI84" s="15"/>
      <c r="QSJ84" s="16"/>
      <c r="QSK84" s="15"/>
      <c r="QSL84" s="16"/>
      <c r="QSM84" s="15"/>
      <c r="QSN84" s="16"/>
      <c r="QSO84" s="15"/>
      <c r="QSP84" s="16"/>
      <c r="QSQ84" s="15"/>
      <c r="QSR84" s="16"/>
      <c r="QSS84" s="15"/>
      <c r="QST84" s="16"/>
      <c r="QSU84" s="15"/>
      <c r="QSV84" s="16"/>
      <c r="QSW84" s="15"/>
      <c r="QSX84" s="16"/>
      <c r="QSY84" s="15"/>
      <c r="QSZ84" s="16"/>
      <c r="QTA84" s="15"/>
      <c r="QTB84" s="16"/>
      <c r="QTC84" s="15"/>
      <c r="QTD84" s="16"/>
      <c r="QTE84" s="15"/>
      <c r="QTF84" s="16"/>
      <c r="QTG84" s="15"/>
      <c r="QTH84" s="16"/>
      <c r="QTI84" s="15"/>
      <c r="QTJ84" s="16"/>
      <c r="QTK84" s="15"/>
      <c r="QTL84" s="16"/>
      <c r="QTM84" s="15"/>
      <c r="QTN84" s="16"/>
      <c r="QTO84" s="15"/>
      <c r="QTP84" s="16"/>
      <c r="QTQ84" s="15"/>
      <c r="QTR84" s="16"/>
      <c r="QTS84" s="15"/>
      <c r="QTT84" s="16"/>
      <c r="QTU84" s="15"/>
      <c r="QTV84" s="16"/>
      <c r="QTW84" s="15"/>
      <c r="QTX84" s="16"/>
      <c r="QTY84" s="15"/>
      <c r="QTZ84" s="16"/>
      <c r="QUA84" s="15"/>
      <c r="QUB84" s="16"/>
      <c r="QUC84" s="15"/>
      <c r="QUD84" s="16"/>
      <c r="QUE84" s="15"/>
      <c r="QUF84" s="16"/>
      <c r="QUG84" s="15"/>
      <c r="QUH84" s="16"/>
      <c r="QUI84" s="15"/>
      <c r="QUJ84" s="16"/>
      <c r="QUK84" s="15"/>
      <c r="QUL84" s="16"/>
      <c r="QUM84" s="15"/>
      <c r="QUN84" s="16"/>
      <c r="QUO84" s="15"/>
      <c r="QUP84" s="16"/>
      <c r="QUQ84" s="15"/>
      <c r="QUR84" s="16"/>
      <c r="QUS84" s="15"/>
      <c r="QUT84" s="16"/>
      <c r="QUU84" s="15"/>
      <c r="QUV84" s="16"/>
      <c r="QUW84" s="15"/>
      <c r="QUX84" s="16"/>
      <c r="QUY84" s="15"/>
      <c r="QUZ84" s="16"/>
      <c r="QVA84" s="15"/>
      <c r="QVB84" s="16"/>
      <c r="QVC84" s="15"/>
      <c r="QVD84" s="16"/>
      <c r="QVE84" s="15"/>
      <c r="QVF84" s="16"/>
      <c r="QVG84" s="15"/>
      <c r="QVH84" s="16"/>
      <c r="QVI84" s="15"/>
      <c r="QVJ84" s="16"/>
      <c r="QVK84" s="15"/>
      <c r="QVL84" s="16"/>
      <c r="QVM84" s="15"/>
      <c r="QVN84" s="16"/>
      <c r="QVO84" s="15"/>
      <c r="QVP84" s="16"/>
      <c r="QVQ84" s="15"/>
      <c r="QVR84" s="16"/>
      <c r="QVS84" s="15"/>
      <c r="QVT84" s="16"/>
      <c r="QVU84" s="15"/>
      <c r="QVV84" s="16"/>
      <c r="QVW84" s="15"/>
      <c r="QVX84" s="16"/>
      <c r="QVY84" s="15"/>
      <c r="QVZ84" s="16"/>
      <c r="QWA84" s="15"/>
      <c r="QWB84" s="16"/>
      <c r="QWC84" s="15"/>
      <c r="QWD84" s="16"/>
      <c r="QWE84" s="15"/>
      <c r="QWF84" s="16"/>
      <c r="QWG84" s="15"/>
      <c r="QWH84" s="16"/>
      <c r="QWI84" s="15"/>
      <c r="QWJ84" s="16"/>
      <c r="QWK84" s="15"/>
      <c r="QWL84" s="16"/>
      <c r="QWM84" s="15"/>
      <c r="QWN84" s="16"/>
      <c r="QWO84" s="15"/>
      <c r="QWP84" s="16"/>
      <c r="QWQ84" s="15"/>
      <c r="QWR84" s="16"/>
      <c r="QWS84" s="15"/>
      <c r="QWT84" s="16"/>
      <c r="QWU84" s="15"/>
      <c r="QWV84" s="16"/>
      <c r="QWW84" s="15"/>
      <c r="QWX84" s="16"/>
      <c r="QWY84" s="15"/>
      <c r="QWZ84" s="16"/>
      <c r="QXA84" s="15"/>
      <c r="QXB84" s="16"/>
      <c r="QXC84" s="15"/>
      <c r="QXD84" s="16"/>
      <c r="QXE84" s="15"/>
      <c r="QXF84" s="16"/>
      <c r="QXG84" s="15"/>
      <c r="QXH84" s="16"/>
      <c r="QXI84" s="15"/>
      <c r="QXJ84" s="16"/>
      <c r="QXK84" s="15"/>
      <c r="QXL84" s="16"/>
      <c r="QXM84" s="15"/>
      <c r="QXN84" s="16"/>
      <c r="QXO84" s="15"/>
      <c r="QXP84" s="16"/>
      <c r="QXQ84" s="15"/>
      <c r="QXR84" s="16"/>
      <c r="QXS84" s="15"/>
      <c r="QXT84" s="16"/>
      <c r="QXU84" s="15"/>
      <c r="QXV84" s="16"/>
      <c r="QXW84" s="15"/>
      <c r="QXX84" s="16"/>
      <c r="QXY84" s="15"/>
      <c r="QXZ84" s="16"/>
      <c r="QYA84" s="15"/>
      <c r="QYB84" s="16"/>
      <c r="QYC84" s="15"/>
      <c r="QYD84" s="16"/>
      <c r="QYE84" s="15"/>
      <c r="QYF84" s="16"/>
      <c r="QYG84" s="15"/>
      <c r="QYH84" s="16"/>
      <c r="QYI84" s="15"/>
      <c r="QYJ84" s="16"/>
      <c r="QYK84" s="15"/>
      <c r="QYL84" s="16"/>
      <c r="QYM84" s="15"/>
      <c r="QYN84" s="16"/>
      <c r="QYO84" s="15"/>
      <c r="QYP84" s="16"/>
      <c r="QYQ84" s="15"/>
      <c r="QYR84" s="16"/>
      <c r="QYS84" s="15"/>
      <c r="QYT84" s="16"/>
      <c r="QYU84" s="15"/>
      <c r="QYV84" s="16"/>
      <c r="QYW84" s="15"/>
      <c r="QYX84" s="16"/>
      <c r="QYY84" s="15"/>
      <c r="QYZ84" s="16"/>
      <c r="QZA84" s="15"/>
      <c r="QZB84" s="16"/>
      <c r="QZC84" s="15"/>
      <c r="QZD84" s="16"/>
      <c r="QZE84" s="15"/>
      <c r="QZF84" s="16"/>
      <c r="QZG84" s="15"/>
      <c r="QZH84" s="16"/>
      <c r="QZI84" s="15"/>
      <c r="QZJ84" s="16"/>
      <c r="QZK84" s="15"/>
      <c r="QZL84" s="16"/>
      <c r="QZM84" s="15"/>
      <c r="QZN84" s="16"/>
      <c r="QZO84" s="15"/>
      <c r="QZP84" s="16"/>
      <c r="QZQ84" s="15"/>
      <c r="QZR84" s="16"/>
      <c r="QZS84" s="15"/>
      <c r="QZT84" s="16"/>
      <c r="QZU84" s="15"/>
      <c r="QZV84" s="16"/>
      <c r="QZW84" s="15"/>
      <c r="QZX84" s="16"/>
      <c r="QZY84" s="15"/>
      <c r="QZZ84" s="16"/>
      <c r="RAA84" s="15"/>
      <c r="RAB84" s="16"/>
      <c r="RAC84" s="15"/>
      <c r="RAD84" s="16"/>
      <c r="RAE84" s="15"/>
      <c r="RAF84" s="16"/>
      <c r="RAG84" s="15"/>
      <c r="RAH84" s="16"/>
      <c r="RAI84" s="15"/>
      <c r="RAJ84" s="16"/>
      <c r="RAK84" s="15"/>
      <c r="RAL84" s="16"/>
      <c r="RAM84" s="15"/>
      <c r="RAN84" s="16"/>
      <c r="RAO84" s="15"/>
      <c r="RAP84" s="16"/>
      <c r="RAQ84" s="15"/>
      <c r="RAR84" s="16"/>
      <c r="RAS84" s="15"/>
      <c r="RAT84" s="16"/>
      <c r="RAU84" s="15"/>
      <c r="RAV84" s="16"/>
      <c r="RAW84" s="15"/>
      <c r="RAX84" s="16"/>
      <c r="RAY84" s="15"/>
      <c r="RAZ84" s="16"/>
      <c r="RBA84" s="15"/>
      <c r="RBB84" s="16"/>
      <c r="RBC84" s="15"/>
      <c r="RBD84" s="16"/>
      <c r="RBE84" s="15"/>
      <c r="RBF84" s="16"/>
      <c r="RBG84" s="15"/>
      <c r="RBH84" s="16"/>
      <c r="RBI84" s="15"/>
      <c r="RBJ84" s="16"/>
      <c r="RBK84" s="15"/>
      <c r="RBL84" s="16"/>
      <c r="RBM84" s="15"/>
      <c r="RBN84" s="16"/>
      <c r="RBO84" s="15"/>
      <c r="RBP84" s="16"/>
      <c r="RBQ84" s="15"/>
      <c r="RBR84" s="16"/>
      <c r="RBS84" s="15"/>
      <c r="RBT84" s="16"/>
      <c r="RBU84" s="15"/>
      <c r="RBV84" s="16"/>
      <c r="RBW84" s="15"/>
      <c r="RBX84" s="16"/>
      <c r="RBY84" s="15"/>
      <c r="RBZ84" s="16"/>
      <c r="RCA84" s="15"/>
      <c r="RCB84" s="16"/>
      <c r="RCC84" s="15"/>
      <c r="RCD84" s="16"/>
      <c r="RCE84" s="15"/>
      <c r="RCF84" s="16"/>
      <c r="RCG84" s="15"/>
      <c r="RCH84" s="16"/>
      <c r="RCI84" s="15"/>
      <c r="RCJ84" s="16"/>
      <c r="RCK84" s="15"/>
      <c r="RCL84" s="16"/>
      <c r="RCM84" s="15"/>
      <c r="RCN84" s="16"/>
      <c r="RCO84" s="15"/>
      <c r="RCP84" s="16"/>
      <c r="RCQ84" s="15"/>
      <c r="RCR84" s="16"/>
      <c r="RCS84" s="15"/>
      <c r="RCT84" s="16"/>
      <c r="RCU84" s="15"/>
      <c r="RCV84" s="16"/>
      <c r="RCW84" s="15"/>
      <c r="RCX84" s="16"/>
      <c r="RCY84" s="15"/>
      <c r="RCZ84" s="16"/>
      <c r="RDA84" s="15"/>
      <c r="RDB84" s="16"/>
      <c r="RDC84" s="15"/>
      <c r="RDD84" s="16"/>
      <c r="RDE84" s="15"/>
      <c r="RDF84" s="16"/>
      <c r="RDG84" s="15"/>
      <c r="RDH84" s="16"/>
      <c r="RDI84" s="15"/>
      <c r="RDJ84" s="16"/>
      <c r="RDK84" s="15"/>
      <c r="RDL84" s="16"/>
      <c r="RDM84" s="15"/>
      <c r="RDN84" s="16"/>
      <c r="RDO84" s="15"/>
      <c r="RDP84" s="16"/>
      <c r="RDQ84" s="15"/>
      <c r="RDR84" s="16"/>
      <c r="RDS84" s="15"/>
      <c r="RDT84" s="16"/>
      <c r="RDU84" s="15"/>
      <c r="RDV84" s="16"/>
      <c r="RDW84" s="15"/>
      <c r="RDX84" s="16"/>
      <c r="RDY84" s="15"/>
      <c r="RDZ84" s="16"/>
      <c r="REA84" s="15"/>
      <c r="REB84" s="16"/>
      <c r="REC84" s="15"/>
      <c r="RED84" s="16"/>
      <c r="REE84" s="15"/>
      <c r="REF84" s="16"/>
      <c r="REG84" s="15"/>
      <c r="REH84" s="16"/>
      <c r="REI84" s="15"/>
      <c r="REJ84" s="16"/>
      <c r="REK84" s="15"/>
      <c r="REL84" s="16"/>
      <c r="REM84" s="15"/>
      <c r="REN84" s="16"/>
      <c r="REO84" s="15"/>
      <c r="REP84" s="16"/>
      <c r="REQ84" s="15"/>
      <c r="RER84" s="16"/>
      <c r="RES84" s="15"/>
      <c r="RET84" s="16"/>
      <c r="REU84" s="15"/>
      <c r="REV84" s="16"/>
      <c r="REW84" s="15"/>
      <c r="REX84" s="16"/>
      <c r="REY84" s="15"/>
      <c r="REZ84" s="16"/>
      <c r="RFA84" s="15"/>
      <c r="RFB84" s="16"/>
      <c r="RFC84" s="15"/>
      <c r="RFD84" s="16"/>
      <c r="RFE84" s="15"/>
      <c r="RFF84" s="16"/>
      <c r="RFG84" s="15"/>
      <c r="RFH84" s="16"/>
      <c r="RFI84" s="15"/>
      <c r="RFJ84" s="16"/>
      <c r="RFK84" s="15"/>
      <c r="RFL84" s="16"/>
      <c r="RFM84" s="15"/>
      <c r="RFN84" s="16"/>
      <c r="RFO84" s="15"/>
      <c r="RFP84" s="16"/>
      <c r="RFQ84" s="15"/>
      <c r="RFR84" s="16"/>
      <c r="RFS84" s="15"/>
      <c r="RFT84" s="16"/>
      <c r="RFU84" s="15"/>
      <c r="RFV84" s="16"/>
      <c r="RFW84" s="15"/>
      <c r="RFX84" s="16"/>
      <c r="RFY84" s="15"/>
      <c r="RFZ84" s="16"/>
      <c r="RGA84" s="15"/>
      <c r="RGB84" s="16"/>
      <c r="RGC84" s="15"/>
      <c r="RGD84" s="16"/>
      <c r="RGE84" s="15"/>
      <c r="RGF84" s="16"/>
      <c r="RGG84" s="15"/>
      <c r="RGH84" s="16"/>
      <c r="RGI84" s="15"/>
      <c r="RGJ84" s="16"/>
      <c r="RGK84" s="15"/>
      <c r="RGL84" s="16"/>
      <c r="RGM84" s="15"/>
      <c r="RGN84" s="16"/>
      <c r="RGO84" s="15"/>
      <c r="RGP84" s="16"/>
      <c r="RGQ84" s="15"/>
      <c r="RGR84" s="16"/>
      <c r="RGS84" s="15"/>
      <c r="RGT84" s="16"/>
      <c r="RGU84" s="15"/>
      <c r="RGV84" s="16"/>
      <c r="RGW84" s="15"/>
      <c r="RGX84" s="16"/>
      <c r="RGY84" s="15"/>
      <c r="RGZ84" s="16"/>
      <c r="RHA84" s="15"/>
      <c r="RHB84" s="16"/>
      <c r="RHC84" s="15"/>
      <c r="RHD84" s="16"/>
      <c r="RHE84" s="15"/>
      <c r="RHF84" s="16"/>
      <c r="RHG84" s="15"/>
      <c r="RHH84" s="16"/>
      <c r="RHI84" s="15"/>
      <c r="RHJ84" s="16"/>
      <c r="RHK84" s="15"/>
      <c r="RHL84" s="16"/>
      <c r="RHM84" s="15"/>
      <c r="RHN84" s="16"/>
      <c r="RHO84" s="15"/>
      <c r="RHP84" s="16"/>
      <c r="RHQ84" s="15"/>
      <c r="RHR84" s="16"/>
      <c r="RHS84" s="15"/>
      <c r="RHT84" s="16"/>
      <c r="RHU84" s="15"/>
      <c r="RHV84" s="16"/>
      <c r="RHW84" s="15"/>
      <c r="RHX84" s="16"/>
      <c r="RHY84" s="15"/>
      <c r="RHZ84" s="16"/>
      <c r="RIA84" s="15"/>
      <c r="RIB84" s="16"/>
      <c r="RIC84" s="15"/>
      <c r="RID84" s="16"/>
      <c r="RIE84" s="15"/>
      <c r="RIF84" s="16"/>
      <c r="RIG84" s="15"/>
      <c r="RIH84" s="16"/>
      <c r="RII84" s="15"/>
      <c r="RIJ84" s="16"/>
      <c r="RIK84" s="15"/>
      <c r="RIL84" s="16"/>
      <c r="RIM84" s="15"/>
      <c r="RIN84" s="16"/>
      <c r="RIO84" s="15"/>
      <c r="RIP84" s="16"/>
      <c r="RIQ84" s="15"/>
      <c r="RIR84" s="16"/>
      <c r="RIS84" s="15"/>
      <c r="RIT84" s="16"/>
      <c r="RIU84" s="15"/>
      <c r="RIV84" s="16"/>
      <c r="RIW84" s="15"/>
      <c r="RIX84" s="16"/>
      <c r="RIY84" s="15"/>
      <c r="RIZ84" s="16"/>
      <c r="RJA84" s="15"/>
      <c r="RJB84" s="16"/>
      <c r="RJC84" s="15"/>
      <c r="RJD84" s="16"/>
      <c r="RJE84" s="15"/>
      <c r="RJF84" s="16"/>
      <c r="RJG84" s="15"/>
      <c r="RJH84" s="16"/>
      <c r="RJI84" s="15"/>
      <c r="RJJ84" s="16"/>
      <c r="RJK84" s="15"/>
      <c r="RJL84" s="16"/>
      <c r="RJM84" s="15"/>
      <c r="RJN84" s="16"/>
      <c r="RJO84" s="15"/>
      <c r="RJP84" s="16"/>
      <c r="RJQ84" s="15"/>
      <c r="RJR84" s="16"/>
      <c r="RJS84" s="15"/>
      <c r="RJT84" s="16"/>
      <c r="RJU84" s="15"/>
      <c r="RJV84" s="16"/>
      <c r="RJW84" s="15"/>
      <c r="RJX84" s="16"/>
      <c r="RJY84" s="15"/>
      <c r="RJZ84" s="16"/>
      <c r="RKA84" s="15"/>
      <c r="RKB84" s="16"/>
      <c r="RKC84" s="15"/>
      <c r="RKD84" s="16"/>
      <c r="RKE84" s="15"/>
      <c r="RKF84" s="16"/>
      <c r="RKG84" s="15"/>
      <c r="RKH84" s="16"/>
      <c r="RKI84" s="15"/>
      <c r="RKJ84" s="16"/>
      <c r="RKK84" s="15"/>
      <c r="RKL84" s="16"/>
      <c r="RKM84" s="15"/>
      <c r="RKN84" s="16"/>
      <c r="RKO84" s="15"/>
      <c r="RKP84" s="16"/>
      <c r="RKQ84" s="15"/>
      <c r="RKR84" s="16"/>
      <c r="RKS84" s="15"/>
      <c r="RKT84" s="16"/>
      <c r="RKU84" s="15"/>
      <c r="RKV84" s="16"/>
      <c r="RKW84" s="15"/>
      <c r="RKX84" s="16"/>
      <c r="RKY84" s="15"/>
      <c r="RKZ84" s="16"/>
      <c r="RLA84" s="15"/>
      <c r="RLB84" s="16"/>
      <c r="RLC84" s="15"/>
      <c r="RLD84" s="16"/>
      <c r="RLE84" s="15"/>
      <c r="RLF84" s="16"/>
      <c r="RLG84" s="15"/>
      <c r="RLH84" s="16"/>
      <c r="RLI84" s="15"/>
      <c r="RLJ84" s="16"/>
      <c r="RLK84" s="15"/>
      <c r="RLL84" s="16"/>
      <c r="RLM84" s="15"/>
      <c r="RLN84" s="16"/>
      <c r="RLO84" s="15"/>
      <c r="RLP84" s="16"/>
      <c r="RLQ84" s="15"/>
      <c r="RLR84" s="16"/>
      <c r="RLS84" s="15"/>
      <c r="RLT84" s="16"/>
      <c r="RLU84" s="15"/>
      <c r="RLV84" s="16"/>
      <c r="RLW84" s="15"/>
      <c r="RLX84" s="16"/>
      <c r="RLY84" s="15"/>
      <c r="RLZ84" s="16"/>
      <c r="RMA84" s="15"/>
      <c r="RMB84" s="16"/>
      <c r="RMC84" s="15"/>
      <c r="RMD84" s="16"/>
      <c r="RME84" s="15"/>
      <c r="RMF84" s="16"/>
      <c r="RMG84" s="15"/>
      <c r="RMH84" s="16"/>
      <c r="RMI84" s="15"/>
      <c r="RMJ84" s="16"/>
      <c r="RMK84" s="15"/>
      <c r="RML84" s="16"/>
      <c r="RMM84" s="15"/>
      <c r="RMN84" s="16"/>
      <c r="RMO84" s="15"/>
      <c r="RMP84" s="16"/>
      <c r="RMQ84" s="15"/>
      <c r="RMR84" s="16"/>
      <c r="RMS84" s="15"/>
      <c r="RMT84" s="16"/>
      <c r="RMU84" s="15"/>
      <c r="RMV84" s="16"/>
      <c r="RMW84" s="15"/>
      <c r="RMX84" s="16"/>
      <c r="RMY84" s="15"/>
      <c r="RMZ84" s="16"/>
      <c r="RNA84" s="15"/>
      <c r="RNB84" s="16"/>
      <c r="RNC84" s="15"/>
      <c r="RND84" s="16"/>
      <c r="RNE84" s="15"/>
      <c r="RNF84" s="16"/>
      <c r="RNG84" s="15"/>
      <c r="RNH84" s="16"/>
      <c r="RNI84" s="15"/>
      <c r="RNJ84" s="16"/>
      <c r="RNK84" s="15"/>
      <c r="RNL84" s="16"/>
      <c r="RNM84" s="15"/>
      <c r="RNN84" s="16"/>
      <c r="RNO84" s="15"/>
      <c r="RNP84" s="16"/>
      <c r="RNQ84" s="15"/>
      <c r="RNR84" s="16"/>
      <c r="RNS84" s="15"/>
      <c r="RNT84" s="16"/>
      <c r="RNU84" s="15"/>
      <c r="RNV84" s="16"/>
      <c r="RNW84" s="15"/>
      <c r="RNX84" s="16"/>
      <c r="RNY84" s="15"/>
      <c r="RNZ84" s="16"/>
      <c r="ROA84" s="15"/>
      <c r="ROB84" s="16"/>
      <c r="ROC84" s="15"/>
      <c r="ROD84" s="16"/>
      <c r="ROE84" s="15"/>
      <c r="ROF84" s="16"/>
      <c r="ROG84" s="15"/>
      <c r="ROH84" s="16"/>
      <c r="ROI84" s="15"/>
      <c r="ROJ84" s="16"/>
      <c r="ROK84" s="15"/>
      <c r="ROL84" s="16"/>
      <c r="ROM84" s="15"/>
      <c r="RON84" s="16"/>
      <c r="ROO84" s="15"/>
      <c r="ROP84" s="16"/>
      <c r="ROQ84" s="15"/>
      <c r="ROR84" s="16"/>
      <c r="ROS84" s="15"/>
      <c r="ROT84" s="16"/>
      <c r="ROU84" s="15"/>
      <c r="ROV84" s="16"/>
      <c r="ROW84" s="15"/>
      <c r="ROX84" s="16"/>
      <c r="ROY84" s="15"/>
      <c r="ROZ84" s="16"/>
      <c r="RPA84" s="15"/>
      <c r="RPB84" s="16"/>
      <c r="RPC84" s="15"/>
      <c r="RPD84" s="16"/>
      <c r="RPE84" s="15"/>
      <c r="RPF84" s="16"/>
      <c r="RPG84" s="15"/>
      <c r="RPH84" s="16"/>
      <c r="RPI84" s="15"/>
      <c r="RPJ84" s="16"/>
      <c r="RPK84" s="15"/>
      <c r="RPL84" s="16"/>
      <c r="RPM84" s="15"/>
      <c r="RPN84" s="16"/>
      <c r="RPO84" s="15"/>
      <c r="RPP84" s="16"/>
      <c r="RPQ84" s="15"/>
      <c r="RPR84" s="16"/>
      <c r="RPS84" s="15"/>
      <c r="RPT84" s="16"/>
      <c r="RPU84" s="15"/>
      <c r="RPV84" s="16"/>
      <c r="RPW84" s="15"/>
      <c r="RPX84" s="16"/>
      <c r="RPY84" s="15"/>
      <c r="RPZ84" s="16"/>
      <c r="RQA84" s="15"/>
      <c r="RQB84" s="16"/>
      <c r="RQC84" s="15"/>
      <c r="RQD84" s="16"/>
      <c r="RQE84" s="15"/>
      <c r="RQF84" s="16"/>
      <c r="RQG84" s="15"/>
      <c r="RQH84" s="16"/>
      <c r="RQI84" s="15"/>
      <c r="RQJ84" s="16"/>
      <c r="RQK84" s="15"/>
      <c r="RQL84" s="16"/>
      <c r="RQM84" s="15"/>
      <c r="RQN84" s="16"/>
      <c r="RQO84" s="15"/>
      <c r="RQP84" s="16"/>
      <c r="RQQ84" s="15"/>
      <c r="RQR84" s="16"/>
      <c r="RQS84" s="15"/>
      <c r="RQT84" s="16"/>
      <c r="RQU84" s="15"/>
      <c r="RQV84" s="16"/>
      <c r="RQW84" s="15"/>
      <c r="RQX84" s="16"/>
      <c r="RQY84" s="15"/>
      <c r="RQZ84" s="16"/>
      <c r="RRA84" s="15"/>
      <c r="RRB84" s="16"/>
      <c r="RRC84" s="15"/>
      <c r="RRD84" s="16"/>
      <c r="RRE84" s="15"/>
      <c r="RRF84" s="16"/>
      <c r="RRG84" s="15"/>
      <c r="RRH84" s="16"/>
      <c r="RRI84" s="15"/>
      <c r="RRJ84" s="16"/>
      <c r="RRK84" s="15"/>
      <c r="RRL84" s="16"/>
      <c r="RRM84" s="15"/>
      <c r="RRN84" s="16"/>
      <c r="RRO84" s="15"/>
      <c r="RRP84" s="16"/>
      <c r="RRQ84" s="15"/>
      <c r="RRR84" s="16"/>
      <c r="RRS84" s="15"/>
      <c r="RRT84" s="16"/>
      <c r="RRU84" s="15"/>
      <c r="RRV84" s="16"/>
      <c r="RRW84" s="15"/>
      <c r="RRX84" s="16"/>
      <c r="RRY84" s="15"/>
      <c r="RRZ84" s="16"/>
      <c r="RSA84" s="15"/>
      <c r="RSB84" s="16"/>
      <c r="RSC84" s="15"/>
      <c r="RSD84" s="16"/>
      <c r="RSE84" s="15"/>
      <c r="RSF84" s="16"/>
      <c r="RSG84" s="15"/>
      <c r="RSH84" s="16"/>
      <c r="RSI84" s="15"/>
      <c r="RSJ84" s="16"/>
      <c r="RSK84" s="15"/>
      <c r="RSL84" s="16"/>
      <c r="RSM84" s="15"/>
      <c r="RSN84" s="16"/>
      <c r="RSO84" s="15"/>
      <c r="RSP84" s="16"/>
      <c r="RSQ84" s="15"/>
      <c r="RSR84" s="16"/>
      <c r="RSS84" s="15"/>
      <c r="RST84" s="16"/>
      <c r="RSU84" s="15"/>
      <c r="RSV84" s="16"/>
      <c r="RSW84" s="15"/>
      <c r="RSX84" s="16"/>
      <c r="RSY84" s="15"/>
      <c r="RSZ84" s="16"/>
      <c r="RTA84" s="15"/>
      <c r="RTB84" s="16"/>
      <c r="RTC84" s="15"/>
      <c r="RTD84" s="16"/>
      <c r="RTE84" s="15"/>
      <c r="RTF84" s="16"/>
      <c r="RTG84" s="15"/>
      <c r="RTH84" s="16"/>
      <c r="RTI84" s="15"/>
      <c r="RTJ84" s="16"/>
      <c r="RTK84" s="15"/>
      <c r="RTL84" s="16"/>
      <c r="RTM84" s="15"/>
      <c r="RTN84" s="16"/>
      <c r="RTO84" s="15"/>
      <c r="RTP84" s="16"/>
      <c r="RTQ84" s="15"/>
      <c r="RTR84" s="16"/>
      <c r="RTS84" s="15"/>
      <c r="RTT84" s="16"/>
      <c r="RTU84" s="15"/>
      <c r="RTV84" s="16"/>
      <c r="RTW84" s="15"/>
      <c r="RTX84" s="16"/>
      <c r="RTY84" s="15"/>
      <c r="RTZ84" s="16"/>
      <c r="RUA84" s="15"/>
      <c r="RUB84" s="16"/>
      <c r="RUC84" s="15"/>
      <c r="RUD84" s="16"/>
      <c r="RUE84" s="15"/>
      <c r="RUF84" s="16"/>
      <c r="RUG84" s="15"/>
      <c r="RUH84" s="16"/>
      <c r="RUI84" s="15"/>
      <c r="RUJ84" s="16"/>
      <c r="RUK84" s="15"/>
      <c r="RUL84" s="16"/>
      <c r="RUM84" s="15"/>
      <c r="RUN84" s="16"/>
      <c r="RUO84" s="15"/>
      <c r="RUP84" s="16"/>
      <c r="RUQ84" s="15"/>
      <c r="RUR84" s="16"/>
      <c r="RUS84" s="15"/>
      <c r="RUT84" s="16"/>
      <c r="RUU84" s="15"/>
      <c r="RUV84" s="16"/>
      <c r="RUW84" s="15"/>
      <c r="RUX84" s="16"/>
      <c r="RUY84" s="15"/>
      <c r="RUZ84" s="16"/>
      <c r="RVA84" s="15"/>
      <c r="RVB84" s="16"/>
      <c r="RVC84" s="15"/>
      <c r="RVD84" s="16"/>
      <c r="RVE84" s="15"/>
      <c r="RVF84" s="16"/>
      <c r="RVG84" s="15"/>
      <c r="RVH84" s="16"/>
      <c r="RVI84" s="15"/>
      <c r="RVJ84" s="16"/>
      <c r="RVK84" s="15"/>
      <c r="RVL84" s="16"/>
      <c r="RVM84" s="15"/>
      <c r="RVN84" s="16"/>
      <c r="RVO84" s="15"/>
      <c r="RVP84" s="16"/>
      <c r="RVQ84" s="15"/>
      <c r="RVR84" s="16"/>
      <c r="RVS84" s="15"/>
      <c r="RVT84" s="16"/>
      <c r="RVU84" s="15"/>
      <c r="RVV84" s="16"/>
      <c r="RVW84" s="15"/>
      <c r="RVX84" s="16"/>
      <c r="RVY84" s="15"/>
      <c r="RVZ84" s="16"/>
      <c r="RWA84" s="15"/>
      <c r="RWB84" s="16"/>
      <c r="RWC84" s="15"/>
      <c r="RWD84" s="16"/>
      <c r="RWE84" s="15"/>
      <c r="RWF84" s="16"/>
      <c r="RWG84" s="15"/>
      <c r="RWH84" s="16"/>
      <c r="RWI84" s="15"/>
      <c r="RWJ84" s="16"/>
      <c r="RWK84" s="15"/>
      <c r="RWL84" s="16"/>
      <c r="RWM84" s="15"/>
      <c r="RWN84" s="16"/>
      <c r="RWO84" s="15"/>
      <c r="RWP84" s="16"/>
      <c r="RWQ84" s="15"/>
      <c r="RWR84" s="16"/>
      <c r="RWS84" s="15"/>
      <c r="RWT84" s="16"/>
      <c r="RWU84" s="15"/>
      <c r="RWV84" s="16"/>
      <c r="RWW84" s="15"/>
      <c r="RWX84" s="16"/>
      <c r="RWY84" s="15"/>
      <c r="RWZ84" s="16"/>
      <c r="RXA84" s="15"/>
      <c r="RXB84" s="16"/>
      <c r="RXC84" s="15"/>
      <c r="RXD84" s="16"/>
      <c r="RXE84" s="15"/>
      <c r="RXF84" s="16"/>
      <c r="RXG84" s="15"/>
      <c r="RXH84" s="16"/>
      <c r="RXI84" s="15"/>
      <c r="RXJ84" s="16"/>
      <c r="RXK84" s="15"/>
      <c r="RXL84" s="16"/>
      <c r="RXM84" s="15"/>
      <c r="RXN84" s="16"/>
      <c r="RXO84" s="15"/>
      <c r="RXP84" s="16"/>
      <c r="RXQ84" s="15"/>
      <c r="RXR84" s="16"/>
      <c r="RXS84" s="15"/>
      <c r="RXT84" s="16"/>
      <c r="RXU84" s="15"/>
      <c r="RXV84" s="16"/>
      <c r="RXW84" s="15"/>
      <c r="RXX84" s="16"/>
      <c r="RXY84" s="15"/>
      <c r="RXZ84" s="16"/>
      <c r="RYA84" s="15"/>
      <c r="RYB84" s="16"/>
      <c r="RYC84" s="15"/>
      <c r="RYD84" s="16"/>
      <c r="RYE84" s="15"/>
      <c r="RYF84" s="16"/>
      <c r="RYG84" s="15"/>
      <c r="RYH84" s="16"/>
      <c r="RYI84" s="15"/>
      <c r="RYJ84" s="16"/>
      <c r="RYK84" s="15"/>
      <c r="RYL84" s="16"/>
      <c r="RYM84" s="15"/>
      <c r="RYN84" s="16"/>
      <c r="RYO84" s="15"/>
      <c r="RYP84" s="16"/>
      <c r="RYQ84" s="15"/>
      <c r="RYR84" s="16"/>
      <c r="RYS84" s="15"/>
      <c r="RYT84" s="16"/>
      <c r="RYU84" s="15"/>
      <c r="RYV84" s="16"/>
      <c r="RYW84" s="15"/>
      <c r="RYX84" s="16"/>
      <c r="RYY84" s="15"/>
      <c r="RYZ84" s="16"/>
      <c r="RZA84" s="15"/>
      <c r="RZB84" s="16"/>
      <c r="RZC84" s="15"/>
      <c r="RZD84" s="16"/>
      <c r="RZE84" s="15"/>
      <c r="RZF84" s="16"/>
      <c r="RZG84" s="15"/>
      <c r="RZH84" s="16"/>
      <c r="RZI84" s="15"/>
      <c r="RZJ84" s="16"/>
      <c r="RZK84" s="15"/>
      <c r="RZL84" s="16"/>
      <c r="RZM84" s="15"/>
      <c r="RZN84" s="16"/>
      <c r="RZO84" s="15"/>
      <c r="RZP84" s="16"/>
      <c r="RZQ84" s="15"/>
      <c r="RZR84" s="16"/>
      <c r="RZS84" s="15"/>
      <c r="RZT84" s="16"/>
      <c r="RZU84" s="15"/>
      <c r="RZV84" s="16"/>
      <c r="RZW84" s="15"/>
      <c r="RZX84" s="16"/>
      <c r="RZY84" s="15"/>
      <c r="RZZ84" s="16"/>
      <c r="SAA84" s="15"/>
      <c r="SAB84" s="16"/>
      <c r="SAC84" s="15"/>
      <c r="SAD84" s="16"/>
      <c r="SAE84" s="15"/>
      <c r="SAF84" s="16"/>
      <c r="SAG84" s="15"/>
      <c r="SAH84" s="16"/>
      <c r="SAI84" s="15"/>
      <c r="SAJ84" s="16"/>
      <c r="SAK84" s="15"/>
      <c r="SAL84" s="16"/>
      <c r="SAM84" s="15"/>
      <c r="SAN84" s="16"/>
      <c r="SAO84" s="15"/>
      <c r="SAP84" s="16"/>
      <c r="SAQ84" s="15"/>
      <c r="SAR84" s="16"/>
      <c r="SAS84" s="15"/>
      <c r="SAT84" s="16"/>
      <c r="SAU84" s="15"/>
      <c r="SAV84" s="16"/>
      <c r="SAW84" s="15"/>
      <c r="SAX84" s="16"/>
      <c r="SAY84" s="15"/>
      <c r="SAZ84" s="16"/>
      <c r="SBA84" s="15"/>
      <c r="SBB84" s="16"/>
      <c r="SBC84" s="15"/>
      <c r="SBD84" s="16"/>
      <c r="SBE84" s="15"/>
      <c r="SBF84" s="16"/>
      <c r="SBG84" s="15"/>
      <c r="SBH84" s="16"/>
      <c r="SBI84" s="15"/>
      <c r="SBJ84" s="16"/>
      <c r="SBK84" s="15"/>
      <c r="SBL84" s="16"/>
      <c r="SBM84" s="15"/>
      <c r="SBN84" s="16"/>
      <c r="SBO84" s="15"/>
      <c r="SBP84" s="16"/>
      <c r="SBQ84" s="15"/>
      <c r="SBR84" s="16"/>
      <c r="SBS84" s="15"/>
      <c r="SBT84" s="16"/>
      <c r="SBU84" s="15"/>
      <c r="SBV84" s="16"/>
      <c r="SBW84" s="15"/>
      <c r="SBX84" s="16"/>
      <c r="SBY84" s="15"/>
      <c r="SBZ84" s="16"/>
      <c r="SCA84" s="15"/>
      <c r="SCB84" s="16"/>
      <c r="SCC84" s="15"/>
      <c r="SCD84" s="16"/>
      <c r="SCE84" s="15"/>
      <c r="SCF84" s="16"/>
      <c r="SCG84" s="15"/>
      <c r="SCH84" s="16"/>
      <c r="SCI84" s="15"/>
      <c r="SCJ84" s="16"/>
      <c r="SCK84" s="15"/>
      <c r="SCL84" s="16"/>
      <c r="SCM84" s="15"/>
      <c r="SCN84" s="16"/>
      <c r="SCO84" s="15"/>
      <c r="SCP84" s="16"/>
      <c r="SCQ84" s="15"/>
      <c r="SCR84" s="16"/>
      <c r="SCS84" s="15"/>
      <c r="SCT84" s="16"/>
      <c r="SCU84" s="15"/>
      <c r="SCV84" s="16"/>
      <c r="SCW84" s="15"/>
      <c r="SCX84" s="16"/>
      <c r="SCY84" s="15"/>
      <c r="SCZ84" s="16"/>
      <c r="SDA84" s="15"/>
      <c r="SDB84" s="16"/>
      <c r="SDC84" s="15"/>
      <c r="SDD84" s="16"/>
      <c r="SDE84" s="15"/>
      <c r="SDF84" s="16"/>
      <c r="SDG84" s="15"/>
      <c r="SDH84" s="16"/>
      <c r="SDI84" s="15"/>
      <c r="SDJ84" s="16"/>
      <c r="SDK84" s="15"/>
      <c r="SDL84" s="16"/>
      <c r="SDM84" s="15"/>
      <c r="SDN84" s="16"/>
      <c r="SDO84" s="15"/>
      <c r="SDP84" s="16"/>
      <c r="SDQ84" s="15"/>
      <c r="SDR84" s="16"/>
      <c r="SDS84" s="15"/>
      <c r="SDT84" s="16"/>
      <c r="SDU84" s="15"/>
      <c r="SDV84" s="16"/>
      <c r="SDW84" s="15"/>
      <c r="SDX84" s="16"/>
      <c r="SDY84" s="15"/>
      <c r="SDZ84" s="16"/>
      <c r="SEA84" s="15"/>
      <c r="SEB84" s="16"/>
      <c r="SEC84" s="15"/>
      <c r="SED84" s="16"/>
      <c r="SEE84" s="15"/>
      <c r="SEF84" s="16"/>
      <c r="SEG84" s="15"/>
      <c r="SEH84" s="16"/>
      <c r="SEI84" s="15"/>
      <c r="SEJ84" s="16"/>
      <c r="SEK84" s="15"/>
      <c r="SEL84" s="16"/>
      <c r="SEM84" s="15"/>
      <c r="SEN84" s="16"/>
      <c r="SEO84" s="15"/>
      <c r="SEP84" s="16"/>
      <c r="SEQ84" s="15"/>
      <c r="SER84" s="16"/>
      <c r="SES84" s="15"/>
      <c r="SET84" s="16"/>
      <c r="SEU84" s="15"/>
      <c r="SEV84" s="16"/>
      <c r="SEW84" s="15"/>
      <c r="SEX84" s="16"/>
      <c r="SEY84" s="15"/>
      <c r="SEZ84" s="16"/>
      <c r="SFA84" s="15"/>
      <c r="SFB84" s="16"/>
      <c r="SFC84" s="15"/>
      <c r="SFD84" s="16"/>
      <c r="SFE84" s="15"/>
      <c r="SFF84" s="16"/>
      <c r="SFG84" s="15"/>
      <c r="SFH84" s="16"/>
      <c r="SFI84" s="15"/>
      <c r="SFJ84" s="16"/>
      <c r="SFK84" s="15"/>
      <c r="SFL84" s="16"/>
      <c r="SFM84" s="15"/>
      <c r="SFN84" s="16"/>
      <c r="SFO84" s="15"/>
      <c r="SFP84" s="16"/>
      <c r="SFQ84" s="15"/>
      <c r="SFR84" s="16"/>
      <c r="SFS84" s="15"/>
      <c r="SFT84" s="16"/>
      <c r="SFU84" s="15"/>
      <c r="SFV84" s="16"/>
      <c r="SFW84" s="15"/>
      <c r="SFX84" s="16"/>
      <c r="SFY84" s="15"/>
      <c r="SFZ84" s="16"/>
      <c r="SGA84" s="15"/>
      <c r="SGB84" s="16"/>
      <c r="SGC84" s="15"/>
      <c r="SGD84" s="16"/>
      <c r="SGE84" s="15"/>
      <c r="SGF84" s="16"/>
      <c r="SGG84" s="15"/>
      <c r="SGH84" s="16"/>
      <c r="SGI84" s="15"/>
      <c r="SGJ84" s="16"/>
      <c r="SGK84" s="15"/>
      <c r="SGL84" s="16"/>
      <c r="SGM84" s="15"/>
      <c r="SGN84" s="16"/>
      <c r="SGO84" s="15"/>
      <c r="SGP84" s="16"/>
      <c r="SGQ84" s="15"/>
      <c r="SGR84" s="16"/>
      <c r="SGS84" s="15"/>
      <c r="SGT84" s="16"/>
      <c r="SGU84" s="15"/>
      <c r="SGV84" s="16"/>
      <c r="SGW84" s="15"/>
      <c r="SGX84" s="16"/>
      <c r="SGY84" s="15"/>
      <c r="SGZ84" s="16"/>
      <c r="SHA84" s="15"/>
      <c r="SHB84" s="16"/>
      <c r="SHC84" s="15"/>
      <c r="SHD84" s="16"/>
      <c r="SHE84" s="15"/>
      <c r="SHF84" s="16"/>
      <c r="SHG84" s="15"/>
      <c r="SHH84" s="16"/>
      <c r="SHI84" s="15"/>
      <c r="SHJ84" s="16"/>
      <c r="SHK84" s="15"/>
      <c r="SHL84" s="16"/>
      <c r="SHM84" s="15"/>
      <c r="SHN84" s="16"/>
      <c r="SHO84" s="15"/>
      <c r="SHP84" s="16"/>
      <c r="SHQ84" s="15"/>
      <c r="SHR84" s="16"/>
      <c r="SHS84" s="15"/>
      <c r="SHT84" s="16"/>
      <c r="SHU84" s="15"/>
      <c r="SHV84" s="16"/>
      <c r="SHW84" s="15"/>
      <c r="SHX84" s="16"/>
      <c r="SHY84" s="15"/>
      <c r="SHZ84" s="16"/>
      <c r="SIA84" s="15"/>
      <c r="SIB84" s="16"/>
      <c r="SIC84" s="15"/>
      <c r="SID84" s="16"/>
      <c r="SIE84" s="15"/>
      <c r="SIF84" s="16"/>
      <c r="SIG84" s="15"/>
      <c r="SIH84" s="16"/>
      <c r="SII84" s="15"/>
      <c r="SIJ84" s="16"/>
      <c r="SIK84" s="15"/>
      <c r="SIL84" s="16"/>
      <c r="SIM84" s="15"/>
      <c r="SIN84" s="16"/>
      <c r="SIO84" s="15"/>
      <c r="SIP84" s="16"/>
      <c r="SIQ84" s="15"/>
      <c r="SIR84" s="16"/>
      <c r="SIS84" s="15"/>
      <c r="SIT84" s="16"/>
      <c r="SIU84" s="15"/>
      <c r="SIV84" s="16"/>
      <c r="SIW84" s="15"/>
      <c r="SIX84" s="16"/>
      <c r="SIY84" s="15"/>
      <c r="SIZ84" s="16"/>
      <c r="SJA84" s="15"/>
      <c r="SJB84" s="16"/>
      <c r="SJC84" s="15"/>
      <c r="SJD84" s="16"/>
      <c r="SJE84" s="15"/>
      <c r="SJF84" s="16"/>
      <c r="SJG84" s="15"/>
      <c r="SJH84" s="16"/>
      <c r="SJI84" s="15"/>
      <c r="SJJ84" s="16"/>
      <c r="SJK84" s="15"/>
      <c r="SJL84" s="16"/>
      <c r="SJM84" s="15"/>
      <c r="SJN84" s="16"/>
      <c r="SJO84" s="15"/>
      <c r="SJP84" s="16"/>
      <c r="SJQ84" s="15"/>
      <c r="SJR84" s="16"/>
      <c r="SJS84" s="15"/>
      <c r="SJT84" s="16"/>
      <c r="SJU84" s="15"/>
      <c r="SJV84" s="16"/>
      <c r="SJW84" s="15"/>
      <c r="SJX84" s="16"/>
      <c r="SJY84" s="15"/>
      <c r="SJZ84" s="16"/>
      <c r="SKA84" s="15"/>
      <c r="SKB84" s="16"/>
      <c r="SKC84" s="15"/>
      <c r="SKD84" s="16"/>
      <c r="SKE84" s="15"/>
      <c r="SKF84" s="16"/>
      <c r="SKG84" s="15"/>
      <c r="SKH84" s="16"/>
      <c r="SKI84" s="15"/>
      <c r="SKJ84" s="16"/>
      <c r="SKK84" s="15"/>
      <c r="SKL84" s="16"/>
      <c r="SKM84" s="15"/>
      <c r="SKN84" s="16"/>
      <c r="SKO84" s="15"/>
      <c r="SKP84" s="16"/>
      <c r="SKQ84" s="15"/>
      <c r="SKR84" s="16"/>
      <c r="SKS84" s="15"/>
      <c r="SKT84" s="16"/>
      <c r="SKU84" s="15"/>
      <c r="SKV84" s="16"/>
      <c r="SKW84" s="15"/>
      <c r="SKX84" s="16"/>
      <c r="SKY84" s="15"/>
      <c r="SKZ84" s="16"/>
      <c r="SLA84" s="15"/>
      <c r="SLB84" s="16"/>
      <c r="SLC84" s="15"/>
      <c r="SLD84" s="16"/>
      <c r="SLE84" s="15"/>
      <c r="SLF84" s="16"/>
      <c r="SLG84" s="15"/>
      <c r="SLH84" s="16"/>
      <c r="SLI84" s="15"/>
      <c r="SLJ84" s="16"/>
      <c r="SLK84" s="15"/>
      <c r="SLL84" s="16"/>
      <c r="SLM84" s="15"/>
      <c r="SLN84" s="16"/>
      <c r="SLO84" s="15"/>
      <c r="SLP84" s="16"/>
      <c r="SLQ84" s="15"/>
      <c r="SLR84" s="16"/>
      <c r="SLS84" s="15"/>
      <c r="SLT84" s="16"/>
      <c r="SLU84" s="15"/>
      <c r="SLV84" s="16"/>
      <c r="SLW84" s="15"/>
      <c r="SLX84" s="16"/>
      <c r="SLY84" s="15"/>
      <c r="SLZ84" s="16"/>
      <c r="SMA84" s="15"/>
      <c r="SMB84" s="16"/>
      <c r="SMC84" s="15"/>
      <c r="SMD84" s="16"/>
      <c r="SME84" s="15"/>
      <c r="SMF84" s="16"/>
      <c r="SMG84" s="15"/>
      <c r="SMH84" s="16"/>
      <c r="SMI84" s="15"/>
      <c r="SMJ84" s="16"/>
      <c r="SMK84" s="15"/>
      <c r="SML84" s="16"/>
      <c r="SMM84" s="15"/>
      <c r="SMN84" s="16"/>
      <c r="SMO84" s="15"/>
      <c r="SMP84" s="16"/>
      <c r="SMQ84" s="15"/>
      <c r="SMR84" s="16"/>
      <c r="SMS84" s="15"/>
      <c r="SMT84" s="16"/>
      <c r="SMU84" s="15"/>
      <c r="SMV84" s="16"/>
      <c r="SMW84" s="15"/>
      <c r="SMX84" s="16"/>
      <c r="SMY84" s="15"/>
      <c r="SMZ84" s="16"/>
      <c r="SNA84" s="15"/>
      <c r="SNB84" s="16"/>
      <c r="SNC84" s="15"/>
      <c r="SND84" s="16"/>
      <c r="SNE84" s="15"/>
      <c r="SNF84" s="16"/>
      <c r="SNG84" s="15"/>
      <c r="SNH84" s="16"/>
      <c r="SNI84" s="15"/>
      <c r="SNJ84" s="16"/>
      <c r="SNK84" s="15"/>
      <c r="SNL84" s="16"/>
      <c r="SNM84" s="15"/>
      <c r="SNN84" s="16"/>
      <c r="SNO84" s="15"/>
      <c r="SNP84" s="16"/>
      <c r="SNQ84" s="15"/>
      <c r="SNR84" s="16"/>
      <c r="SNS84" s="15"/>
      <c r="SNT84" s="16"/>
      <c r="SNU84" s="15"/>
      <c r="SNV84" s="16"/>
      <c r="SNW84" s="15"/>
      <c r="SNX84" s="16"/>
      <c r="SNY84" s="15"/>
      <c r="SNZ84" s="16"/>
      <c r="SOA84" s="15"/>
      <c r="SOB84" s="16"/>
      <c r="SOC84" s="15"/>
      <c r="SOD84" s="16"/>
      <c r="SOE84" s="15"/>
      <c r="SOF84" s="16"/>
      <c r="SOG84" s="15"/>
      <c r="SOH84" s="16"/>
      <c r="SOI84" s="15"/>
      <c r="SOJ84" s="16"/>
      <c r="SOK84" s="15"/>
      <c r="SOL84" s="16"/>
      <c r="SOM84" s="15"/>
      <c r="SON84" s="16"/>
      <c r="SOO84" s="15"/>
      <c r="SOP84" s="16"/>
      <c r="SOQ84" s="15"/>
      <c r="SOR84" s="16"/>
      <c r="SOS84" s="15"/>
      <c r="SOT84" s="16"/>
      <c r="SOU84" s="15"/>
      <c r="SOV84" s="16"/>
      <c r="SOW84" s="15"/>
      <c r="SOX84" s="16"/>
      <c r="SOY84" s="15"/>
      <c r="SOZ84" s="16"/>
      <c r="SPA84" s="15"/>
      <c r="SPB84" s="16"/>
      <c r="SPC84" s="15"/>
      <c r="SPD84" s="16"/>
      <c r="SPE84" s="15"/>
      <c r="SPF84" s="16"/>
      <c r="SPG84" s="15"/>
      <c r="SPH84" s="16"/>
      <c r="SPI84" s="15"/>
      <c r="SPJ84" s="16"/>
      <c r="SPK84" s="15"/>
      <c r="SPL84" s="16"/>
      <c r="SPM84" s="15"/>
      <c r="SPN84" s="16"/>
      <c r="SPO84" s="15"/>
      <c r="SPP84" s="16"/>
      <c r="SPQ84" s="15"/>
      <c r="SPR84" s="16"/>
      <c r="SPS84" s="15"/>
      <c r="SPT84" s="16"/>
      <c r="SPU84" s="15"/>
      <c r="SPV84" s="16"/>
      <c r="SPW84" s="15"/>
      <c r="SPX84" s="16"/>
      <c r="SPY84" s="15"/>
      <c r="SPZ84" s="16"/>
      <c r="SQA84" s="15"/>
      <c r="SQB84" s="16"/>
      <c r="SQC84" s="15"/>
      <c r="SQD84" s="16"/>
      <c r="SQE84" s="15"/>
      <c r="SQF84" s="16"/>
      <c r="SQG84" s="15"/>
      <c r="SQH84" s="16"/>
      <c r="SQI84" s="15"/>
      <c r="SQJ84" s="16"/>
      <c r="SQK84" s="15"/>
      <c r="SQL84" s="16"/>
      <c r="SQM84" s="15"/>
      <c r="SQN84" s="16"/>
      <c r="SQO84" s="15"/>
      <c r="SQP84" s="16"/>
      <c r="SQQ84" s="15"/>
      <c r="SQR84" s="16"/>
      <c r="SQS84" s="15"/>
      <c r="SQT84" s="16"/>
      <c r="SQU84" s="15"/>
      <c r="SQV84" s="16"/>
      <c r="SQW84" s="15"/>
      <c r="SQX84" s="16"/>
      <c r="SQY84" s="15"/>
      <c r="SQZ84" s="16"/>
      <c r="SRA84" s="15"/>
      <c r="SRB84" s="16"/>
      <c r="SRC84" s="15"/>
      <c r="SRD84" s="16"/>
      <c r="SRE84" s="15"/>
      <c r="SRF84" s="16"/>
      <c r="SRG84" s="15"/>
      <c r="SRH84" s="16"/>
      <c r="SRI84" s="15"/>
      <c r="SRJ84" s="16"/>
      <c r="SRK84" s="15"/>
      <c r="SRL84" s="16"/>
      <c r="SRM84" s="15"/>
      <c r="SRN84" s="16"/>
      <c r="SRO84" s="15"/>
      <c r="SRP84" s="16"/>
      <c r="SRQ84" s="15"/>
      <c r="SRR84" s="16"/>
      <c r="SRS84" s="15"/>
      <c r="SRT84" s="16"/>
      <c r="SRU84" s="15"/>
      <c r="SRV84" s="16"/>
      <c r="SRW84" s="15"/>
      <c r="SRX84" s="16"/>
      <c r="SRY84" s="15"/>
      <c r="SRZ84" s="16"/>
      <c r="SSA84" s="15"/>
      <c r="SSB84" s="16"/>
      <c r="SSC84" s="15"/>
      <c r="SSD84" s="16"/>
      <c r="SSE84" s="15"/>
      <c r="SSF84" s="16"/>
      <c r="SSG84" s="15"/>
      <c r="SSH84" s="16"/>
      <c r="SSI84" s="15"/>
      <c r="SSJ84" s="16"/>
      <c r="SSK84" s="15"/>
      <c r="SSL84" s="16"/>
      <c r="SSM84" s="15"/>
      <c r="SSN84" s="16"/>
      <c r="SSO84" s="15"/>
      <c r="SSP84" s="16"/>
      <c r="SSQ84" s="15"/>
      <c r="SSR84" s="16"/>
      <c r="SSS84" s="15"/>
      <c r="SST84" s="16"/>
      <c r="SSU84" s="15"/>
      <c r="SSV84" s="16"/>
      <c r="SSW84" s="15"/>
      <c r="SSX84" s="16"/>
      <c r="SSY84" s="15"/>
      <c r="SSZ84" s="16"/>
      <c r="STA84" s="15"/>
      <c r="STB84" s="16"/>
      <c r="STC84" s="15"/>
      <c r="STD84" s="16"/>
      <c r="STE84" s="15"/>
      <c r="STF84" s="16"/>
      <c r="STG84" s="15"/>
      <c r="STH84" s="16"/>
      <c r="STI84" s="15"/>
      <c r="STJ84" s="16"/>
      <c r="STK84" s="15"/>
      <c r="STL84" s="16"/>
      <c r="STM84" s="15"/>
      <c r="STN84" s="16"/>
      <c r="STO84" s="15"/>
      <c r="STP84" s="16"/>
      <c r="STQ84" s="15"/>
      <c r="STR84" s="16"/>
      <c r="STS84" s="15"/>
      <c r="STT84" s="16"/>
      <c r="STU84" s="15"/>
      <c r="STV84" s="16"/>
      <c r="STW84" s="15"/>
      <c r="STX84" s="16"/>
      <c r="STY84" s="15"/>
      <c r="STZ84" s="16"/>
      <c r="SUA84" s="15"/>
      <c r="SUB84" s="16"/>
      <c r="SUC84" s="15"/>
      <c r="SUD84" s="16"/>
      <c r="SUE84" s="15"/>
      <c r="SUF84" s="16"/>
      <c r="SUG84" s="15"/>
      <c r="SUH84" s="16"/>
      <c r="SUI84" s="15"/>
      <c r="SUJ84" s="16"/>
      <c r="SUK84" s="15"/>
      <c r="SUL84" s="16"/>
      <c r="SUM84" s="15"/>
      <c r="SUN84" s="16"/>
      <c r="SUO84" s="15"/>
      <c r="SUP84" s="16"/>
      <c r="SUQ84" s="15"/>
      <c r="SUR84" s="16"/>
      <c r="SUS84" s="15"/>
      <c r="SUT84" s="16"/>
      <c r="SUU84" s="15"/>
      <c r="SUV84" s="16"/>
      <c r="SUW84" s="15"/>
      <c r="SUX84" s="16"/>
      <c r="SUY84" s="15"/>
      <c r="SUZ84" s="16"/>
      <c r="SVA84" s="15"/>
      <c r="SVB84" s="16"/>
      <c r="SVC84" s="15"/>
      <c r="SVD84" s="16"/>
      <c r="SVE84" s="15"/>
      <c r="SVF84" s="16"/>
      <c r="SVG84" s="15"/>
      <c r="SVH84" s="16"/>
      <c r="SVI84" s="15"/>
      <c r="SVJ84" s="16"/>
      <c r="SVK84" s="15"/>
      <c r="SVL84" s="16"/>
      <c r="SVM84" s="15"/>
      <c r="SVN84" s="16"/>
      <c r="SVO84" s="15"/>
      <c r="SVP84" s="16"/>
      <c r="SVQ84" s="15"/>
      <c r="SVR84" s="16"/>
      <c r="SVS84" s="15"/>
      <c r="SVT84" s="16"/>
      <c r="SVU84" s="15"/>
      <c r="SVV84" s="16"/>
      <c r="SVW84" s="15"/>
      <c r="SVX84" s="16"/>
      <c r="SVY84" s="15"/>
      <c r="SVZ84" s="16"/>
      <c r="SWA84" s="15"/>
      <c r="SWB84" s="16"/>
      <c r="SWC84" s="15"/>
      <c r="SWD84" s="16"/>
      <c r="SWE84" s="15"/>
      <c r="SWF84" s="16"/>
      <c r="SWG84" s="15"/>
      <c r="SWH84" s="16"/>
      <c r="SWI84" s="15"/>
      <c r="SWJ84" s="16"/>
      <c r="SWK84" s="15"/>
      <c r="SWL84" s="16"/>
      <c r="SWM84" s="15"/>
      <c r="SWN84" s="16"/>
      <c r="SWO84" s="15"/>
      <c r="SWP84" s="16"/>
      <c r="SWQ84" s="15"/>
      <c r="SWR84" s="16"/>
      <c r="SWS84" s="15"/>
      <c r="SWT84" s="16"/>
      <c r="SWU84" s="15"/>
      <c r="SWV84" s="16"/>
      <c r="SWW84" s="15"/>
      <c r="SWX84" s="16"/>
      <c r="SWY84" s="15"/>
      <c r="SWZ84" s="16"/>
      <c r="SXA84" s="15"/>
      <c r="SXB84" s="16"/>
      <c r="SXC84" s="15"/>
      <c r="SXD84" s="16"/>
      <c r="SXE84" s="15"/>
      <c r="SXF84" s="16"/>
      <c r="SXG84" s="15"/>
      <c r="SXH84" s="16"/>
      <c r="SXI84" s="15"/>
      <c r="SXJ84" s="16"/>
      <c r="SXK84" s="15"/>
      <c r="SXL84" s="16"/>
      <c r="SXM84" s="15"/>
      <c r="SXN84" s="16"/>
      <c r="SXO84" s="15"/>
      <c r="SXP84" s="16"/>
      <c r="SXQ84" s="15"/>
      <c r="SXR84" s="16"/>
      <c r="SXS84" s="15"/>
      <c r="SXT84" s="16"/>
      <c r="SXU84" s="15"/>
      <c r="SXV84" s="16"/>
      <c r="SXW84" s="15"/>
      <c r="SXX84" s="16"/>
      <c r="SXY84" s="15"/>
      <c r="SXZ84" s="16"/>
      <c r="SYA84" s="15"/>
      <c r="SYB84" s="16"/>
      <c r="SYC84" s="15"/>
      <c r="SYD84" s="16"/>
      <c r="SYE84" s="15"/>
      <c r="SYF84" s="16"/>
      <c r="SYG84" s="15"/>
      <c r="SYH84" s="16"/>
      <c r="SYI84" s="15"/>
      <c r="SYJ84" s="16"/>
      <c r="SYK84" s="15"/>
      <c r="SYL84" s="16"/>
      <c r="SYM84" s="15"/>
      <c r="SYN84" s="16"/>
      <c r="SYO84" s="15"/>
      <c r="SYP84" s="16"/>
      <c r="SYQ84" s="15"/>
      <c r="SYR84" s="16"/>
      <c r="SYS84" s="15"/>
      <c r="SYT84" s="16"/>
      <c r="SYU84" s="15"/>
      <c r="SYV84" s="16"/>
      <c r="SYW84" s="15"/>
      <c r="SYX84" s="16"/>
      <c r="SYY84" s="15"/>
      <c r="SYZ84" s="16"/>
      <c r="SZA84" s="15"/>
      <c r="SZB84" s="16"/>
      <c r="SZC84" s="15"/>
      <c r="SZD84" s="16"/>
      <c r="SZE84" s="15"/>
      <c r="SZF84" s="16"/>
      <c r="SZG84" s="15"/>
      <c r="SZH84" s="16"/>
      <c r="SZI84" s="15"/>
      <c r="SZJ84" s="16"/>
      <c r="SZK84" s="15"/>
      <c r="SZL84" s="16"/>
      <c r="SZM84" s="15"/>
      <c r="SZN84" s="16"/>
      <c r="SZO84" s="15"/>
      <c r="SZP84" s="16"/>
      <c r="SZQ84" s="15"/>
      <c r="SZR84" s="16"/>
      <c r="SZS84" s="15"/>
      <c r="SZT84" s="16"/>
      <c r="SZU84" s="15"/>
      <c r="SZV84" s="16"/>
      <c r="SZW84" s="15"/>
      <c r="SZX84" s="16"/>
      <c r="SZY84" s="15"/>
      <c r="SZZ84" s="16"/>
      <c r="TAA84" s="15"/>
      <c r="TAB84" s="16"/>
      <c r="TAC84" s="15"/>
      <c r="TAD84" s="16"/>
      <c r="TAE84" s="15"/>
      <c r="TAF84" s="16"/>
      <c r="TAG84" s="15"/>
      <c r="TAH84" s="16"/>
      <c r="TAI84" s="15"/>
      <c r="TAJ84" s="16"/>
      <c r="TAK84" s="15"/>
      <c r="TAL84" s="16"/>
      <c r="TAM84" s="15"/>
      <c r="TAN84" s="16"/>
      <c r="TAO84" s="15"/>
      <c r="TAP84" s="16"/>
      <c r="TAQ84" s="15"/>
      <c r="TAR84" s="16"/>
      <c r="TAS84" s="15"/>
      <c r="TAT84" s="16"/>
      <c r="TAU84" s="15"/>
      <c r="TAV84" s="16"/>
      <c r="TAW84" s="15"/>
      <c r="TAX84" s="16"/>
      <c r="TAY84" s="15"/>
      <c r="TAZ84" s="16"/>
      <c r="TBA84" s="15"/>
      <c r="TBB84" s="16"/>
      <c r="TBC84" s="15"/>
      <c r="TBD84" s="16"/>
      <c r="TBE84" s="15"/>
      <c r="TBF84" s="16"/>
      <c r="TBG84" s="15"/>
      <c r="TBH84" s="16"/>
      <c r="TBI84" s="15"/>
      <c r="TBJ84" s="16"/>
      <c r="TBK84" s="15"/>
      <c r="TBL84" s="16"/>
      <c r="TBM84" s="15"/>
      <c r="TBN84" s="16"/>
      <c r="TBO84" s="15"/>
      <c r="TBP84" s="16"/>
      <c r="TBQ84" s="15"/>
      <c r="TBR84" s="16"/>
      <c r="TBS84" s="15"/>
      <c r="TBT84" s="16"/>
      <c r="TBU84" s="15"/>
      <c r="TBV84" s="16"/>
      <c r="TBW84" s="15"/>
      <c r="TBX84" s="16"/>
      <c r="TBY84" s="15"/>
      <c r="TBZ84" s="16"/>
      <c r="TCA84" s="15"/>
      <c r="TCB84" s="16"/>
      <c r="TCC84" s="15"/>
      <c r="TCD84" s="16"/>
      <c r="TCE84" s="15"/>
      <c r="TCF84" s="16"/>
      <c r="TCG84" s="15"/>
      <c r="TCH84" s="16"/>
      <c r="TCI84" s="15"/>
      <c r="TCJ84" s="16"/>
      <c r="TCK84" s="15"/>
      <c r="TCL84" s="16"/>
      <c r="TCM84" s="15"/>
      <c r="TCN84" s="16"/>
      <c r="TCO84" s="15"/>
      <c r="TCP84" s="16"/>
      <c r="TCQ84" s="15"/>
      <c r="TCR84" s="16"/>
      <c r="TCS84" s="15"/>
      <c r="TCT84" s="16"/>
      <c r="TCU84" s="15"/>
      <c r="TCV84" s="16"/>
      <c r="TCW84" s="15"/>
      <c r="TCX84" s="16"/>
      <c r="TCY84" s="15"/>
      <c r="TCZ84" s="16"/>
      <c r="TDA84" s="15"/>
      <c r="TDB84" s="16"/>
      <c r="TDC84" s="15"/>
      <c r="TDD84" s="16"/>
      <c r="TDE84" s="15"/>
      <c r="TDF84" s="16"/>
      <c r="TDG84" s="15"/>
      <c r="TDH84" s="16"/>
      <c r="TDI84" s="15"/>
      <c r="TDJ84" s="16"/>
      <c r="TDK84" s="15"/>
      <c r="TDL84" s="16"/>
      <c r="TDM84" s="15"/>
      <c r="TDN84" s="16"/>
      <c r="TDO84" s="15"/>
      <c r="TDP84" s="16"/>
      <c r="TDQ84" s="15"/>
      <c r="TDR84" s="16"/>
      <c r="TDS84" s="15"/>
      <c r="TDT84" s="16"/>
      <c r="TDU84" s="15"/>
      <c r="TDV84" s="16"/>
      <c r="TDW84" s="15"/>
      <c r="TDX84" s="16"/>
      <c r="TDY84" s="15"/>
      <c r="TDZ84" s="16"/>
      <c r="TEA84" s="15"/>
      <c r="TEB84" s="16"/>
      <c r="TEC84" s="15"/>
      <c r="TED84" s="16"/>
      <c r="TEE84" s="15"/>
      <c r="TEF84" s="16"/>
      <c r="TEG84" s="15"/>
      <c r="TEH84" s="16"/>
      <c r="TEI84" s="15"/>
      <c r="TEJ84" s="16"/>
      <c r="TEK84" s="15"/>
      <c r="TEL84" s="16"/>
      <c r="TEM84" s="15"/>
      <c r="TEN84" s="16"/>
      <c r="TEO84" s="15"/>
      <c r="TEP84" s="16"/>
      <c r="TEQ84" s="15"/>
      <c r="TER84" s="16"/>
      <c r="TES84" s="15"/>
      <c r="TET84" s="16"/>
      <c r="TEU84" s="15"/>
      <c r="TEV84" s="16"/>
      <c r="TEW84" s="15"/>
      <c r="TEX84" s="16"/>
      <c r="TEY84" s="15"/>
      <c r="TEZ84" s="16"/>
      <c r="TFA84" s="15"/>
      <c r="TFB84" s="16"/>
      <c r="TFC84" s="15"/>
      <c r="TFD84" s="16"/>
      <c r="TFE84" s="15"/>
      <c r="TFF84" s="16"/>
      <c r="TFG84" s="15"/>
      <c r="TFH84" s="16"/>
      <c r="TFI84" s="15"/>
      <c r="TFJ84" s="16"/>
      <c r="TFK84" s="15"/>
      <c r="TFL84" s="16"/>
      <c r="TFM84" s="15"/>
      <c r="TFN84" s="16"/>
      <c r="TFO84" s="15"/>
      <c r="TFP84" s="16"/>
      <c r="TFQ84" s="15"/>
      <c r="TFR84" s="16"/>
      <c r="TFS84" s="15"/>
      <c r="TFT84" s="16"/>
      <c r="TFU84" s="15"/>
      <c r="TFV84" s="16"/>
      <c r="TFW84" s="15"/>
      <c r="TFX84" s="16"/>
      <c r="TFY84" s="15"/>
      <c r="TFZ84" s="16"/>
      <c r="TGA84" s="15"/>
      <c r="TGB84" s="16"/>
      <c r="TGC84" s="15"/>
      <c r="TGD84" s="16"/>
      <c r="TGE84" s="15"/>
      <c r="TGF84" s="16"/>
      <c r="TGG84" s="15"/>
      <c r="TGH84" s="16"/>
      <c r="TGI84" s="15"/>
      <c r="TGJ84" s="16"/>
      <c r="TGK84" s="15"/>
      <c r="TGL84" s="16"/>
      <c r="TGM84" s="15"/>
      <c r="TGN84" s="16"/>
      <c r="TGO84" s="15"/>
      <c r="TGP84" s="16"/>
      <c r="TGQ84" s="15"/>
      <c r="TGR84" s="16"/>
      <c r="TGS84" s="15"/>
      <c r="TGT84" s="16"/>
      <c r="TGU84" s="15"/>
      <c r="TGV84" s="16"/>
      <c r="TGW84" s="15"/>
      <c r="TGX84" s="16"/>
      <c r="TGY84" s="15"/>
      <c r="TGZ84" s="16"/>
      <c r="THA84" s="15"/>
      <c r="THB84" s="16"/>
      <c r="THC84" s="15"/>
      <c r="THD84" s="16"/>
      <c r="THE84" s="15"/>
      <c r="THF84" s="16"/>
      <c r="THG84" s="15"/>
      <c r="THH84" s="16"/>
      <c r="THI84" s="15"/>
      <c r="THJ84" s="16"/>
      <c r="THK84" s="15"/>
      <c r="THL84" s="16"/>
      <c r="THM84" s="15"/>
      <c r="THN84" s="16"/>
      <c r="THO84" s="15"/>
      <c r="THP84" s="16"/>
      <c r="THQ84" s="15"/>
      <c r="THR84" s="16"/>
      <c r="THS84" s="15"/>
      <c r="THT84" s="16"/>
      <c r="THU84" s="15"/>
      <c r="THV84" s="16"/>
      <c r="THW84" s="15"/>
      <c r="THX84" s="16"/>
      <c r="THY84" s="15"/>
      <c r="THZ84" s="16"/>
      <c r="TIA84" s="15"/>
      <c r="TIB84" s="16"/>
      <c r="TIC84" s="15"/>
      <c r="TID84" s="16"/>
      <c r="TIE84" s="15"/>
      <c r="TIF84" s="16"/>
      <c r="TIG84" s="15"/>
      <c r="TIH84" s="16"/>
      <c r="TII84" s="15"/>
      <c r="TIJ84" s="16"/>
      <c r="TIK84" s="15"/>
      <c r="TIL84" s="16"/>
      <c r="TIM84" s="15"/>
      <c r="TIN84" s="16"/>
      <c r="TIO84" s="15"/>
      <c r="TIP84" s="16"/>
      <c r="TIQ84" s="15"/>
      <c r="TIR84" s="16"/>
      <c r="TIS84" s="15"/>
      <c r="TIT84" s="16"/>
      <c r="TIU84" s="15"/>
      <c r="TIV84" s="16"/>
      <c r="TIW84" s="15"/>
      <c r="TIX84" s="16"/>
      <c r="TIY84" s="15"/>
      <c r="TIZ84" s="16"/>
      <c r="TJA84" s="15"/>
      <c r="TJB84" s="16"/>
      <c r="TJC84" s="15"/>
      <c r="TJD84" s="16"/>
      <c r="TJE84" s="15"/>
      <c r="TJF84" s="16"/>
      <c r="TJG84" s="15"/>
      <c r="TJH84" s="16"/>
      <c r="TJI84" s="15"/>
      <c r="TJJ84" s="16"/>
      <c r="TJK84" s="15"/>
      <c r="TJL84" s="16"/>
      <c r="TJM84" s="15"/>
      <c r="TJN84" s="16"/>
      <c r="TJO84" s="15"/>
      <c r="TJP84" s="16"/>
      <c r="TJQ84" s="15"/>
      <c r="TJR84" s="16"/>
      <c r="TJS84" s="15"/>
      <c r="TJT84" s="16"/>
      <c r="TJU84" s="15"/>
      <c r="TJV84" s="16"/>
      <c r="TJW84" s="15"/>
      <c r="TJX84" s="16"/>
      <c r="TJY84" s="15"/>
      <c r="TJZ84" s="16"/>
      <c r="TKA84" s="15"/>
      <c r="TKB84" s="16"/>
      <c r="TKC84" s="15"/>
      <c r="TKD84" s="16"/>
      <c r="TKE84" s="15"/>
      <c r="TKF84" s="16"/>
      <c r="TKG84" s="15"/>
      <c r="TKH84" s="16"/>
      <c r="TKI84" s="15"/>
      <c r="TKJ84" s="16"/>
      <c r="TKK84" s="15"/>
      <c r="TKL84" s="16"/>
      <c r="TKM84" s="15"/>
      <c r="TKN84" s="16"/>
      <c r="TKO84" s="15"/>
      <c r="TKP84" s="16"/>
      <c r="TKQ84" s="15"/>
      <c r="TKR84" s="16"/>
      <c r="TKS84" s="15"/>
      <c r="TKT84" s="16"/>
      <c r="TKU84" s="15"/>
      <c r="TKV84" s="16"/>
      <c r="TKW84" s="15"/>
      <c r="TKX84" s="16"/>
      <c r="TKY84" s="15"/>
      <c r="TKZ84" s="16"/>
      <c r="TLA84" s="15"/>
      <c r="TLB84" s="16"/>
      <c r="TLC84" s="15"/>
      <c r="TLD84" s="16"/>
      <c r="TLE84" s="15"/>
      <c r="TLF84" s="16"/>
      <c r="TLG84" s="15"/>
      <c r="TLH84" s="16"/>
      <c r="TLI84" s="15"/>
      <c r="TLJ84" s="16"/>
      <c r="TLK84" s="15"/>
      <c r="TLL84" s="16"/>
      <c r="TLM84" s="15"/>
      <c r="TLN84" s="16"/>
      <c r="TLO84" s="15"/>
      <c r="TLP84" s="16"/>
      <c r="TLQ84" s="15"/>
      <c r="TLR84" s="16"/>
      <c r="TLS84" s="15"/>
      <c r="TLT84" s="16"/>
      <c r="TLU84" s="15"/>
      <c r="TLV84" s="16"/>
      <c r="TLW84" s="15"/>
      <c r="TLX84" s="16"/>
      <c r="TLY84" s="15"/>
      <c r="TLZ84" s="16"/>
      <c r="TMA84" s="15"/>
      <c r="TMB84" s="16"/>
      <c r="TMC84" s="15"/>
      <c r="TMD84" s="16"/>
      <c r="TME84" s="15"/>
      <c r="TMF84" s="16"/>
      <c r="TMG84" s="15"/>
      <c r="TMH84" s="16"/>
      <c r="TMI84" s="15"/>
      <c r="TMJ84" s="16"/>
      <c r="TMK84" s="15"/>
      <c r="TML84" s="16"/>
      <c r="TMM84" s="15"/>
      <c r="TMN84" s="16"/>
      <c r="TMO84" s="15"/>
      <c r="TMP84" s="16"/>
      <c r="TMQ84" s="15"/>
      <c r="TMR84" s="16"/>
      <c r="TMS84" s="15"/>
      <c r="TMT84" s="16"/>
      <c r="TMU84" s="15"/>
      <c r="TMV84" s="16"/>
      <c r="TMW84" s="15"/>
      <c r="TMX84" s="16"/>
      <c r="TMY84" s="15"/>
      <c r="TMZ84" s="16"/>
      <c r="TNA84" s="15"/>
      <c r="TNB84" s="16"/>
      <c r="TNC84" s="15"/>
      <c r="TND84" s="16"/>
      <c r="TNE84" s="15"/>
      <c r="TNF84" s="16"/>
      <c r="TNG84" s="15"/>
      <c r="TNH84" s="16"/>
      <c r="TNI84" s="15"/>
      <c r="TNJ84" s="16"/>
      <c r="TNK84" s="15"/>
      <c r="TNL84" s="16"/>
      <c r="TNM84" s="15"/>
      <c r="TNN84" s="16"/>
      <c r="TNO84" s="15"/>
      <c r="TNP84" s="16"/>
      <c r="TNQ84" s="15"/>
      <c r="TNR84" s="16"/>
      <c r="TNS84" s="15"/>
      <c r="TNT84" s="16"/>
      <c r="TNU84" s="15"/>
      <c r="TNV84" s="16"/>
      <c r="TNW84" s="15"/>
      <c r="TNX84" s="16"/>
      <c r="TNY84" s="15"/>
      <c r="TNZ84" s="16"/>
      <c r="TOA84" s="15"/>
      <c r="TOB84" s="16"/>
      <c r="TOC84" s="15"/>
      <c r="TOD84" s="16"/>
      <c r="TOE84" s="15"/>
      <c r="TOF84" s="16"/>
      <c r="TOG84" s="15"/>
      <c r="TOH84" s="16"/>
      <c r="TOI84" s="15"/>
      <c r="TOJ84" s="16"/>
      <c r="TOK84" s="15"/>
      <c r="TOL84" s="16"/>
      <c r="TOM84" s="15"/>
      <c r="TON84" s="16"/>
      <c r="TOO84" s="15"/>
      <c r="TOP84" s="16"/>
      <c r="TOQ84" s="15"/>
      <c r="TOR84" s="16"/>
      <c r="TOS84" s="15"/>
      <c r="TOT84" s="16"/>
      <c r="TOU84" s="15"/>
      <c r="TOV84" s="16"/>
      <c r="TOW84" s="15"/>
      <c r="TOX84" s="16"/>
      <c r="TOY84" s="15"/>
      <c r="TOZ84" s="16"/>
      <c r="TPA84" s="15"/>
      <c r="TPB84" s="16"/>
      <c r="TPC84" s="15"/>
      <c r="TPD84" s="16"/>
      <c r="TPE84" s="15"/>
      <c r="TPF84" s="16"/>
      <c r="TPG84" s="15"/>
      <c r="TPH84" s="16"/>
      <c r="TPI84" s="15"/>
      <c r="TPJ84" s="16"/>
      <c r="TPK84" s="15"/>
      <c r="TPL84" s="16"/>
      <c r="TPM84" s="15"/>
      <c r="TPN84" s="16"/>
      <c r="TPO84" s="15"/>
      <c r="TPP84" s="16"/>
      <c r="TPQ84" s="15"/>
      <c r="TPR84" s="16"/>
      <c r="TPS84" s="15"/>
      <c r="TPT84" s="16"/>
      <c r="TPU84" s="15"/>
      <c r="TPV84" s="16"/>
      <c r="TPW84" s="15"/>
      <c r="TPX84" s="16"/>
      <c r="TPY84" s="15"/>
      <c r="TPZ84" s="16"/>
      <c r="TQA84" s="15"/>
      <c r="TQB84" s="16"/>
      <c r="TQC84" s="15"/>
      <c r="TQD84" s="16"/>
      <c r="TQE84" s="15"/>
      <c r="TQF84" s="16"/>
      <c r="TQG84" s="15"/>
      <c r="TQH84" s="16"/>
      <c r="TQI84" s="15"/>
      <c r="TQJ84" s="16"/>
      <c r="TQK84" s="15"/>
      <c r="TQL84" s="16"/>
      <c r="TQM84" s="15"/>
      <c r="TQN84" s="16"/>
      <c r="TQO84" s="15"/>
      <c r="TQP84" s="16"/>
      <c r="TQQ84" s="15"/>
      <c r="TQR84" s="16"/>
      <c r="TQS84" s="15"/>
      <c r="TQT84" s="16"/>
      <c r="TQU84" s="15"/>
      <c r="TQV84" s="16"/>
      <c r="TQW84" s="15"/>
      <c r="TQX84" s="16"/>
      <c r="TQY84" s="15"/>
      <c r="TQZ84" s="16"/>
      <c r="TRA84" s="15"/>
      <c r="TRB84" s="16"/>
      <c r="TRC84" s="15"/>
      <c r="TRD84" s="16"/>
      <c r="TRE84" s="15"/>
      <c r="TRF84" s="16"/>
      <c r="TRG84" s="15"/>
      <c r="TRH84" s="16"/>
      <c r="TRI84" s="15"/>
      <c r="TRJ84" s="16"/>
      <c r="TRK84" s="15"/>
      <c r="TRL84" s="16"/>
      <c r="TRM84" s="15"/>
      <c r="TRN84" s="16"/>
      <c r="TRO84" s="15"/>
      <c r="TRP84" s="16"/>
      <c r="TRQ84" s="15"/>
      <c r="TRR84" s="16"/>
      <c r="TRS84" s="15"/>
      <c r="TRT84" s="16"/>
      <c r="TRU84" s="15"/>
      <c r="TRV84" s="16"/>
      <c r="TRW84" s="15"/>
      <c r="TRX84" s="16"/>
      <c r="TRY84" s="15"/>
      <c r="TRZ84" s="16"/>
      <c r="TSA84" s="15"/>
      <c r="TSB84" s="16"/>
      <c r="TSC84" s="15"/>
      <c r="TSD84" s="16"/>
      <c r="TSE84" s="15"/>
      <c r="TSF84" s="16"/>
      <c r="TSG84" s="15"/>
      <c r="TSH84" s="16"/>
      <c r="TSI84" s="15"/>
      <c r="TSJ84" s="16"/>
      <c r="TSK84" s="15"/>
      <c r="TSL84" s="16"/>
      <c r="TSM84" s="15"/>
      <c r="TSN84" s="16"/>
      <c r="TSO84" s="15"/>
      <c r="TSP84" s="16"/>
      <c r="TSQ84" s="15"/>
      <c r="TSR84" s="16"/>
      <c r="TSS84" s="15"/>
      <c r="TST84" s="16"/>
      <c r="TSU84" s="15"/>
      <c r="TSV84" s="16"/>
      <c r="TSW84" s="15"/>
      <c r="TSX84" s="16"/>
      <c r="TSY84" s="15"/>
      <c r="TSZ84" s="16"/>
      <c r="TTA84" s="15"/>
      <c r="TTB84" s="16"/>
      <c r="TTC84" s="15"/>
      <c r="TTD84" s="16"/>
      <c r="TTE84" s="15"/>
      <c r="TTF84" s="16"/>
      <c r="TTG84" s="15"/>
      <c r="TTH84" s="16"/>
      <c r="TTI84" s="15"/>
      <c r="TTJ84" s="16"/>
      <c r="TTK84" s="15"/>
      <c r="TTL84" s="16"/>
      <c r="TTM84" s="15"/>
      <c r="TTN84" s="16"/>
      <c r="TTO84" s="15"/>
      <c r="TTP84" s="16"/>
      <c r="TTQ84" s="15"/>
      <c r="TTR84" s="16"/>
      <c r="TTS84" s="15"/>
      <c r="TTT84" s="16"/>
      <c r="TTU84" s="15"/>
      <c r="TTV84" s="16"/>
      <c r="TTW84" s="15"/>
      <c r="TTX84" s="16"/>
      <c r="TTY84" s="15"/>
      <c r="TTZ84" s="16"/>
      <c r="TUA84" s="15"/>
      <c r="TUB84" s="16"/>
      <c r="TUC84" s="15"/>
      <c r="TUD84" s="16"/>
      <c r="TUE84" s="15"/>
      <c r="TUF84" s="16"/>
      <c r="TUG84" s="15"/>
      <c r="TUH84" s="16"/>
      <c r="TUI84" s="15"/>
      <c r="TUJ84" s="16"/>
      <c r="TUK84" s="15"/>
      <c r="TUL84" s="16"/>
      <c r="TUM84" s="15"/>
      <c r="TUN84" s="16"/>
      <c r="TUO84" s="15"/>
      <c r="TUP84" s="16"/>
      <c r="TUQ84" s="15"/>
      <c r="TUR84" s="16"/>
      <c r="TUS84" s="15"/>
      <c r="TUT84" s="16"/>
      <c r="TUU84" s="15"/>
      <c r="TUV84" s="16"/>
      <c r="TUW84" s="15"/>
      <c r="TUX84" s="16"/>
      <c r="TUY84" s="15"/>
      <c r="TUZ84" s="16"/>
      <c r="TVA84" s="15"/>
      <c r="TVB84" s="16"/>
      <c r="TVC84" s="15"/>
      <c r="TVD84" s="16"/>
      <c r="TVE84" s="15"/>
      <c r="TVF84" s="16"/>
      <c r="TVG84" s="15"/>
      <c r="TVH84" s="16"/>
      <c r="TVI84" s="15"/>
      <c r="TVJ84" s="16"/>
      <c r="TVK84" s="15"/>
      <c r="TVL84" s="16"/>
      <c r="TVM84" s="15"/>
      <c r="TVN84" s="16"/>
      <c r="TVO84" s="15"/>
      <c r="TVP84" s="16"/>
      <c r="TVQ84" s="15"/>
      <c r="TVR84" s="16"/>
      <c r="TVS84" s="15"/>
      <c r="TVT84" s="16"/>
      <c r="TVU84" s="15"/>
      <c r="TVV84" s="16"/>
      <c r="TVW84" s="15"/>
      <c r="TVX84" s="16"/>
      <c r="TVY84" s="15"/>
      <c r="TVZ84" s="16"/>
      <c r="TWA84" s="15"/>
      <c r="TWB84" s="16"/>
      <c r="TWC84" s="15"/>
      <c r="TWD84" s="16"/>
      <c r="TWE84" s="15"/>
      <c r="TWF84" s="16"/>
      <c r="TWG84" s="15"/>
      <c r="TWH84" s="16"/>
      <c r="TWI84" s="15"/>
      <c r="TWJ84" s="16"/>
      <c r="TWK84" s="15"/>
      <c r="TWL84" s="16"/>
      <c r="TWM84" s="15"/>
      <c r="TWN84" s="16"/>
      <c r="TWO84" s="15"/>
      <c r="TWP84" s="16"/>
      <c r="TWQ84" s="15"/>
      <c r="TWR84" s="16"/>
      <c r="TWS84" s="15"/>
      <c r="TWT84" s="16"/>
      <c r="TWU84" s="15"/>
      <c r="TWV84" s="16"/>
      <c r="TWW84" s="15"/>
      <c r="TWX84" s="16"/>
      <c r="TWY84" s="15"/>
      <c r="TWZ84" s="16"/>
      <c r="TXA84" s="15"/>
      <c r="TXB84" s="16"/>
      <c r="TXC84" s="15"/>
      <c r="TXD84" s="16"/>
      <c r="TXE84" s="15"/>
      <c r="TXF84" s="16"/>
      <c r="TXG84" s="15"/>
      <c r="TXH84" s="16"/>
      <c r="TXI84" s="15"/>
      <c r="TXJ84" s="16"/>
      <c r="TXK84" s="15"/>
      <c r="TXL84" s="16"/>
      <c r="TXM84" s="15"/>
      <c r="TXN84" s="16"/>
      <c r="TXO84" s="15"/>
      <c r="TXP84" s="16"/>
      <c r="TXQ84" s="15"/>
      <c r="TXR84" s="16"/>
      <c r="TXS84" s="15"/>
      <c r="TXT84" s="16"/>
      <c r="TXU84" s="15"/>
      <c r="TXV84" s="16"/>
      <c r="TXW84" s="15"/>
      <c r="TXX84" s="16"/>
      <c r="TXY84" s="15"/>
      <c r="TXZ84" s="16"/>
      <c r="TYA84" s="15"/>
      <c r="TYB84" s="16"/>
      <c r="TYC84" s="15"/>
      <c r="TYD84" s="16"/>
      <c r="TYE84" s="15"/>
      <c r="TYF84" s="16"/>
      <c r="TYG84" s="15"/>
      <c r="TYH84" s="16"/>
      <c r="TYI84" s="15"/>
      <c r="TYJ84" s="16"/>
      <c r="TYK84" s="15"/>
      <c r="TYL84" s="16"/>
      <c r="TYM84" s="15"/>
      <c r="TYN84" s="16"/>
      <c r="TYO84" s="15"/>
      <c r="TYP84" s="16"/>
      <c r="TYQ84" s="15"/>
      <c r="TYR84" s="16"/>
      <c r="TYS84" s="15"/>
      <c r="TYT84" s="16"/>
      <c r="TYU84" s="15"/>
      <c r="TYV84" s="16"/>
      <c r="TYW84" s="15"/>
      <c r="TYX84" s="16"/>
      <c r="TYY84" s="15"/>
      <c r="TYZ84" s="16"/>
      <c r="TZA84" s="15"/>
      <c r="TZB84" s="16"/>
      <c r="TZC84" s="15"/>
      <c r="TZD84" s="16"/>
      <c r="TZE84" s="15"/>
      <c r="TZF84" s="16"/>
      <c r="TZG84" s="15"/>
      <c r="TZH84" s="16"/>
      <c r="TZI84" s="15"/>
      <c r="TZJ84" s="16"/>
      <c r="TZK84" s="15"/>
      <c r="TZL84" s="16"/>
      <c r="TZM84" s="15"/>
      <c r="TZN84" s="16"/>
      <c r="TZO84" s="15"/>
      <c r="TZP84" s="16"/>
      <c r="TZQ84" s="15"/>
      <c r="TZR84" s="16"/>
      <c r="TZS84" s="15"/>
      <c r="TZT84" s="16"/>
      <c r="TZU84" s="15"/>
      <c r="TZV84" s="16"/>
      <c r="TZW84" s="15"/>
      <c r="TZX84" s="16"/>
      <c r="TZY84" s="15"/>
      <c r="TZZ84" s="16"/>
      <c r="UAA84" s="15"/>
      <c r="UAB84" s="16"/>
      <c r="UAC84" s="15"/>
      <c r="UAD84" s="16"/>
      <c r="UAE84" s="15"/>
      <c r="UAF84" s="16"/>
      <c r="UAG84" s="15"/>
      <c r="UAH84" s="16"/>
      <c r="UAI84" s="15"/>
      <c r="UAJ84" s="16"/>
      <c r="UAK84" s="15"/>
      <c r="UAL84" s="16"/>
      <c r="UAM84" s="15"/>
      <c r="UAN84" s="16"/>
      <c r="UAO84" s="15"/>
      <c r="UAP84" s="16"/>
      <c r="UAQ84" s="15"/>
      <c r="UAR84" s="16"/>
      <c r="UAS84" s="15"/>
      <c r="UAT84" s="16"/>
      <c r="UAU84" s="15"/>
      <c r="UAV84" s="16"/>
      <c r="UAW84" s="15"/>
      <c r="UAX84" s="16"/>
      <c r="UAY84" s="15"/>
      <c r="UAZ84" s="16"/>
      <c r="UBA84" s="15"/>
      <c r="UBB84" s="16"/>
      <c r="UBC84" s="15"/>
      <c r="UBD84" s="16"/>
      <c r="UBE84" s="15"/>
      <c r="UBF84" s="16"/>
      <c r="UBG84" s="15"/>
      <c r="UBH84" s="16"/>
      <c r="UBI84" s="15"/>
      <c r="UBJ84" s="16"/>
      <c r="UBK84" s="15"/>
      <c r="UBL84" s="16"/>
      <c r="UBM84" s="15"/>
      <c r="UBN84" s="16"/>
      <c r="UBO84" s="15"/>
      <c r="UBP84" s="16"/>
      <c r="UBQ84" s="15"/>
      <c r="UBR84" s="16"/>
      <c r="UBS84" s="15"/>
      <c r="UBT84" s="16"/>
      <c r="UBU84" s="15"/>
      <c r="UBV84" s="16"/>
      <c r="UBW84" s="15"/>
      <c r="UBX84" s="16"/>
      <c r="UBY84" s="15"/>
      <c r="UBZ84" s="16"/>
      <c r="UCA84" s="15"/>
      <c r="UCB84" s="16"/>
      <c r="UCC84" s="15"/>
      <c r="UCD84" s="16"/>
      <c r="UCE84" s="15"/>
      <c r="UCF84" s="16"/>
      <c r="UCG84" s="15"/>
      <c r="UCH84" s="16"/>
      <c r="UCI84" s="15"/>
      <c r="UCJ84" s="16"/>
      <c r="UCK84" s="15"/>
      <c r="UCL84" s="16"/>
      <c r="UCM84" s="15"/>
      <c r="UCN84" s="16"/>
      <c r="UCO84" s="15"/>
      <c r="UCP84" s="16"/>
      <c r="UCQ84" s="15"/>
      <c r="UCR84" s="16"/>
      <c r="UCS84" s="15"/>
      <c r="UCT84" s="16"/>
      <c r="UCU84" s="15"/>
      <c r="UCV84" s="16"/>
      <c r="UCW84" s="15"/>
      <c r="UCX84" s="16"/>
      <c r="UCY84" s="15"/>
      <c r="UCZ84" s="16"/>
      <c r="UDA84" s="15"/>
      <c r="UDB84" s="16"/>
      <c r="UDC84" s="15"/>
      <c r="UDD84" s="16"/>
      <c r="UDE84" s="15"/>
      <c r="UDF84" s="16"/>
      <c r="UDG84" s="15"/>
      <c r="UDH84" s="16"/>
      <c r="UDI84" s="15"/>
      <c r="UDJ84" s="16"/>
      <c r="UDK84" s="15"/>
      <c r="UDL84" s="16"/>
      <c r="UDM84" s="15"/>
      <c r="UDN84" s="16"/>
      <c r="UDO84" s="15"/>
      <c r="UDP84" s="16"/>
      <c r="UDQ84" s="15"/>
      <c r="UDR84" s="16"/>
      <c r="UDS84" s="15"/>
      <c r="UDT84" s="16"/>
      <c r="UDU84" s="15"/>
      <c r="UDV84" s="16"/>
      <c r="UDW84" s="15"/>
      <c r="UDX84" s="16"/>
      <c r="UDY84" s="15"/>
      <c r="UDZ84" s="16"/>
      <c r="UEA84" s="15"/>
      <c r="UEB84" s="16"/>
      <c r="UEC84" s="15"/>
      <c r="UED84" s="16"/>
      <c r="UEE84" s="15"/>
      <c r="UEF84" s="16"/>
      <c r="UEG84" s="15"/>
      <c r="UEH84" s="16"/>
      <c r="UEI84" s="15"/>
      <c r="UEJ84" s="16"/>
      <c r="UEK84" s="15"/>
      <c r="UEL84" s="16"/>
      <c r="UEM84" s="15"/>
      <c r="UEN84" s="16"/>
      <c r="UEO84" s="15"/>
      <c r="UEP84" s="16"/>
      <c r="UEQ84" s="15"/>
      <c r="UER84" s="16"/>
      <c r="UES84" s="15"/>
      <c r="UET84" s="16"/>
      <c r="UEU84" s="15"/>
      <c r="UEV84" s="16"/>
      <c r="UEW84" s="15"/>
      <c r="UEX84" s="16"/>
      <c r="UEY84" s="15"/>
      <c r="UEZ84" s="16"/>
      <c r="UFA84" s="15"/>
      <c r="UFB84" s="16"/>
      <c r="UFC84" s="15"/>
      <c r="UFD84" s="16"/>
      <c r="UFE84" s="15"/>
      <c r="UFF84" s="16"/>
      <c r="UFG84" s="15"/>
      <c r="UFH84" s="16"/>
      <c r="UFI84" s="15"/>
      <c r="UFJ84" s="16"/>
      <c r="UFK84" s="15"/>
      <c r="UFL84" s="16"/>
      <c r="UFM84" s="15"/>
      <c r="UFN84" s="16"/>
      <c r="UFO84" s="15"/>
      <c r="UFP84" s="16"/>
      <c r="UFQ84" s="15"/>
      <c r="UFR84" s="16"/>
      <c r="UFS84" s="15"/>
      <c r="UFT84" s="16"/>
      <c r="UFU84" s="15"/>
      <c r="UFV84" s="16"/>
      <c r="UFW84" s="15"/>
      <c r="UFX84" s="16"/>
      <c r="UFY84" s="15"/>
      <c r="UFZ84" s="16"/>
      <c r="UGA84" s="15"/>
      <c r="UGB84" s="16"/>
      <c r="UGC84" s="15"/>
      <c r="UGD84" s="16"/>
      <c r="UGE84" s="15"/>
      <c r="UGF84" s="16"/>
      <c r="UGG84" s="15"/>
      <c r="UGH84" s="16"/>
      <c r="UGI84" s="15"/>
      <c r="UGJ84" s="16"/>
      <c r="UGK84" s="15"/>
      <c r="UGL84" s="16"/>
      <c r="UGM84" s="15"/>
      <c r="UGN84" s="16"/>
      <c r="UGO84" s="15"/>
      <c r="UGP84" s="16"/>
      <c r="UGQ84" s="15"/>
      <c r="UGR84" s="16"/>
      <c r="UGS84" s="15"/>
      <c r="UGT84" s="16"/>
      <c r="UGU84" s="15"/>
      <c r="UGV84" s="16"/>
      <c r="UGW84" s="15"/>
      <c r="UGX84" s="16"/>
      <c r="UGY84" s="15"/>
      <c r="UGZ84" s="16"/>
      <c r="UHA84" s="15"/>
      <c r="UHB84" s="16"/>
      <c r="UHC84" s="15"/>
      <c r="UHD84" s="16"/>
      <c r="UHE84" s="15"/>
      <c r="UHF84" s="16"/>
      <c r="UHG84" s="15"/>
      <c r="UHH84" s="16"/>
      <c r="UHI84" s="15"/>
      <c r="UHJ84" s="16"/>
      <c r="UHK84" s="15"/>
      <c r="UHL84" s="16"/>
      <c r="UHM84" s="15"/>
      <c r="UHN84" s="16"/>
      <c r="UHO84" s="15"/>
      <c r="UHP84" s="16"/>
      <c r="UHQ84" s="15"/>
      <c r="UHR84" s="16"/>
      <c r="UHS84" s="15"/>
      <c r="UHT84" s="16"/>
      <c r="UHU84" s="15"/>
      <c r="UHV84" s="16"/>
      <c r="UHW84" s="15"/>
      <c r="UHX84" s="16"/>
      <c r="UHY84" s="15"/>
      <c r="UHZ84" s="16"/>
      <c r="UIA84" s="15"/>
      <c r="UIB84" s="16"/>
      <c r="UIC84" s="15"/>
      <c r="UID84" s="16"/>
      <c r="UIE84" s="15"/>
      <c r="UIF84" s="16"/>
      <c r="UIG84" s="15"/>
      <c r="UIH84" s="16"/>
      <c r="UII84" s="15"/>
      <c r="UIJ84" s="16"/>
      <c r="UIK84" s="15"/>
      <c r="UIL84" s="16"/>
      <c r="UIM84" s="15"/>
      <c r="UIN84" s="16"/>
      <c r="UIO84" s="15"/>
      <c r="UIP84" s="16"/>
      <c r="UIQ84" s="15"/>
      <c r="UIR84" s="16"/>
      <c r="UIS84" s="15"/>
      <c r="UIT84" s="16"/>
      <c r="UIU84" s="15"/>
      <c r="UIV84" s="16"/>
      <c r="UIW84" s="15"/>
      <c r="UIX84" s="16"/>
      <c r="UIY84" s="15"/>
      <c r="UIZ84" s="16"/>
      <c r="UJA84" s="15"/>
      <c r="UJB84" s="16"/>
      <c r="UJC84" s="15"/>
      <c r="UJD84" s="16"/>
      <c r="UJE84" s="15"/>
      <c r="UJF84" s="16"/>
      <c r="UJG84" s="15"/>
      <c r="UJH84" s="16"/>
      <c r="UJI84" s="15"/>
      <c r="UJJ84" s="16"/>
      <c r="UJK84" s="15"/>
      <c r="UJL84" s="16"/>
      <c r="UJM84" s="15"/>
      <c r="UJN84" s="16"/>
      <c r="UJO84" s="15"/>
      <c r="UJP84" s="16"/>
      <c r="UJQ84" s="15"/>
      <c r="UJR84" s="16"/>
      <c r="UJS84" s="15"/>
      <c r="UJT84" s="16"/>
      <c r="UJU84" s="15"/>
      <c r="UJV84" s="16"/>
      <c r="UJW84" s="15"/>
      <c r="UJX84" s="16"/>
      <c r="UJY84" s="15"/>
      <c r="UJZ84" s="16"/>
      <c r="UKA84" s="15"/>
      <c r="UKB84" s="16"/>
      <c r="UKC84" s="15"/>
      <c r="UKD84" s="16"/>
      <c r="UKE84" s="15"/>
      <c r="UKF84" s="16"/>
      <c r="UKG84" s="15"/>
      <c r="UKH84" s="16"/>
      <c r="UKI84" s="15"/>
      <c r="UKJ84" s="16"/>
      <c r="UKK84" s="15"/>
      <c r="UKL84" s="16"/>
      <c r="UKM84" s="15"/>
      <c r="UKN84" s="16"/>
      <c r="UKO84" s="15"/>
      <c r="UKP84" s="16"/>
      <c r="UKQ84" s="15"/>
      <c r="UKR84" s="16"/>
      <c r="UKS84" s="15"/>
      <c r="UKT84" s="16"/>
      <c r="UKU84" s="15"/>
      <c r="UKV84" s="16"/>
      <c r="UKW84" s="15"/>
      <c r="UKX84" s="16"/>
      <c r="UKY84" s="15"/>
      <c r="UKZ84" s="16"/>
      <c r="ULA84" s="15"/>
      <c r="ULB84" s="16"/>
      <c r="ULC84" s="15"/>
      <c r="ULD84" s="16"/>
      <c r="ULE84" s="15"/>
      <c r="ULF84" s="16"/>
      <c r="ULG84" s="15"/>
      <c r="ULH84" s="16"/>
      <c r="ULI84" s="15"/>
      <c r="ULJ84" s="16"/>
      <c r="ULK84" s="15"/>
      <c r="ULL84" s="16"/>
      <c r="ULM84" s="15"/>
      <c r="ULN84" s="16"/>
      <c r="ULO84" s="15"/>
      <c r="ULP84" s="16"/>
      <c r="ULQ84" s="15"/>
      <c r="ULR84" s="16"/>
      <c r="ULS84" s="15"/>
      <c r="ULT84" s="16"/>
      <c r="ULU84" s="15"/>
      <c r="ULV84" s="16"/>
      <c r="ULW84" s="15"/>
      <c r="ULX84" s="16"/>
      <c r="ULY84" s="15"/>
      <c r="ULZ84" s="16"/>
      <c r="UMA84" s="15"/>
      <c r="UMB84" s="16"/>
      <c r="UMC84" s="15"/>
      <c r="UMD84" s="16"/>
      <c r="UME84" s="15"/>
      <c r="UMF84" s="16"/>
      <c r="UMG84" s="15"/>
      <c r="UMH84" s="16"/>
      <c r="UMI84" s="15"/>
      <c r="UMJ84" s="16"/>
      <c r="UMK84" s="15"/>
      <c r="UML84" s="16"/>
      <c r="UMM84" s="15"/>
      <c r="UMN84" s="16"/>
      <c r="UMO84" s="15"/>
      <c r="UMP84" s="16"/>
      <c r="UMQ84" s="15"/>
      <c r="UMR84" s="16"/>
      <c r="UMS84" s="15"/>
      <c r="UMT84" s="16"/>
      <c r="UMU84" s="15"/>
      <c r="UMV84" s="16"/>
      <c r="UMW84" s="15"/>
      <c r="UMX84" s="16"/>
      <c r="UMY84" s="15"/>
      <c r="UMZ84" s="16"/>
      <c r="UNA84" s="15"/>
      <c r="UNB84" s="16"/>
      <c r="UNC84" s="15"/>
      <c r="UND84" s="16"/>
      <c r="UNE84" s="15"/>
      <c r="UNF84" s="16"/>
      <c r="UNG84" s="15"/>
      <c r="UNH84" s="16"/>
      <c r="UNI84" s="15"/>
      <c r="UNJ84" s="16"/>
      <c r="UNK84" s="15"/>
      <c r="UNL84" s="16"/>
      <c r="UNM84" s="15"/>
      <c r="UNN84" s="16"/>
      <c r="UNO84" s="15"/>
      <c r="UNP84" s="16"/>
      <c r="UNQ84" s="15"/>
      <c r="UNR84" s="16"/>
      <c r="UNS84" s="15"/>
      <c r="UNT84" s="16"/>
      <c r="UNU84" s="15"/>
      <c r="UNV84" s="16"/>
      <c r="UNW84" s="15"/>
      <c r="UNX84" s="16"/>
      <c r="UNY84" s="15"/>
      <c r="UNZ84" s="16"/>
      <c r="UOA84" s="15"/>
      <c r="UOB84" s="16"/>
      <c r="UOC84" s="15"/>
      <c r="UOD84" s="16"/>
      <c r="UOE84" s="15"/>
      <c r="UOF84" s="16"/>
      <c r="UOG84" s="15"/>
      <c r="UOH84" s="16"/>
      <c r="UOI84" s="15"/>
      <c r="UOJ84" s="16"/>
      <c r="UOK84" s="15"/>
      <c r="UOL84" s="16"/>
      <c r="UOM84" s="15"/>
      <c r="UON84" s="16"/>
      <c r="UOO84" s="15"/>
      <c r="UOP84" s="16"/>
      <c r="UOQ84" s="15"/>
      <c r="UOR84" s="16"/>
      <c r="UOS84" s="15"/>
      <c r="UOT84" s="16"/>
      <c r="UOU84" s="15"/>
      <c r="UOV84" s="16"/>
      <c r="UOW84" s="15"/>
      <c r="UOX84" s="16"/>
      <c r="UOY84" s="15"/>
      <c r="UOZ84" s="16"/>
      <c r="UPA84" s="15"/>
      <c r="UPB84" s="16"/>
      <c r="UPC84" s="15"/>
      <c r="UPD84" s="16"/>
      <c r="UPE84" s="15"/>
      <c r="UPF84" s="16"/>
      <c r="UPG84" s="15"/>
      <c r="UPH84" s="16"/>
      <c r="UPI84" s="15"/>
      <c r="UPJ84" s="16"/>
      <c r="UPK84" s="15"/>
      <c r="UPL84" s="16"/>
      <c r="UPM84" s="15"/>
      <c r="UPN84" s="16"/>
      <c r="UPO84" s="15"/>
      <c r="UPP84" s="16"/>
      <c r="UPQ84" s="15"/>
      <c r="UPR84" s="16"/>
      <c r="UPS84" s="15"/>
      <c r="UPT84" s="16"/>
      <c r="UPU84" s="15"/>
      <c r="UPV84" s="16"/>
      <c r="UPW84" s="15"/>
      <c r="UPX84" s="16"/>
      <c r="UPY84" s="15"/>
      <c r="UPZ84" s="16"/>
      <c r="UQA84" s="15"/>
      <c r="UQB84" s="16"/>
      <c r="UQC84" s="15"/>
      <c r="UQD84" s="16"/>
      <c r="UQE84" s="15"/>
      <c r="UQF84" s="16"/>
      <c r="UQG84" s="15"/>
      <c r="UQH84" s="16"/>
      <c r="UQI84" s="15"/>
      <c r="UQJ84" s="16"/>
      <c r="UQK84" s="15"/>
      <c r="UQL84" s="16"/>
      <c r="UQM84" s="15"/>
      <c r="UQN84" s="16"/>
      <c r="UQO84" s="15"/>
      <c r="UQP84" s="16"/>
      <c r="UQQ84" s="15"/>
      <c r="UQR84" s="16"/>
      <c r="UQS84" s="15"/>
      <c r="UQT84" s="16"/>
      <c r="UQU84" s="15"/>
      <c r="UQV84" s="16"/>
      <c r="UQW84" s="15"/>
      <c r="UQX84" s="16"/>
      <c r="UQY84" s="15"/>
      <c r="UQZ84" s="16"/>
      <c r="URA84" s="15"/>
      <c r="URB84" s="16"/>
      <c r="URC84" s="15"/>
      <c r="URD84" s="16"/>
      <c r="URE84" s="15"/>
      <c r="URF84" s="16"/>
      <c r="URG84" s="15"/>
      <c r="URH84" s="16"/>
      <c r="URI84" s="15"/>
      <c r="URJ84" s="16"/>
      <c r="URK84" s="15"/>
      <c r="URL84" s="16"/>
      <c r="URM84" s="15"/>
      <c r="URN84" s="16"/>
      <c r="URO84" s="15"/>
      <c r="URP84" s="16"/>
      <c r="URQ84" s="15"/>
      <c r="URR84" s="16"/>
      <c r="URS84" s="15"/>
      <c r="URT84" s="16"/>
      <c r="URU84" s="15"/>
      <c r="URV84" s="16"/>
      <c r="URW84" s="15"/>
      <c r="URX84" s="16"/>
      <c r="URY84" s="15"/>
      <c r="URZ84" s="16"/>
      <c r="USA84" s="15"/>
      <c r="USB84" s="16"/>
      <c r="USC84" s="15"/>
      <c r="USD84" s="16"/>
      <c r="USE84" s="15"/>
      <c r="USF84" s="16"/>
      <c r="USG84" s="15"/>
      <c r="USH84" s="16"/>
      <c r="USI84" s="15"/>
      <c r="USJ84" s="16"/>
      <c r="USK84" s="15"/>
      <c r="USL84" s="16"/>
      <c r="USM84" s="15"/>
      <c r="USN84" s="16"/>
      <c r="USO84" s="15"/>
      <c r="USP84" s="16"/>
      <c r="USQ84" s="15"/>
      <c r="USR84" s="16"/>
      <c r="USS84" s="15"/>
      <c r="UST84" s="16"/>
      <c r="USU84" s="15"/>
      <c r="USV84" s="16"/>
      <c r="USW84" s="15"/>
      <c r="USX84" s="16"/>
      <c r="USY84" s="15"/>
      <c r="USZ84" s="16"/>
      <c r="UTA84" s="15"/>
      <c r="UTB84" s="16"/>
      <c r="UTC84" s="15"/>
      <c r="UTD84" s="16"/>
      <c r="UTE84" s="15"/>
      <c r="UTF84" s="16"/>
      <c r="UTG84" s="15"/>
      <c r="UTH84" s="16"/>
      <c r="UTI84" s="15"/>
      <c r="UTJ84" s="16"/>
      <c r="UTK84" s="15"/>
      <c r="UTL84" s="16"/>
      <c r="UTM84" s="15"/>
      <c r="UTN84" s="16"/>
      <c r="UTO84" s="15"/>
      <c r="UTP84" s="16"/>
      <c r="UTQ84" s="15"/>
      <c r="UTR84" s="16"/>
      <c r="UTS84" s="15"/>
      <c r="UTT84" s="16"/>
      <c r="UTU84" s="15"/>
      <c r="UTV84" s="16"/>
      <c r="UTW84" s="15"/>
      <c r="UTX84" s="16"/>
      <c r="UTY84" s="15"/>
      <c r="UTZ84" s="16"/>
      <c r="UUA84" s="15"/>
      <c r="UUB84" s="16"/>
      <c r="UUC84" s="15"/>
      <c r="UUD84" s="16"/>
      <c r="UUE84" s="15"/>
      <c r="UUF84" s="16"/>
      <c r="UUG84" s="15"/>
      <c r="UUH84" s="16"/>
      <c r="UUI84" s="15"/>
      <c r="UUJ84" s="16"/>
      <c r="UUK84" s="15"/>
      <c r="UUL84" s="16"/>
      <c r="UUM84" s="15"/>
      <c r="UUN84" s="16"/>
      <c r="UUO84" s="15"/>
      <c r="UUP84" s="16"/>
      <c r="UUQ84" s="15"/>
      <c r="UUR84" s="16"/>
      <c r="UUS84" s="15"/>
      <c r="UUT84" s="16"/>
      <c r="UUU84" s="15"/>
      <c r="UUV84" s="16"/>
      <c r="UUW84" s="15"/>
      <c r="UUX84" s="16"/>
      <c r="UUY84" s="15"/>
      <c r="UUZ84" s="16"/>
      <c r="UVA84" s="15"/>
      <c r="UVB84" s="16"/>
      <c r="UVC84" s="15"/>
      <c r="UVD84" s="16"/>
      <c r="UVE84" s="15"/>
      <c r="UVF84" s="16"/>
      <c r="UVG84" s="15"/>
      <c r="UVH84" s="16"/>
      <c r="UVI84" s="15"/>
      <c r="UVJ84" s="16"/>
      <c r="UVK84" s="15"/>
      <c r="UVL84" s="16"/>
      <c r="UVM84" s="15"/>
      <c r="UVN84" s="16"/>
      <c r="UVO84" s="15"/>
      <c r="UVP84" s="16"/>
      <c r="UVQ84" s="15"/>
      <c r="UVR84" s="16"/>
      <c r="UVS84" s="15"/>
      <c r="UVT84" s="16"/>
      <c r="UVU84" s="15"/>
      <c r="UVV84" s="16"/>
      <c r="UVW84" s="15"/>
      <c r="UVX84" s="16"/>
      <c r="UVY84" s="15"/>
      <c r="UVZ84" s="16"/>
      <c r="UWA84" s="15"/>
      <c r="UWB84" s="16"/>
      <c r="UWC84" s="15"/>
      <c r="UWD84" s="16"/>
      <c r="UWE84" s="15"/>
      <c r="UWF84" s="16"/>
      <c r="UWG84" s="15"/>
      <c r="UWH84" s="16"/>
      <c r="UWI84" s="15"/>
      <c r="UWJ84" s="16"/>
      <c r="UWK84" s="15"/>
      <c r="UWL84" s="16"/>
      <c r="UWM84" s="15"/>
      <c r="UWN84" s="16"/>
      <c r="UWO84" s="15"/>
      <c r="UWP84" s="16"/>
      <c r="UWQ84" s="15"/>
      <c r="UWR84" s="16"/>
      <c r="UWS84" s="15"/>
      <c r="UWT84" s="16"/>
      <c r="UWU84" s="15"/>
      <c r="UWV84" s="16"/>
      <c r="UWW84" s="15"/>
      <c r="UWX84" s="16"/>
      <c r="UWY84" s="15"/>
      <c r="UWZ84" s="16"/>
      <c r="UXA84" s="15"/>
      <c r="UXB84" s="16"/>
      <c r="UXC84" s="15"/>
      <c r="UXD84" s="16"/>
      <c r="UXE84" s="15"/>
      <c r="UXF84" s="16"/>
      <c r="UXG84" s="15"/>
      <c r="UXH84" s="16"/>
      <c r="UXI84" s="15"/>
      <c r="UXJ84" s="16"/>
      <c r="UXK84" s="15"/>
      <c r="UXL84" s="16"/>
      <c r="UXM84" s="15"/>
      <c r="UXN84" s="16"/>
      <c r="UXO84" s="15"/>
      <c r="UXP84" s="16"/>
      <c r="UXQ84" s="15"/>
      <c r="UXR84" s="16"/>
      <c r="UXS84" s="15"/>
      <c r="UXT84" s="16"/>
      <c r="UXU84" s="15"/>
      <c r="UXV84" s="16"/>
      <c r="UXW84" s="15"/>
      <c r="UXX84" s="16"/>
      <c r="UXY84" s="15"/>
      <c r="UXZ84" s="16"/>
      <c r="UYA84" s="15"/>
      <c r="UYB84" s="16"/>
      <c r="UYC84" s="15"/>
      <c r="UYD84" s="16"/>
      <c r="UYE84" s="15"/>
      <c r="UYF84" s="16"/>
      <c r="UYG84" s="15"/>
      <c r="UYH84" s="16"/>
      <c r="UYI84" s="15"/>
      <c r="UYJ84" s="16"/>
      <c r="UYK84" s="15"/>
      <c r="UYL84" s="16"/>
      <c r="UYM84" s="15"/>
      <c r="UYN84" s="16"/>
      <c r="UYO84" s="15"/>
      <c r="UYP84" s="16"/>
      <c r="UYQ84" s="15"/>
      <c r="UYR84" s="16"/>
      <c r="UYS84" s="15"/>
      <c r="UYT84" s="16"/>
      <c r="UYU84" s="15"/>
      <c r="UYV84" s="16"/>
      <c r="UYW84" s="15"/>
      <c r="UYX84" s="16"/>
      <c r="UYY84" s="15"/>
      <c r="UYZ84" s="16"/>
      <c r="UZA84" s="15"/>
      <c r="UZB84" s="16"/>
      <c r="UZC84" s="15"/>
      <c r="UZD84" s="16"/>
      <c r="UZE84" s="15"/>
      <c r="UZF84" s="16"/>
      <c r="UZG84" s="15"/>
      <c r="UZH84" s="16"/>
      <c r="UZI84" s="15"/>
      <c r="UZJ84" s="16"/>
      <c r="UZK84" s="15"/>
      <c r="UZL84" s="16"/>
      <c r="UZM84" s="15"/>
      <c r="UZN84" s="16"/>
      <c r="UZO84" s="15"/>
      <c r="UZP84" s="16"/>
      <c r="UZQ84" s="15"/>
      <c r="UZR84" s="16"/>
      <c r="UZS84" s="15"/>
      <c r="UZT84" s="16"/>
      <c r="UZU84" s="15"/>
      <c r="UZV84" s="16"/>
      <c r="UZW84" s="15"/>
      <c r="UZX84" s="16"/>
      <c r="UZY84" s="15"/>
      <c r="UZZ84" s="16"/>
      <c r="VAA84" s="15"/>
      <c r="VAB84" s="16"/>
      <c r="VAC84" s="15"/>
      <c r="VAD84" s="16"/>
      <c r="VAE84" s="15"/>
      <c r="VAF84" s="16"/>
      <c r="VAG84" s="15"/>
      <c r="VAH84" s="16"/>
      <c r="VAI84" s="15"/>
      <c r="VAJ84" s="16"/>
      <c r="VAK84" s="15"/>
      <c r="VAL84" s="16"/>
      <c r="VAM84" s="15"/>
      <c r="VAN84" s="16"/>
      <c r="VAO84" s="15"/>
      <c r="VAP84" s="16"/>
      <c r="VAQ84" s="15"/>
      <c r="VAR84" s="16"/>
      <c r="VAS84" s="15"/>
      <c r="VAT84" s="16"/>
      <c r="VAU84" s="15"/>
      <c r="VAV84" s="16"/>
      <c r="VAW84" s="15"/>
      <c r="VAX84" s="16"/>
      <c r="VAY84" s="15"/>
      <c r="VAZ84" s="16"/>
      <c r="VBA84" s="15"/>
      <c r="VBB84" s="16"/>
      <c r="VBC84" s="15"/>
      <c r="VBD84" s="16"/>
      <c r="VBE84" s="15"/>
      <c r="VBF84" s="16"/>
      <c r="VBG84" s="15"/>
      <c r="VBH84" s="16"/>
      <c r="VBI84" s="15"/>
      <c r="VBJ84" s="16"/>
      <c r="VBK84" s="15"/>
      <c r="VBL84" s="16"/>
      <c r="VBM84" s="15"/>
      <c r="VBN84" s="16"/>
      <c r="VBO84" s="15"/>
      <c r="VBP84" s="16"/>
      <c r="VBQ84" s="15"/>
      <c r="VBR84" s="16"/>
      <c r="VBS84" s="15"/>
      <c r="VBT84" s="16"/>
      <c r="VBU84" s="15"/>
      <c r="VBV84" s="16"/>
      <c r="VBW84" s="15"/>
      <c r="VBX84" s="16"/>
      <c r="VBY84" s="15"/>
      <c r="VBZ84" s="16"/>
      <c r="VCA84" s="15"/>
      <c r="VCB84" s="16"/>
      <c r="VCC84" s="15"/>
      <c r="VCD84" s="16"/>
      <c r="VCE84" s="15"/>
      <c r="VCF84" s="16"/>
      <c r="VCG84" s="15"/>
      <c r="VCH84" s="16"/>
      <c r="VCI84" s="15"/>
      <c r="VCJ84" s="16"/>
      <c r="VCK84" s="15"/>
      <c r="VCL84" s="16"/>
      <c r="VCM84" s="15"/>
      <c r="VCN84" s="16"/>
      <c r="VCO84" s="15"/>
      <c r="VCP84" s="16"/>
      <c r="VCQ84" s="15"/>
      <c r="VCR84" s="16"/>
      <c r="VCS84" s="15"/>
      <c r="VCT84" s="16"/>
      <c r="VCU84" s="15"/>
      <c r="VCV84" s="16"/>
      <c r="VCW84" s="15"/>
      <c r="VCX84" s="16"/>
      <c r="VCY84" s="15"/>
      <c r="VCZ84" s="16"/>
      <c r="VDA84" s="15"/>
      <c r="VDB84" s="16"/>
      <c r="VDC84" s="15"/>
      <c r="VDD84" s="16"/>
      <c r="VDE84" s="15"/>
      <c r="VDF84" s="16"/>
      <c r="VDG84" s="15"/>
      <c r="VDH84" s="16"/>
      <c r="VDI84" s="15"/>
      <c r="VDJ84" s="16"/>
      <c r="VDK84" s="15"/>
      <c r="VDL84" s="16"/>
      <c r="VDM84" s="15"/>
      <c r="VDN84" s="16"/>
      <c r="VDO84" s="15"/>
      <c r="VDP84" s="16"/>
      <c r="VDQ84" s="15"/>
      <c r="VDR84" s="16"/>
      <c r="VDS84" s="15"/>
      <c r="VDT84" s="16"/>
      <c r="VDU84" s="15"/>
      <c r="VDV84" s="16"/>
      <c r="VDW84" s="15"/>
      <c r="VDX84" s="16"/>
      <c r="VDY84" s="15"/>
      <c r="VDZ84" s="16"/>
      <c r="VEA84" s="15"/>
      <c r="VEB84" s="16"/>
      <c r="VEC84" s="15"/>
      <c r="VED84" s="16"/>
      <c r="VEE84" s="15"/>
      <c r="VEF84" s="16"/>
      <c r="VEG84" s="15"/>
      <c r="VEH84" s="16"/>
      <c r="VEI84" s="15"/>
      <c r="VEJ84" s="16"/>
      <c r="VEK84" s="15"/>
      <c r="VEL84" s="16"/>
      <c r="VEM84" s="15"/>
      <c r="VEN84" s="16"/>
      <c r="VEO84" s="15"/>
      <c r="VEP84" s="16"/>
      <c r="VEQ84" s="15"/>
      <c r="VER84" s="16"/>
      <c r="VES84" s="15"/>
      <c r="VET84" s="16"/>
      <c r="VEU84" s="15"/>
      <c r="VEV84" s="16"/>
      <c r="VEW84" s="15"/>
      <c r="VEX84" s="16"/>
      <c r="VEY84" s="15"/>
      <c r="VEZ84" s="16"/>
      <c r="VFA84" s="15"/>
      <c r="VFB84" s="16"/>
      <c r="VFC84" s="15"/>
      <c r="VFD84" s="16"/>
      <c r="VFE84" s="15"/>
      <c r="VFF84" s="16"/>
      <c r="VFG84" s="15"/>
      <c r="VFH84" s="16"/>
      <c r="VFI84" s="15"/>
      <c r="VFJ84" s="16"/>
      <c r="VFK84" s="15"/>
      <c r="VFL84" s="16"/>
      <c r="VFM84" s="15"/>
      <c r="VFN84" s="16"/>
      <c r="VFO84" s="15"/>
      <c r="VFP84" s="16"/>
      <c r="VFQ84" s="15"/>
      <c r="VFR84" s="16"/>
      <c r="VFS84" s="15"/>
      <c r="VFT84" s="16"/>
      <c r="VFU84" s="15"/>
      <c r="VFV84" s="16"/>
      <c r="VFW84" s="15"/>
      <c r="VFX84" s="16"/>
      <c r="VFY84" s="15"/>
      <c r="VFZ84" s="16"/>
      <c r="VGA84" s="15"/>
      <c r="VGB84" s="16"/>
      <c r="VGC84" s="15"/>
      <c r="VGD84" s="16"/>
      <c r="VGE84" s="15"/>
      <c r="VGF84" s="16"/>
      <c r="VGG84" s="15"/>
      <c r="VGH84" s="16"/>
      <c r="VGI84" s="15"/>
      <c r="VGJ84" s="16"/>
      <c r="VGK84" s="15"/>
      <c r="VGL84" s="16"/>
      <c r="VGM84" s="15"/>
      <c r="VGN84" s="16"/>
      <c r="VGO84" s="15"/>
      <c r="VGP84" s="16"/>
      <c r="VGQ84" s="15"/>
      <c r="VGR84" s="16"/>
      <c r="VGS84" s="15"/>
      <c r="VGT84" s="16"/>
      <c r="VGU84" s="15"/>
      <c r="VGV84" s="16"/>
      <c r="VGW84" s="15"/>
      <c r="VGX84" s="16"/>
      <c r="VGY84" s="15"/>
      <c r="VGZ84" s="16"/>
      <c r="VHA84" s="15"/>
      <c r="VHB84" s="16"/>
      <c r="VHC84" s="15"/>
      <c r="VHD84" s="16"/>
      <c r="VHE84" s="15"/>
      <c r="VHF84" s="16"/>
      <c r="VHG84" s="15"/>
      <c r="VHH84" s="16"/>
      <c r="VHI84" s="15"/>
      <c r="VHJ84" s="16"/>
      <c r="VHK84" s="15"/>
      <c r="VHL84" s="16"/>
      <c r="VHM84" s="15"/>
      <c r="VHN84" s="16"/>
      <c r="VHO84" s="15"/>
      <c r="VHP84" s="16"/>
      <c r="VHQ84" s="15"/>
      <c r="VHR84" s="16"/>
      <c r="VHS84" s="15"/>
      <c r="VHT84" s="16"/>
      <c r="VHU84" s="15"/>
      <c r="VHV84" s="16"/>
      <c r="VHW84" s="15"/>
      <c r="VHX84" s="16"/>
      <c r="VHY84" s="15"/>
      <c r="VHZ84" s="16"/>
      <c r="VIA84" s="15"/>
      <c r="VIB84" s="16"/>
      <c r="VIC84" s="15"/>
      <c r="VID84" s="16"/>
      <c r="VIE84" s="15"/>
      <c r="VIF84" s="16"/>
      <c r="VIG84" s="15"/>
      <c r="VIH84" s="16"/>
      <c r="VII84" s="15"/>
      <c r="VIJ84" s="16"/>
      <c r="VIK84" s="15"/>
      <c r="VIL84" s="16"/>
      <c r="VIM84" s="15"/>
      <c r="VIN84" s="16"/>
      <c r="VIO84" s="15"/>
      <c r="VIP84" s="16"/>
      <c r="VIQ84" s="15"/>
      <c r="VIR84" s="16"/>
      <c r="VIS84" s="15"/>
      <c r="VIT84" s="16"/>
      <c r="VIU84" s="15"/>
      <c r="VIV84" s="16"/>
      <c r="VIW84" s="15"/>
      <c r="VIX84" s="16"/>
      <c r="VIY84" s="15"/>
      <c r="VIZ84" s="16"/>
      <c r="VJA84" s="15"/>
      <c r="VJB84" s="16"/>
      <c r="VJC84" s="15"/>
      <c r="VJD84" s="16"/>
      <c r="VJE84" s="15"/>
      <c r="VJF84" s="16"/>
      <c r="VJG84" s="15"/>
      <c r="VJH84" s="16"/>
      <c r="VJI84" s="15"/>
      <c r="VJJ84" s="16"/>
      <c r="VJK84" s="15"/>
      <c r="VJL84" s="16"/>
      <c r="VJM84" s="15"/>
      <c r="VJN84" s="16"/>
      <c r="VJO84" s="15"/>
      <c r="VJP84" s="16"/>
      <c r="VJQ84" s="15"/>
      <c r="VJR84" s="16"/>
      <c r="VJS84" s="15"/>
      <c r="VJT84" s="16"/>
      <c r="VJU84" s="15"/>
      <c r="VJV84" s="16"/>
      <c r="VJW84" s="15"/>
      <c r="VJX84" s="16"/>
      <c r="VJY84" s="15"/>
      <c r="VJZ84" s="16"/>
      <c r="VKA84" s="15"/>
      <c r="VKB84" s="16"/>
      <c r="VKC84" s="15"/>
      <c r="VKD84" s="16"/>
      <c r="VKE84" s="15"/>
      <c r="VKF84" s="16"/>
      <c r="VKG84" s="15"/>
      <c r="VKH84" s="16"/>
      <c r="VKI84" s="15"/>
      <c r="VKJ84" s="16"/>
      <c r="VKK84" s="15"/>
      <c r="VKL84" s="16"/>
      <c r="VKM84" s="15"/>
      <c r="VKN84" s="16"/>
      <c r="VKO84" s="15"/>
      <c r="VKP84" s="16"/>
      <c r="VKQ84" s="15"/>
      <c r="VKR84" s="16"/>
      <c r="VKS84" s="15"/>
      <c r="VKT84" s="16"/>
      <c r="VKU84" s="15"/>
      <c r="VKV84" s="16"/>
      <c r="VKW84" s="15"/>
      <c r="VKX84" s="16"/>
      <c r="VKY84" s="15"/>
      <c r="VKZ84" s="16"/>
      <c r="VLA84" s="15"/>
      <c r="VLB84" s="16"/>
      <c r="VLC84" s="15"/>
      <c r="VLD84" s="16"/>
      <c r="VLE84" s="15"/>
      <c r="VLF84" s="16"/>
      <c r="VLG84" s="15"/>
      <c r="VLH84" s="16"/>
      <c r="VLI84" s="15"/>
      <c r="VLJ84" s="16"/>
      <c r="VLK84" s="15"/>
      <c r="VLL84" s="16"/>
      <c r="VLM84" s="15"/>
      <c r="VLN84" s="16"/>
      <c r="VLO84" s="15"/>
      <c r="VLP84" s="16"/>
      <c r="VLQ84" s="15"/>
      <c r="VLR84" s="16"/>
      <c r="VLS84" s="15"/>
      <c r="VLT84" s="16"/>
      <c r="VLU84" s="15"/>
      <c r="VLV84" s="16"/>
      <c r="VLW84" s="15"/>
      <c r="VLX84" s="16"/>
      <c r="VLY84" s="15"/>
      <c r="VLZ84" s="16"/>
      <c r="VMA84" s="15"/>
      <c r="VMB84" s="16"/>
      <c r="VMC84" s="15"/>
      <c r="VMD84" s="16"/>
      <c r="VME84" s="15"/>
      <c r="VMF84" s="16"/>
      <c r="VMG84" s="15"/>
      <c r="VMH84" s="16"/>
      <c r="VMI84" s="15"/>
      <c r="VMJ84" s="16"/>
      <c r="VMK84" s="15"/>
      <c r="VML84" s="16"/>
      <c r="VMM84" s="15"/>
      <c r="VMN84" s="16"/>
      <c r="VMO84" s="15"/>
      <c r="VMP84" s="16"/>
      <c r="VMQ84" s="15"/>
      <c r="VMR84" s="16"/>
      <c r="VMS84" s="15"/>
      <c r="VMT84" s="16"/>
      <c r="VMU84" s="15"/>
      <c r="VMV84" s="16"/>
      <c r="VMW84" s="15"/>
      <c r="VMX84" s="16"/>
      <c r="VMY84" s="15"/>
      <c r="VMZ84" s="16"/>
      <c r="VNA84" s="15"/>
      <c r="VNB84" s="16"/>
      <c r="VNC84" s="15"/>
      <c r="VND84" s="16"/>
      <c r="VNE84" s="15"/>
      <c r="VNF84" s="16"/>
      <c r="VNG84" s="15"/>
      <c r="VNH84" s="16"/>
      <c r="VNI84" s="15"/>
      <c r="VNJ84" s="16"/>
      <c r="VNK84" s="15"/>
      <c r="VNL84" s="16"/>
      <c r="VNM84" s="15"/>
      <c r="VNN84" s="16"/>
      <c r="VNO84" s="15"/>
      <c r="VNP84" s="16"/>
      <c r="VNQ84" s="15"/>
      <c r="VNR84" s="16"/>
      <c r="VNS84" s="15"/>
      <c r="VNT84" s="16"/>
      <c r="VNU84" s="15"/>
      <c r="VNV84" s="16"/>
      <c r="VNW84" s="15"/>
      <c r="VNX84" s="16"/>
      <c r="VNY84" s="15"/>
      <c r="VNZ84" s="16"/>
      <c r="VOA84" s="15"/>
      <c r="VOB84" s="16"/>
      <c r="VOC84" s="15"/>
      <c r="VOD84" s="16"/>
      <c r="VOE84" s="15"/>
      <c r="VOF84" s="16"/>
      <c r="VOG84" s="15"/>
      <c r="VOH84" s="16"/>
      <c r="VOI84" s="15"/>
      <c r="VOJ84" s="16"/>
      <c r="VOK84" s="15"/>
      <c r="VOL84" s="16"/>
      <c r="VOM84" s="15"/>
      <c r="VON84" s="16"/>
      <c r="VOO84" s="15"/>
      <c r="VOP84" s="16"/>
      <c r="VOQ84" s="15"/>
      <c r="VOR84" s="16"/>
      <c r="VOS84" s="15"/>
      <c r="VOT84" s="16"/>
      <c r="VOU84" s="15"/>
      <c r="VOV84" s="16"/>
      <c r="VOW84" s="15"/>
      <c r="VOX84" s="16"/>
      <c r="VOY84" s="15"/>
      <c r="VOZ84" s="16"/>
      <c r="VPA84" s="15"/>
      <c r="VPB84" s="16"/>
      <c r="VPC84" s="15"/>
      <c r="VPD84" s="16"/>
      <c r="VPE84" s="15"/>
      <c r="VPF84" s="16"/>
      <c r="VPG84" s="15"/>
      <c r="VPH84" s="16"/>
      <c r="VPI84" s="15"/>
      <c r="VPJ84" s="16"/>
      <c r="VPK84" s="15"/>
      <c r="VPL84" s="16"/>
      <c r="VPM84" s="15"/>
      <c r="VPN84" s="16"/>
      <c r="VPO84" s="15"/>
      <c r="VPP84" s="16"/>
      <c r="VPQ84" s="15"/>
      <c r="VPR84" s="16"/>
      <c r="VPS84" s="15"/>
      <c r="VPT84" s="16"/>
      <c r="VPU84" s="15"/>
      <c r="VPV84" s="16"/>
      <c r="VPW84" s="15"/>
      <c r="VPX84" s="16"/>
      <c r="VPY84" s="15"/>
      <c r="VPZ84" s="16"/>
      <c r="VQA84" s="15"/>
      <c r="VQB84" s="16"/>
      <c r="VQC84" s="15"/>
      <c r="VQD84" s="16"/>
      <c r="VQE84" s="15"/>
      <c r="VQF84" s="16"/>
      <c r="VQG84" s="15"/>
      <c r="VQH84" s="16"/>
      <c r="VQI84" s="15"/>
      <c r="VQJ84" s="16"/>
      <c r="VQK84" s="15"/>
      <c r="VQL84" s="16"/>
      <c r="VQM84" s="15"/>
      <c r="VQN84" s="16"/>
      <c r="VQO84" s="15"/>
      <c r="VQP84" s="16"/>
      <c r="VQQ84" s="15"/>
      <c r="VQR84" s="16"/>
      <c r="VQS84" s="15"/>
      <c r="VQT84" s="16"/>
      <c r="VQU84" s="15"/>
      <c r="VQV84" s="16"/>
      <c r="VQW84" s="15"/>
      <c r="VQX84" s="16"/>
      <c r="VQY84" s="15"/>
      <c r="VQZ84" s="16"/>
      <c r="VRA84" s="15"/>
      <c r="VRB84" s="16"/>
      <c r="VRC84" s="15"/>
      <c r="VRD84" s="16"/>
      <c r="VRE84" s="15"/>
      <c r="VRF84" s="16"/>
      <c r="VRG84" s="15"/>
      <c r="VRH84" s="16"/>
      <c r="VRI84" s="15"/>
      <c r="VRJ84" s="16"/>
      <c r="VRK84" s="15"/>
      <c r="VRL84" s="16"/>
      <c r="VRM84" s="15"/>
      <c r="VRN84" s="16"/>
      <c r="VRO84" s="15"/>
      <c r="VRP84" s="16"/>
      <c r="VRQ84" s="15"/>
      <c r="VRR84" s="16"/>
      <c r="VRS84" s="15"/>
      <c r="VRT84" s="16"/>
      <c r="VRU84" s="15"/>
      <c r="VRV84" s="16"/>
      <c r="VRW84" s="15"/>
      <c r="VRX84" s="16"/>
      <c r="VRY84" s="15"/>
      <c r="VRZ84" s="16"/>
      <c r="VSA84" s="15"/>
      <c r="VSB84" s="16"/>
      <c r="VSC84" s="15"/>
      <c r="VSD84" s="16"/>
      <c r="VSE84" s="15"/>
      <c r="VSF84" s="16"/>
      <c r="VSG84" s="15"/>
      <c r="VSH84" s="16"/>
      <c r="VSI84" s="15"/>
      <c r="VSJ84" s="16"/>
      <c r="VSK84" s="15"/>
      <c r="VSL84" s="16"/>
      <c r="VSM84" s="15"/>
      <c r="VSN84" s="16"/>
      <c r="VSO84" s="15"/>
      <c r="VSP84" s="16"/>
      <c r="VSQ84" s="15"/>
      <c r="VSR84" s="16"/>
      <c r="VSS84" s="15"/>
      <c r="VST84" s="16"/>
      <c r="VSU84" s="15"/>
      <c r="VSV84" s="16"/>
      <c r="VSW84" s="15"/>
      <c r="VSX84" s="16"/>
      <c r="VSY84" s="15"/>
      <c r="VSZ84" s="16"/>
      <c r="VTA84" s="15"/>
      <c r="VTB84" s="16"/>
      <c r="VTC84" s="15"/>
      <c r="VTD84" s="16"/>
      <c r="VTE84" s="15"/>
      <c r="VTF84" s="16"/>
      <c r="VTG84" s="15"/>
      <c r="VTH84" s="16"/>
      <c r="VTI84" s="15"/>
      <c r="VTJ84" s="16"/>
      <c r="VTK84" s="15"/>
      <c r="VTL84" s="16"/>
      <c r="VTM84" s="15"/>
      <c r="VTN84" s="16"/>
      <c r="VTO84" s="15"/>
      <c r="VTP84" s="16"/>
      <c r="VTQ84" s="15"/>
      <c r="VTR84" s="16"/>
      <c r="VTS84" s="15"/>
      <c r="VTT84" s="16"/>
      <c r="VTU84" s="15"/>
      <c r="VTV84" s="16"/>
      <c r="VTW84" s="15"/>
      <c r="VTX84" s="16"/>
      <c r="VTY84" s="15"/>
      <c r="VTZ84" s="16"/>
      <c r="VUA84" s="15"/>
      <c r="VUB84" s="16"/>
      <c r="VUC84" s="15"/>
      <c r="VUD84" s="16"/>
      <c r="VUE84" s="15"/>
      <c r="VUF84" s="16"/>
      <c r="VUG84" s="15"/>
      <c r="VUH84" s="16"/>
      <c r="VUI84" s="15"/>
      <c r="VUJ84" s="16"/>
      <c r="VUK84" s="15"/>
      <c r="VUL84" s="16"/>
      <c r="VUM84" s="15"/>
      <c r="VUN84" s="16"/>
      <c r="VUO84" s="15"/>
      <c r="VUP84" s="16"/>
      <c r="VUQ84" s="15"/>
      <c r="VUR84" s="16"/>
      <c r="VUS84" s="15"/>
      <c r="VUT84" s="16"/>
      <c r="VUU84" s="15"/>
      <c r="VUV84" s="16"/>
      <c r="VUW84" s="15"/>
      <c r="VUX84" s="16"/>
      <c r="VUY84" s="15"/>
      <c r="VUZ84" s="16"/>
      <c r="VVA84" s="15"/>
      <c r="VVB84" s="16"/>
      <c r="VVC84" s="15"/>
      <c r="VVD84" s="16"/>
      <c r="VVE84" s="15"/>
      <c r="VVF84" s="16"/>
      <c r="VVG84" s="15"/>
      <c r="VVH84" s="16"/>
      <c r="VVI84" s="15"/>
      <c r="VVJ84" s="16"/>
      <c r="VVK84" s="15"/>
      <c r="VVL84" s="16"/>
      <c r="VVM84" s="15"/>
      <c r="VVN84" s="16"/>
      <c r="VVO84" s="15"/>
      <c r="VVP84" s="16"/>
      <c r="VVQ84" s="15"/>
      <c r="VVR84" s="16"/>
      <c r="VVS84" s="15"/>
      <c r="VVT84" s="16"/>
      <c r="VVU84" s="15"/>
      <c r="VVV84" s="16"/>
      <c r="VVW84" s="15"/>
      <c r="VVX84" s="16"/>
      <c r="VVY84" s="15"/>
      <c r="VVZ84" s="16"/>
      <c r="VWA84" s="15"/>
      <c r="VWB84" s="16"/>
      <c r="VWC84" s="15"/>
      <c r="VWD84" s="16"/>
      <c r="VWE84" s="15"/>
      <c r="VWF84" s="16"/>
      <c r="VWG84" s="15"/>
      <c r="VWH84" s="16"/>
      <c r="VWI84" s="15"/>
      <c r="VWJ84" s="16"/>
      <c r="VWK84" s="15"/>
      <c r="VWL84" s="16"/>
      <c r="VWM84" s="15"/>
      <c r="VWN84" s="16"/>
      <c r="VWO84" s="15"/>
      <c r="VWP84" s="16"/>
      <c r="VWQ84" s="15"/>
      <c r="VWR84" s="16"/>
      <c r="VWS84" s="15"/>
      <c r="VWT84" s="16"/>
      <c r="VWU84" s="15"/>
      <c r="VWV84" s="16"/>
      <c r="VWW84" s="15"/>
      <c r="VWX84" s="16"/>
      <c r="VWY84" s="15"/>
      <c r="VWZ84" s="16"/>
      <c r="VXA84" s="15"/>
      <c r="VXB84" s="16"/>
      <c r="VXC84" s="15"/>
      <c r="VXD84" s="16"/>
      <c r="VXE84" s="15"/>
      <c r="VXF84" s="16"/>
      <c r="VXG84" s="15"/>
      <c r="VXH84" s="16"/>
      <c r="VXI84" s="15"/>
      <c r="VXJ84" s="16"/>
      <c r="VXK84" s="15"/>
      <c r="VXL84" s="16"/>
      <c r="VXM84" s="15"/>
      <c r="VXN84" s="16"/>
      <c r="VXO84" s="15"/>
      <c r="VXP84" s="16"/>
      <c r="VXQ84" s="15"/>
      <c r="VXR84" s="16"/>
      <c r="VXS84" s="15"/>
      <c r="VXT84" s="16"/>
      <c r="VXU84" s="15"/>
      <c r="VXV84" s="16"/>
      <c r="VXW84" s="15"/>
      <c r="VXX84" s="16"/>
      <c r="VXY84" s="15"/>
      <c r="VXZ84" s="16"/>
      <c r="VYA84" s="15"/>
      <c r="VYB84" s="16"/>
      <c r="VYC84" s="15"/>
      <c r="VYD84" s="16"/>
      <c r="VYE84" s="15"/>
      <c r="VYF84" s="16"/>
      <c r="VYG84" s="15"/>
      <c r="VYH84" s="16"/>
      <c r="VYI84" s="15"/>
      <c r="VYJ84" s="16"/>
      <c r="VYK84" s="15"/>
      <c r="VYL84" s="16"/>
      <c r="VYM84" s="15"/>
      <c r="VYN84" s="16"/>
      <c r="VYO84" s="15"/>
      <c r="VYP84" s="16"/>
      <c r="VYQ84" s="15"/>
      <c r="VYR84" s="16"/>
      <c r="VYS84" s="15"/>
      <c r="VYT84" s="16"/>
      <c r="VYU84" s="15"/>
      <c r="VYV84" s="16"/>
      <c r="VYW84" s="15"/>
      <c r="VYX84" s="16"/>
      <c r="VYY84" s="15"/>
      <c r="VYZ84" s="16"/>
      <c r="VZA84" s="15"/>
      <c r="VZB84" s="16"/>
      <c r="VZC84" s="15"/>
      <c r="VZD84" s="16"/>
      <c r="VZE84" s="15"/>
      <c r="VZF84" s="16"/>
      <c r="VZG84" s="15"/>
      <c r="VZH84" s="16"/>
      <c r="VZI84" s="15"/>
      <c r="VZJ84" s="16"/>
      <c r="VZK84" s="15"/>
      <c r="VZL84" s="16"/>
      <c r="VZM84" s="15"/>
      <c r="VZN84" s="16"/>
      <c r="VZO84" s="15"/>
      <c r="VZP84" s="16"/>
      <c r="VZQ84" s="15"/>
      <c r="VZR84" s="16"/>
      <c r="VZS84" s="15"/>
      <c r="VZT84" s="16"/>
      <c r="VZU84" s="15"/>
      <c r="VZV84" s="16"/>
      <c r="VZW84" s="15"/>
      <c r="VZX84" s="16"/>
      <c r="VZY84" s="15"/>
      <c r="VZZ84" s="16"/>
      <c r="WAA84" s="15"/>
      <c r="WAB84" s="16"/>
      <c r="WAC84" s="15"/>
      <c r="WAD84" s="16"/>
      <c r="WAE84" s="15"/>
      <c r="WAF84" s="16"/>
      <c r="WAG84" s="15"/>
      <c r="WAH84" s="16"/>
      <c r="WAI84" s="15"/>
      <c r="WAJ84" s="16"/>
      <c r="WAK84" s="15"/>
      <c r="WAL84" s="16"/>
      <c r="WAM84" s="15"/>
      <c r="WAN84" s="16"/>
      <c r="WAO84" s="15"/>
      <c r="WAP84" s="16"/>
      <c r="WAQ84" s="15"/>
      <c r="WAR84" s="16"/>
      <c r="WAS84" s="15"/>
      <c r="WAT84" s="16"/>
      <c r="WAU84" s="15"/>
      <c r="WAV84" s="16"/>
      <c r="WAW84" s="15"/>
      <c r="WAX84" s="16"/>
      <c r="WAY84" s="15"/>
      <c r="WAZ84" s="16"/>
      <c r="WBA84" s="15"/>
      <c r="WBB84" s="16"/>
      <c r="WBC84" s="15"/>
      <c r="WBD84" s="16"/>
      <c r="WBE84" s="15"/>
      <c r="WBF84" s="16"/>
      <c r="WBG84" s="15"/>
      <c r="WBH84" s="16"/>
      <c r="WBI84" s="15"/>
      <c r="WBJ84" s="16"/>
      <c r="WBK84" s="15"/>
      <c r="WBL84" s="16"/>
      <c r="WBM84" s="15"/>
      <c r="WBN84" s="16"/>
      <c r="WBO84" s="15"/>
      <c r="WBP84" s="16"/>
      <c r="WBQ84" s="15"/>
      <c r="WBR84" s="16"/>
      <c r="WBS84" s="15"/>
      <c r="WBT84" s="16"/>
      <c r="WBU84" s="15"/>
      <c r="WBV84" s="16"/>
      <c r="WBW84" s="15"/>
      <c r="WBX84" s="16"/>
      <c r="WBY84" s="15"/>
      <c r="WBZ84" s="16"/>
      <c r="WCA84" s="15"/>
      <c r="WCB84" s="16"/>
      <c r="WCC84" s="15"/>
      <c r="WCD84" s="16"/>
      <c r="WCE84" s="15"/>
      <c r="WCF84" s="16"/>
      <c r="WCG84" s="15"/>
      <c r="WCH84" s="16"/>
      <c r="WCI84" s="15"/>
      <c r="WCJ84" s="16"/>
      <c r="WCK84" s="15"/>
      <c r="WCL84" s="16"/>
      <c r="WCM84" s="15"/>
      <c r="WCN84" s="16"/>
      <c r="WCO84" s="15"/>
      <c r="WCP84" s="16"/>
      <c r="WCQ84" s="15"/>
      <c r="WCR84" s="16"/>
      <c r="WCS84" s="15"/>
      <c r="WCT84" s="16"/>
      <c r="WCU84" s="15"/>
      <c r="WCV84" s="16"/>
      <c r="WCW84" s="15"/>
      <c r="WCX84" s="16"/>
      <c r="WCY84" s="15"/>
      <c r="WCZ84" s="16"/>
      <c r="WDA84" s="15"/>
      <c r="WDB84" s="16"/>
      <c r="WDC84" s="15"/>
      <c r="WDD84" s="16"/>
      <c r="WDE84" s="15"/>
      <c r="WDF84" s="16"/>
      <c r="WDG84" s="15"/>
      <c r="WDH84" s="16"/>
      <c r="WDI84" s="15"/>
      <c r="WDJ84" s="16"/>
      <c r="WDK84" s="15"/>
      <c r="WDL84" s="16"/>
      <c r="WDM84" s="15"/>
      <c r="WDN84" s="16"/>
      <c r="WDO84" s="15"/>
      <c r="WDP84" s="16"/>
      <c r="WDQ84" s="15"/>
      <c r="WDR84" s="16"/>
      <c r="WDS84" s="15"/>
      <c r="WDT84" s="16"/>
      <c r="WDU84" s="15"/>
      <c r="WDV84" s="16"/>
      <c r="WDW84" s="15"/>
      <c r="WDX84" s="16"/>
      <c r="WDY84" s="15"/>
      <c r="WDZ84" s="16"/>
      <c r="WEA84" s="15"/>
      <c r="WEB84" s="16"/>
      <c r="WEC84" s="15"/>
      <c r="WED84" s="16"/>
      <c r="WEE84" s="15"/>
      <c r="WEF84" s="16"/>
      <c r="WEG84" s="15"/>
      <c r="WEH84" s="16"/>
      <c r="WEI84" s="15"/>
      <c r="WEJ84" s="16"/>
      <c r="WEK84" s="15"/>
      <c r="WEL84" s="16"/>
      <c r="WEM84" s="15"/>
      <c r="WEN84" s="16"/>
      <c r="WEO84" s="15"/>
      <c r="WEP84" s="16"/>
      <c r="WEQ84" s="15"/>
      <c r="WER84" s="16"/>
      <c r="WES84" s="15"/>
      <c r="WET84" s="16"/>
      <c r="WEU84" s="15"/>
      <c r="WEV84" s="16"/>
      <c r="WEW84" s="15"/>
      <c r="WEX84" s="16"/>
      <c r="WEY84" s="15"/>
      <c r="WEZ84" s="16"/>
      <c r="WFA84" s="15"/>
      <c r="WFB84" s="16"/>
      <c r="WFC84" s="15"/>
      <c r="WFD84" s="16"/>
      <c r="WFE84" s="15"/>
      <c r="WFF84" s="16"/>
      <c r="WFG84" s="15"/>
      <c r="WFH84" s="16"/>
      <c r="WFI84" s="15"/>
      <c r="WFJ84" s="16"/>
      <c r="WFK84" s="15"/>
      <c r="WFL84" s="16"/>
      <c r="WFM84" s="15"/>
      <c r="WFN84" s="16"/>
      <c r="WFO84" s="15"/>
      <c r="WFP84" s="16"/>
      <c r="WFQ84" s="15"/>
      <c r="WFR84" s="16"/>
      <c r="WFS84" s="15"/>
      <c r="WFT84" s="16"/>
      <c r="WFU84" s="15"/>
      <c r="WFV84" s="16"/>
      <c r="WFW84" s="15"/>
      <c r="WFX84" s="16"/>
      <c r="WFY84" s="15"/>
      <c r="WFZ84" s="16"/>
      <c r="WGA84" s="15"/>
      <c r="WGB84" s="16"/>
      <c r="WGC84" s="15"/>
      <c r="WGD84" s="16"/>
      <c r="WGE84" s="15"/>
      <c r="WGF84" s="16"/>
      <c r="WGG84" s="15"/>
      <c r="WGH84" s="16"/>
      <c r="WGI84" s="15"/>
      <c r="WGJ84" s="16"/>
      <c r="WGK84" s="15"/>
      <c r="WGL84" s="16"/>
      <c r="WGM84" s="15"/>
      <c r="WGN84" s="16"/>
      <c r="WGO84" s="15"/>
      <c r="WGP84" s="16"/>
      <c r="WGQ84" s="15"/>
      <c r="WGR84" s="16"/>
      <c r="WGS84" s="15"/>
      <c r="WGT84" s="16"/>
      <c r="WGU84" s="15"/>
      <c r="WGV84" s="16"/>
      <c r="WGW84" s="15"/>
      <c r="WGX84" s="16"/>
      <c r="WGY84" s="15"/>
      <c r="WGZ84" s="16"/>
      <c r="WHA84" s="15"/>
      <c r="WHB84" s="16"/>
      <c r="WHC84" s="15"/>
      <c r="WHD84" s="16"/>
      <c r="WHE84" s="15"/>
      <c r="WHF84" s="16"/>
      <c r="WHG84" s="15"/>
      <c r="WHH84" s="16"/>
      <c r="WHI84" s="15"/>
      <c r="WHJ84" s="16"/>
      <c r="WHK84" s="15"/>
      <c r="WHL84" s="16"/>
      <c r="WHM84" s="15"/>
      <c r="WHN84" s="16"/>
      <c r="WHO84" s="15"/>
      <c r="WHP84" s="16"/>
      <c r="WHQ84" s="15"/>
      <c r="WHR84" s="16"/>
      <c r="WHS84" s="15"/>
      <c r="WHT84" s="16"/>
      <c r="WHU84" s="15"/>
      <c r="WHV84" s="16"/>
      <c r="WHW84" s="15"/>
      <c r="WHX84" s="16"/>
      <c r="WHY84" s="15"/>
      <c r="WHZ84" s="16"/>
      <c r="WIA84" s="15"/>
      <c r="WIB84" s="16"/>
      <c r="WIC84" s="15"/>
      <c r="WID84" s="16"/>
      <c r="WIE84" s="15"/>
      <c r="WIF84" s="16"/>
      <c r="WIG84" s="15"/>
      <c r="WIH84" s="16"/>
      <c r="WII84" s="15"/>
      <c r="WIJ84" s="16"/>
      <c r="WIK84" s="15"/>
      <c r="WIL84" s="16"/>
      <c r="WIM84" s="15"/>
      <c r="WIN84" s="16"/>
      <c r="WIO84" s="15"/>
      <c r="WIP84" s="16"/>
      <c r="WIQ84" s="15"/>
      <c r="WIR84" s="16"/>
      <c r="WIS84" s="15"/>
      <c r="WIT84" s="16"/>
      <c r="WIU84" s="15"/>
      <c r="WIV84" s="16"/>
      <c r="WIW84" s="15"/>
      <c r="WIX84" s="16"/>
      <c r="WIY84" s="15"/>
      <c r="WIZ84" s="16"/>
      <c r="WJA84" s="15"/>
      <c r="WJB84" s="16"/>
      <c r="WJC84" s="15"/>
      <c r="WJD84" s="16"/>
      <c r="WJE84" s="15"/>
      <c r="WJF84" s="16"/>
      <c r="WJG84" s="15"/>
      <c r="WJH84" s="16"/>
      <c r="WJI84" s="15"/>
      <c r="WJJ84" s="16"/>
      <c r="WJK84" s="15"/>
      <c r="WJL84" s="16"/>
      <c r="WJM84" s="15"/>
      <c r="WJN84" s="16"/>
      <c r="WJO84" s="15"/>
      <c r="WJP84" s="16"/>
      <c r="WJQ84" s="15"/>
      <c r="WJR84" s="16"/>
      <c r="WJS84" s="15"/>
      <c r="WJT84" s="16"/>
      <c r="WJU84" s="15"/>
      <c r="WJV84" s="16"/>
      <c r="WJW84" s="15"/>
      <c r="WJX84" s="16"/>
      <c r="WJY84" s="15"/>
      <c r="WJZ84" s="16"/>
      <c r="WKA84" s="15"/>
      <c r="WKB84" s="16"/>
      <c r="WKC84" s="15"/>
      <c r="WKD84" s="16"/>
      <c r="WKE84" s="15"/>
      <c r="WKF84" s="16"/>
      <c r="WKG84" s="15"/>
      <c r="WKH84" s="16"/>
      <c r="WKI84" s="15"/>
      <c r="WKJ84" s="16"/>
      <c r="WKK84" s="15"/>
      <c r="WKL84" s="16"/>
      <c r="WKM84" s="15"/>
      <c r="WKN84" s="16"/>
      <c r="WKO84" s="15"/>
      <c r="WKP84" s="16"/>
      <c r="WKQ84" s="15"/>
      <c r="WKR84" s="16"/>
      <c r="WKS84" s="15"/>
      <c r="WKT84" s="16"/>
      <c r="WKU84" s="15"/>
      <c r="WKV84" s="16"/>
      <c r="WKW84" s="15"/>
      <c r="WKX84" s="16"/>
      <c r="WKY84" s="15"/>
      <c r="WKZ84" s="16"/>
      <c r="WLA84" s="15"/>
      <c r="WLB84" s="16"/>
      <c r="WLC84" s="15"/>
      <c r="WLD84" s="16"/>
      <c r="WLE84" s="15"/>
      <c r="WLF84" s="16"/>
      <c r="WLG84" s="15"/>
      <c r="WLH84" s="16"/>
      <c r="WLI84" s="15"/>
      <c r="WLJ84" s="16"/>
      <c r="WLK84" s="15"/>
      <c r="WLL84" s="16"/>
      <c r="WLM84" s="15"/>
      <c r="WLN84" s="16"/>
      <c r="WLO84" s="15"/>
      <c r="WLP84" s="16"/>
      <c r="WLQ84" s="15"/>
      <c r="WLR84" s="16"/>
      <c r="WLS84" s="15"/>
      <c r="WLT84" s="16"/>
      <c r="WLU84" s="15"/>
      <c r="WLV84" s="16"/>
      <c r="WLW84" s="15"/>
      <c r="WLX84" s="16"/>
      <c r="WLY84" s="15"/>
      <c r="WLZ84" s="16"/>
      <c r="WMA84" s="15"/>
      <c r="WMB84" s="16"/>
      <c r="WMC84" s="15"/>
      <c r="WMD84" s="16"/>
      <c r="WME84" s="15"/>
      <c r="WMF84" s="16"/>
      <c r="WMG84" s="15"/>
      <c r="WMH84" s="16"/>
      <c r="WMI84" s="15"/>
      <c r="WMJ84" s="16"/>
      <c r="WMK84" s="15"/>
      <c r="WML84" s="16"/>
      <c r="WMM84" s="15"/>
      <c r="WMN84" s="16"/>
      <c r="WMO84" s="15"/>
      <c r="WMP84" s="16"/>
      <c r="WMQ84" s="15"/>
      <c r="WMR84" s="16"/>
      <c r="WMS84" s="15"/>
      <c r="WMT84" s="16"/>
      <c r="WMU84" s="15"/>
      <c r="WMV84" s="16"/>
      <c r="WMW84" s="15"/>
      <c r="WMX84" s="16"/>
      <c r="WMY84" s="15"/>
      <c r="WMZ84" s="16"/>
      <c r="WNA84" s="15"/>
      <c r="WNB84" s="16"/>
      <c r="WNC84" s="15"/>
      <c r="WND84" s="16"/>
      <c r="WNE84" s="15"/>
      <c r="WNF84" s="16"/>
      <c r="WNG84" s="15"/>
      <c r="WNH84" s="16"/>
      <c r="WNI84" s="15"/>
      <c r="WNJ84" s="16"/>
      <c r="WNK84" s="15"/>
      <c r="WNL84" s="16"/>
      <c r="WNM84" s="15"/>
      <c r="WNN84" s="16"/>
      <c r="WNO84" s="15"/>
      <c r="WNP84" s="16"/>
      <c r="WNQ84" s="15"/>
      <c r="WNR84" s="16"/>
      <c r="WNS84" s="15"/>
      <c r="WNT84" s="16"/>
      <c r="WNU84" s="15"/>
      <c r="WNV84" s="16"/>
      <c r="WNW84" s="15"/>
      <c r="WNX84" s="16"/>
      <c r="WNY84" s="15"/>
      <c r="WNZ84" s="16"/>
      <c r="WOA84" s="15"/>
      <c r="WOB84" s="16"/>
      <c r="WOC84" s="15"/>
      <c r="WOD84" s="16"/>
      <c r="WOE84" s="15"/>
      <c r="WOF84" s="16"/>
      <c r="WOG84" s="15"/>
      <c r="WOH84" s="16"/>
      <c r="WOI84" s="15"/>
      <c r="WOJ84" s="16"/>
      <c r="WOK84" s="15"/>
      <c r="WOL84" s="16"/>
      <c r="WOM84" s="15"/>
      <c r="WON84" s="16"/>
      <c r="WOO84" s="15"/>
      <c r="WOP84" s="16"/>
      <c r="WOQ84" s="15"/>
      <c r="WOR84" s="16"/>
      <c r="WOS84" s="15"/>
      <c r="WOT84" s="16"/>
      <c r="WOU84" s="15"/>
      <c r="WOV84" s="16"/>
      <c r="WOW84" s="15"/>
      <c r="WOX84" s="16"/>
      <c r="WOY84" s="15"/>
      <c r="WOZ84" s="16"/>
      <c r="WPA84" s="15"/>
      <c r="WPB84" s="16"/>
      <c r="WPC84" s="15"/>
      <c r="WPD84" s="16"/>
      <c r="WPE84" s="15"/>
      <c r="WPF84" s="16"/>
      <c r="WPG84" s="15"/>
      <c r="WPH84" s="16"/>
      <c r="WPI84" s="15"/>
      <c r="WPJ84" s="16"/>
      <c r="WPK84" s="15"/>
      <c r="WPL84" s="16"/>
      <c r="WPM84" s="15"/>
      <c r="WPN84" s="16"/>
      <c r="WPO84" s="15"/>
      <c r="WPP84" s="16"/>
      <c r="WPQ84" s="15"/>
      <c r="WPR84" s="16"/>
      <c r="WPS84" s="15"/>
      <c r="WPT84" s="16"/>
      <c r="WPU84" s="15"/>
      <c r="WPV84" s="16"/>
      <c r="WPW84" s="15"/>
      <c r="WPX84" s="16"/>
      <c r="WPY84" s="15"/>
      <c r="WPZ84" s="16"/>
      <c r="WQA84" s="15"/>
      <c r="WQB84" s="16"/>
      <c r="WQC84" s="15"/>
      <c r="WQD84" s="16"/>
      <c r="WQE84" s="15"/>
      <c r="WQF84" s="16"/>
      <c r="WQG84" s="15"/>
      <c r="WQH84" s="16"/>
      <c r="WQI84" s="15"/>
      <c r="WQJ84" s="16"/>
      <c r="WQK84" s="15"/>
      <c r="WQL84" s="16"/>
      <c r="WQM84" s="15"/>
      <c r="WQN84" s="16"/>
      <c r="WQO84" s="15"/>
      <c r="WQP84" s="16"/>
      <c r="WQQ84" s="15"/>
      <c r="WQR84" s="16"/>
      <c r="WQS84" s="15"/>
      <c r="WQT84" s="16"/>
      <c r="WQU84" s="15"/>
      <c r="WQV84" s="16"/>
      <c r="WQW84" s="15"/>
      <c r="WQX84" s="16"/>
      <c r="WQY84" s="15"/>
      <c r="WQZ84" s="16"/>
      <c r="WRA84" s="15"/>
      <c r="WRB84" s="16"/>
      <c r="WRC84" s="15"/>
      <c r="WRD84" s="16"/>
      <c r="WRE84" s="15"/>
      <c r="WRF84" s="16"/>
      <c r="WRG84" s="15"/>
      <c r="WRH84" s="16"/>
      <c r="WRI84" s="15"/>
      <c r="WRJ84" s="16"/>
      <c r="WRK84" s="15"/>
      <c r="WRL84" s="16"/>
      <c r="WRM84" s="15"/>
      <c r="WRN84" s="16"/>
      <c r="WRO84" s="15"/>
      <c r="WRP84" s="16"/>
      <c r="WRQ84" s="15"/>
      <c r="WRR84" s="16"/>
      <c r="WRS84" s="15"/>
      <c r="WRT84" s="16"/>
      <c r="WRU84" s="15"/>
      <c r="WRV84" s="16"/>
      <c r="WRW84" s="15"/>
      <c r="WRX84" s="16"/>
      <c r="WRY84" s="15"/>
      <c r="WRZ84" s="16"/>
      <c r="WSA84" s="15"/>
      <c r="WSB84" s="16"/>
      <c r="WSC84" s="15"/>
      <c r="WSD84" s="16"/>
      <c r="WSE84" s="15"/>
      <c r="WSF84" s="16"/>
      <c r="WSG84" s="15"/>
      <c r="WSH84" s="16"/>
      <c r="WSI84" s="15"/>
      <c r="WSJ84" s="16"/>
      <c r="WSK84" s="15"/>
      <c r="WSL84" s="16"/>
      <c r="WSM84" s="15"/>
      <c r="WSN84" s="16"/>
      <c r="WSO84" s="15"/>
      <c r="WSP84" s="16"/>
      <c r="WSQ84" s="15"/>
      <c r="WSR84" s="16"/>
      <c r="WSS84" s="15"/>
      <c r="WST84" s="16"/>
      <c r="WSU84" s="15"/>
      <c r="WSV84" s="16"/>
      <c r="WSW84" s="15"/>
      <c r="WSX84" s="16"/>
      <c r="WSY84" s="15"/>
      <c r="WSZ84" s="16"/>
      <c r="WTA84" s="15"/>
      <c r="WTB84" s="16"/>
      <c r="WTC84" s="15"/>
      <c r="WTD84" s="16"/>
      <c r="WTE84" s="15"/>
      <c r="WTF84" s="16"/>
      <c r="WTG84" s="15"/>
      <c r="WTH84" s="16"/>
      <c r="WTI84" s="15"/>
      <c r="WTJ84" s="16"/>
      <c r="WTK84" s="15"/>
      <c r="WTL84" s="16"/>
      <c r="WTM84" s="15"/>
      <c r="WTN84" s="16"/>
      <c r="WTO84" s="15"/>
      <c r="WTP84" s="16"/>
      <c r="WTQ84" s="15"/>
      <c r="WTR84" s="16"/>
      <c r="WTS84" s="15"/>
      <c r="WTT84" s="16"/>
      <c r="WTU84" s="15"/>
      <c r="WTV84" s="16"/>
      <c r="WTW84" s="15"/>
      <c r="WTX84" s="16"/>
      <c r="WTY84" s="15"/>
      <c r="WTZ84" s="16"/>
      <c r="WUA84" s="15"/>
      <c r="WUB84" s="16"/>
      <c r="WUC84" s="15"/>
      <c r="WUD84" s="16"/>
      <c r="WUE84" s="15"/>
      <c r="WUF84" s="16"/>
      <c r="WUG84" s="15"/>
      <c r="WUH84" s="16"/>
      <c r="WUI84" s="15"/>
      <c r="WUJ84" s="16"/>
      <c r="WUK84" s="15"/>
      <c r="WUL84" s="16"/>
      <c r="WUM84" s="15"/>
      <c r="WUN84" s="16"/>
      <c r="WUO84" s="15"/>
      <c r="WUP84" s="16"/>
      <c r="WUQ84" s="15"/>
      <c r="WUR84" s="16"/>
      <c r="WUS84" s="15"/>
      <c r="WUT84" s="16"/>
      <c r="WUU84" s="15"/>
      <c r="WUV84" s="16"/>
      <c r="WUW84" s="15"/>
      <c r="WUX84" s="16"/>
      <c r="WUY84" s="15"/>
      <c r="WUZ84" s="16"/>
      <c r="WVA84" s="15"/>
      <c r="WVB84" s="16"/>
      <c r="WVC84" s="15"/>
      <c r="WVD84" s="16"/>
      <c r="WVE84" s="15"/>
      <c r="WVF84" s="16"/>
      <c r="WVG84" s="15"/>
      <c r="WVH84" s="16"/>
      <c r="WVI84" s="15"/>
      <c r="WVJ84" s="16"/>
      <c r="WVK84" s="15"/>
      <c r="WVL84" s="16"/>
      <c r="WVM84" s="15"/>
      <c r="WVN84" s="16"/>
      <c r="WVO84" s="15"/>
      <c r="WVP84" s="16"/>
      <c r="WVQ84" s="15"/>
      <c r="WVR84" s="16"/>
      <c r="WVS84" s="15"/>
      <c r="WVT84" s="16"/>
      <c r="WVU84" s="15"/>
      <c r="WVV84" s="16"/>
      <c r="WVW84" s="15"/>
      <c r="WVX84" s="16"/>
      <c r="WVY84" s="15"/>
      <c r="WVZ84" s="16"/>
      <c r="WWA84" s="15"/>
      <c r="WWB84" s="16"/>
      <c r="WWC84" s="15"/>
      <c r="WWD84" s="16"/>
      <c r="WWE84" s="15"/>
      <c r="WWF84" s="16"/>
      <c r="WWG84" s="15"/>
      <c r="WWH84" s="16"/>
      <c r="WWI84" s="15"/>
      <c r="WWJ84" s="16"/>
      <c r="WWK84" s="15"/>
      <c r="WWL84" s="16"/>
      <c r="WWM84" s="15"/>
      <c r="WWN84" s="16"/>
      <c r="WWO84" s="15"/>
      <c r="WWP84" s="16"/>
      <c r="WWQ84" s="15"/>
      <c r="WWR84" s="16"/>
      <c r="WWS84" s="15"/>
      <c r="WWT84" s="16"/>
      <c r="WWU84" s="15"/>
      <c r="WWV84" s="16"/>
      <c r="WWW84" s="15"/>
      <c r="WWX84" s="16"/>
      <c r="WWY84" s="15"/>
      <c r="WWZ84" s="16"/>
      <c r="WXA84" s="15"/>
      <c r="WXB84" s="16"/>
      <c r="WXC84" s="15"/>
      <c r="WXD84" s="16"/>
      <c r="WXE84" s="15"/>
      <c r="WXF84" s="16"/>
      <c r="WXG84" s="15"/>
      <c r="WXH84" s="16"/>
      <c r="WXI84" s="15"/>
      <c r="WXJ84" s="16"/>
      <c r="WXK84" s="15"/>
      <c r="WXL84" s="16"/>
      <c r="WXM84" s="15"/>
      <c r="WXN84" s="16"/>
      <c r="WXO84" s="15"/>
      <c r="WXP84" s="16"/>
      <c r="WXQ84" s="15"/>
      <c r="WXR84" s="16"/>
      <c r="WXS84" s="15"/>
      <c r="WXT84" s="16"/>
      <c r="WXU84" s="15"/>
      <c r="WXV84" s="16"/>
      <c r="WXW84" s="15"/>
      <c r="WXX84" s="16"/>
      <c r="WXY84" s="15"/>
      <c r="WXZ84" s="16"/>
      <c r="WYA84" s="15"/>
      <c r="WYB84" s="16"/>
      <c r="WYC84" s="15"/>
      <c r="WYD84" s="16"/>
      <c r="WYE84" s="15"/>
      <c r="WYF84" s="16"/>
      <c r="WYG84" s="15"/>
      <c r="WYH84" s="16"/>
      <c r="WYI84" s="15"/>
      <c r="WYJ84" s="16"/>
      <c r="WYK84" s="15"/>
      <c r="WYL84" s="16"/>
      <c r="WYM84" s="15"/>
      <c r="WYN84" s="16"/>
      <c r="WYO84" s="15"/>
      <c r="WYP84" s="16"/>
      <c r="WYQ84" s="15"/>
      <c r="WYR84" s="16"/>
      <c r="WYS84" s="15"/>
      <c r="WYT84" s="16"/>
      <c r="WYU84" s="15"/>
      <c r="WYV84" s="16"/>
      <c r="WYW84" s="15"/>
      <c r="WYX84" s="16"/>
      <c r="WYY84" s="15"/>
      <c r="WYZ84" s="16"/>
      <c r="WZA84" s="15"/>
      <c r="WZB84" s="16"/>
      <c r="WZC84" s="15"/>
      <c r="WZD84" s="16"/>
      <c r="WZE84" s="15"/>
      <c r="WZF84" s="16"/>
      <c r="WZG84" s="15"/>
      <c r="WZH84" s="16"/>
      <c r="WZI84" s="15"/>
      <c r="WZJ84" s="16"/>
      <c r="WZK84" s="15"/>
      <c r="WZL84" s="16"/>
      <c r="WZM84" s="15"/>
      <c r="WZN84" s="16"/>
      <c r="WZO84" s="15"/>
      <c r="WZP84" s="16"/>
      <c r="WZQ84" s="15"/>
      <c r="WZR84" s="16"/>
      <c r="WZS84" s="15"/>
      <c r="WZT84" s="16"/>
      <c r="WZU84" s="15"/>
      <c r="WZV84" s="16"/>
      <c r="WZW84" s="15"/>
      <c r="WZX84" s="16"/>
      <c r="WZY84" s="15"/>
      <c r="WZZ84" s="16"/>
      <c r="XAA84" s="15"/>
      <c r="XAB84" s="16"/>
      <c r="XAC84" s="15"/>
      <c r="XAD84" s="16"/>
      <c r="XAE84" s="15"/>
      <c r="XAF84" s="16"/>
      <c r="XAG84" s="15"/>
      <c r="XAH84" s="16"/>
      <c r="XAI84" s="15"/>
      <c r="XAJ84" s="16"/>
      <c r="XAK84" s="15"/>
      <c r="XAL84" s="16"/>
      <c r="XAM84" s="15"/>
      <c r="XAN84" s="16"/>
      <c r="XAO84" s="15"/>
      <c r="XAP84" s="16"/>
      <c r="XAQ84" s="15"/>
      <c r="XAR84" s="16"/>
      <c r="XAS84" s="15"/>
      <c r="XAT84" s="16"/>
      <c r="XAU84" s="15"/>
      <c r="XAV84" s="16"/>
      <c r="XAW84" s="15"/>
      <c r="XAX84" s="16"/>
      <c r="XAY84" s="15"/>
      <c r="XAZ84" s="16"/>
      <c r="XBA84" s="15"/>
      <c r="XBB84" s="16"/>
      <c r="XBC84" s="15"/>
      <c r="XBD84" s="16"/>
      <c r="XBE84" s="15"/>
      <c r="XBF84" s="16"/>
      <c r="XBG84" s="15"/>
      <c r="XBH84" s="16"/>
      <c r="XBI84" s="15"/>
      <c r="XBJ84" s="16"/>
      <c r="XBK84" s="15"/>
      <c r="XBL84" s="16"/>
      <c r="XBM84" s="15"/>
      <c r="XBN84" s="16"/>
      <c r="XBO84" s="15"/>
      <c r="XBP84" s="16"/>
      <c r="XBQ84" s="15"/>
      <c r="XBR84" s="16"/>
      <c r="XBS84" s="15"/>
      <c r="XBT84" s="16"/>
      <c r="XBU84" s="15"/>
      <c r="XBV84" s="16"/>
      <c r="XBW84" s="15"/>
      <c r="XBX84" s="16"/>
      <c r="XBY84" s="15"/>
      <c r="XBZ84" s="16"/>
      <c r="XCA84" s="15"/>
      <c r="XCB84" s="16"/>
      <c r="XCC84" s="15"/>
      <c r="XCD84" s="16"/>
      <c r="XCE84" s="15"/>
      <c r="XCF84" s="16"/>
      <c r="XCG84" s="15"/>
      <c r="XCH84" s="16"/>
      <c r="XCI84" s="15"/>
      <c r="XCJ84" s="16"/>
      <c r="XCK84" s="15"/>
      <c r="XCL84" s="16"/>
      <c r="XCM84" s="15"/>
      <c r="XCN84" s="16"/>
      <c r="XCO84" s="15"/>
      <c r="XCP84" s="16"/>
      <c r="XCQ84" s="15"/>
      <c r="XCR84" s="16"/>
      <c r="XCS84" s="15"/>
      <c r="XCT84" s="16"/>
      <c r="XCU84" s="15"/>
      <c r="XCV84" s="16"/>
      <c r="XCW84" s="15"/>
      <c r="XCX84" s="16"/>
      <c r="XCY84" s="15"/>
      <c r="XCZ84" s="16"/>
      <c r="XDA84" s="15"/>
      <c r="XDB84" s="16"/>
      <c r="XDC84" s="15"/>
      <c r="XDD84" s="16"/>
      <c r="XDE84" s="15"/>
      <c r="XDF84" s="16"/>
      <c r="XDG84" s="15"/>
      <c r="XDH84" s="16"/>
      <c r="XDI84" s="15"/>
      <c r="XDJ84" s="16"/>
      <c r="XDK84" s="15"/>
      <c r="XDL84" s="16"/>
      <c r="XDM84" s="15"/>
      <c r="XDN84" s="16"/>
      <c r="XDO84" s="15"/>
      <c r="XDP84" s="16"/>
      <c r="XDQ84" s="15"/>
      <c r="XDR84" s="16"/>
      <c r="XDS84" s="15"/>
      <c r="XDT84" s="16"/>
      <c r="XDU84" s="15"/>
      <c r="XDV84" s="16"/>
      <c r="XDW84" s="15"/>
      <c r="XDX84" s="16"/>
      <c r="XDY84" s="15"/>
      <c r="XDZ84" s="16"/>
      <c r="XEA84" s="15"/>
      <c r="XEB84" s="16"/>
      <c r="XEC84" s="15"/>
      <c r="XED84" s="16"/>
      <c r="XEE84" s="15"/>
      <c r="XEF84" s="16"/>
      <c r="XEG84" s="15"/>
      <c r="XEH84" s="16"/>
      <c r="XEI84" s="15"/>
      <c r="XEJ84" s="16"/>
      <c r="XEK84" s="15"/>
      <c r="XEL84" s="16"/>
      <c r="XEM84" s="15"/>
      <c r="XEN84" s="16"/>
      <c r="XEO84" s="15"/>
      <c r="XEP84" s="16"/>
      <c r="XEQ84" s="15"/>
      <c r="XER84" s="16"/>
      <c r="XES84" s="15"/>
      <c r="XET84" s="16"/>
      <c r="XEU84" s="15"/>
      <c r="XEV84" s="16"/>
      <c r="XEW84" s="15"/>
      <c r="XEX84" s="16"/>
      <c r="XEY84" s="15"/>
      <c r="XEZ84" s="16"/>
      <c r="XFA84" s="15"/>
      <c r="XFB84" s="16"/>
      <c r="XFC84" s="15"/>
      <c r="XFD84" s="16"/>
    </row>
    <row r="85" spans="1:16384" x14ac:dyDescent="0.2">
      <c r="A85" s="6" t="s">
        <v>1</v>
      </c>
      <c r="B85" s="6" t="s">
        <v>2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119</v>
      </c>
      <c r="B86" s="30">
        <v>3.52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119</v>
      </c>
      <c r="B87" s="30">
        <v>4.2699999999999996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51</v>
      </c>
      <c r="B88" s="30">
        <v>3.76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181</v>
      </c>
      <c r="B89" s="30">
        <v>9.31</v>
      </c>
      <c r="C89" s="13"/>
      <c r="D89" s="13" t="s">
        <v>61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60</v>
      </c>
      <c r="B90" s="30">
        <v>26.07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186</v>
      </c>
      <c r="B91" s="30">
        <v>1.25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186</v>
      </c>
      <c r="B92" s="30">
        <v>2.5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187</v>
      </c>
      <c r="B93" s="30">
        <v>7.13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60</v>
      </c>
      <c r="B94" s="30">
        <v>23.43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205</v>
      </c>
      <c r="B95" s="30">
        <v>10.4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t="s">
        <v>230</v>
      </c>
      <c r="B96" s="4">
        <v>6.53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232</v>
      </c>
      <c r="B97" s="4">
        <v>3.37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B98" s="4"/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SUM(PersonalCare40[Amount])</f>
        <v>231.41000000000003</v>
      </c>
      <c r="C101" s="15" t="str">
        <f>IF(PersonalCareBudget-PersonalCareTotal &gt; 0, "Balance Left:","Over Budget:")</f>
        <v>Over Budget:</v>
      </c>
      <c r="D101" s="16">
        <f>ABS(PersonalCareBudget-PersonalCareTotal)</f>
        <v>131.41000000000003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168</v>
      </c>
      <c r="B103" s="30">
        <f>85.56-85.56</f>
        <v>0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170</v>
      </c>
      <c r="B104" s="30">
        <v>16.489999999999998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172</v>
      </c>
      <c r="B105" s="30">
        <v>18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173</v>
      </c>
      <c r="B106" s="30">
        <f>9.76-9.76</f>
        <v>0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174</v>
      </c>
      <c r="B107" s="30">
        <f>90.94-90.94</f>
        <v>0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175</v>
      </c>
      <c r="B108" s="30">
        <f>16.04-16.04</f>
        <v>0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168</v>
      </c>
      <c r="B109" s="30">
        <f>28.68-28.68</f>
        <v>0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177</v>
      </c>
      <c r="B110" s="30">
        <v>21.39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6" t="s">
        <v>178</v>
      </c>
      <c r="B111" s="30">
        <v>85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6" t="s">
        <v>179</v>
      </c>
      <c r="B112" s="30">
        <v>5.99</v>
      </c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x14ac:dyDescent="0.2">
      <c r="A113" s="6" t="s">
        <v>168</v>
      </c>
      <c r="B113" s="30">
        <f>9.92-9.92</f>
        <v>0</v>
      </c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180</v>
      </c>
      <c r="B114" s="30">
        <f>29.96-29.96</f>
        <v>0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226</v>
      </c>
      <c r="B115" s="30">
        <v>33.93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229</v>
      </c>
      <c r="B116" s="30">
        <v>8.75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234</v>
      </c>
      <c r="B117" s="30">
        <v>41.86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233</v>
      </c>
      <c r="B118" s="4">
        <f>457.18-457.18</f>
        <v>0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/>
      <c r="B119" s="4"/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ht="21" x14ac:dyDescent="0.25">
      <c r="B120" s="4"/>
      <c r="D120" s="16"/>
    </row>
    <row r="121" spans="1:12" s="29" customFormat="1" ht="4" customHeight="1" thickBot="1" x14ac:dyDescent="0.3">
      <c r="A121" s="27"/>
      <c r="B121" s="28"/>
      <c r="C121" s="27"/>
      <c r="D121" s="27"/>
    </row>
    <row r="122" spans="1:12" x14ac:dyDescent="0.2">
      <c r="A122" s="17"/>
      <c r="B122" s="4"/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ht="21" x14ac:dyDescent="0.25">
      <c r="A123" s="15" t="s">
        <v>225</v>
      </c>
      <c r="B123" s="16">
        <f>SUM(Maintenance[Amount])</f>
        <v>0</v>
      </c>
      <c r="C123" s="15" t="str">
        <f>IF(MaintenanceBudget-MaintenanceTotal &gt; 0, "Balance Left:","Over Budget:")</f>
        <v>Balance Left:</v>
      </c>
      <c r="D123" s="16">
        <f>ABS(MaintenanceBudget-MaintenanceTotal)</f>
        <v>80</v>
      </c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6" t="s">
        <v>1</v>
      </c>
      <c r="B124" s="6" t="s">
        <v>2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25</v>
      </c>
      <c r="B129" s="16">
        <f>SUM(Entertainment32[Amount])</f>
        <v>206</v>
      </c>
      <c r="C129" s="15" t="str">
        <f>IF(EntertainmentBudget-EntertainmentTotal &gt; 0, "Balance Left:","Over Budget:")</f>
        <v>Over Budget:</v>
      </c>
      <c r="D129" s="16">
        <f>ABS(EntertainmentBudget-EntertainmentTotal)</f>
        <v>106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6" t="s">
        <v>52</v>
      </c>
      <c r="B131" s="69">
        <f t="shared" ref="B131:B132" si="0">6+4+10+8+10+6+7+2+18+8+16+8</f>
        <v>103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>
        <f t="shared" si="0"/>
        <v>103</v>
      </c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27</v>
      </c>
      <c r="B136" s="16">
        <f>SUM(Income133[Amount])</f>
        <v>2990.67</v>
      </c>
      <c r="C136" s="15" t="str">
        <f>IF(Income1Expected&gt;Income1Total,"Expected Left","Extra Made")</f>
        <v>Extra Made</v>
      </c>
      <c r="D136" s="16">
        <f>ABS(Income1Expected-Income1Total)</f>
        <v>62.670000000000073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9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183</v>
      </c>
      <c r="B138" s="30">
        <v>900</v>
      </c>
      <c r="C138" s="9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188</v>
      </c>
      <c r="B139" s="30">
        <v>488.73</v>
      </c>
      <c r="C139" s="9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189</v>
      </c>
      <c r="B140" s="30">
        <v>62.35</v>
      </c>
      <c r="C140" s="9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191</v>
      </c>
      <c r="B141" s="30">
        <v>339</v>
      </c>
      <c r="C141" s="9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204</v>
      </c>
      <c r="B142" s="30">
        <v>102</v>
      </c>
      <c r="C142" s="9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210</v>
      </c>
      <c r="B143" s="30">
        <v>499.59</v>
      </c>
      <c r="C143" s="9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6" t="s">
        <v>208</v>
      </c>
      <c r="B144" s="30">
        <v>599</v>
      </c>
      <c r="C144" s="9"/>
      <c r="D144" s="12" t="s">
        <v>63</v>
      </c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ht="21" x14ac:dyDescent="0.25">
      <c r="D146" s="16"/>
    </row>
    <row r="147" spans="1:12" s="29" customFormat="1" ht="4" customHeight="1" thickBot="1" x14ac:dyDescent="0.3">
      <c r="A147" s="27"/>
      <c r="B147" s="28"/>
      <c r="C147" s="27"/>
      <c r="D147" s="27"/>
    </row>
    <row r="148" spans="1:12" x14ac:dyDescent="0.2">
      <c r="A148" s="17"/>
      <c r="B148" s="4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ht="21" x14ac:dyDescent="0.25">
      <c r="A149" s="15" t="s">
        <v>28</v>
      </c>
      <c r="B149" s="16">
        <f>SUM(Income234[Amount])</f>
        <v>630.73</v>
      </c>
      <c r="C149" s="15" t="str">
        <f>IF(Income2Expected&gt;Income2Total,"Expected Left","Extra Made")</f>
        <v>Expected Left</v>
      </c>
      <c r="D149" s="16">
        <f>ABS(Income2Expected-Income2Total)</f>
        <v>1144.27</v>
      </c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6" t="s">
        <v>1</v>
      </c>
      <c r="B150" s="6" t="s">
        <v>2</v>
      </c>
      <c r="C150" s="12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6" t="s">
        <v>167</v>
      </c>
      <c r="B151" s="30">
        <v>20</v>
      </c>
      <c r="C151" s="12"/>
      <c r="D151" s="12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6" t="s">
        <v>171</v>
      </c>
      <c r="B152" s="30">
        <v>533.73</v>
      </c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6" t="s">
        <v>167</v>
      </c>
      <c r="B153" s="30">
        <v>17</v>
      </c>
      <c r="C153" s="12"/>
      <c r="D153" s="12"/>
      <c r="E153" s="13"/>
      <c r="F153" s="13"/>
      <c r="G153" s="12"/>
      <c r="H153" s="12"/>
      <c r="I153" s="12"/>
      <c r="J153" s="12"/>
      <c r="K153" s="12"/>
      <c r="L153" s="12"/>
    </row>
    <row r="154" spans="1:12" x14ac:dyDescent="0.2">
      <c r="A154" s="17" t="s">
        <v>228</v>
      </c>
      <c r="B154" s="4">
        <v>60</v>
      </c>
      <c r="C154" s="12"/>
      <c r="D154" s="12"/>
      <c r="E154" s="13"/>
      <c r="F154" s="13"/>
      <c r="G154" s="12"/>
      <c r="H154" s="12"/>
      <c r="I154" s="12"/>
      <c r="J154" s="12"/>
      <c r="K154" s="12"/>
      <c r="L154" s="12"/>
    </row>
    <row r="155" spans="1:12" x14ac:dyDescent="0.2">
      <c r="A155" s="17"/>
      <c r="B155" s="4"/>
      <c r="C155" s="12"/>
      <c r="D155" s="12"/>
      <c r="E155" s="13"/>
      <c r="F155" s="13"/>
      <c r="G155" s="12"/>
      <c r="H155" s="12"/>
      <c r="I155" s="12"/>
      <c r="J155" s="12"/>
      <c r="K155" s="12"/>
      <c r="L155" s="12"/>
    </row>
    <row r="156" spans="1:12" x14ac:dyDescent="0.2">
      <c r="A156" s="17"/>
      <c r="B156" s="4"/>
      <c r="C156" s="12"/>
      <c r="D156" s="12"/>
      <c r="E156" s="13"/>
      <c r="F156" s="13"/>
      <c r="G156" s="12"/>
      <c r="H156" s="12"/>
      <c r="I156" s="12"/>
      <c r="J156" s="12"/>
      <c r="K156" s="12"/>
      <c r="L156" s="12"/>
    </row>
    <row r="157" spans="1:12" x14ac:dyDescent="0.2">
      <c r="A157" s="14"/>
      <c r="B157" s="13"/>
      <c r="C157" s="12"/>
      <c r="D157" s="12"/>
      <c r="E157" s="13"/>
      <c r="F157" s="13"/>
      <c r="G157" s="12"/>
      <c r="H157" s="12"/>
      <c r="I157" s="12"/>
      <c r="J157" s="12"/>
      <c r="K157" s="12"/>
      <c r="L157" s="12"/>
    </row>
    <row r="158" spans="1:12" x14ac:dyDescent="0.2">
      <c r="A158" s="11"/>
      <c r="B158" s="13"/>
      <c r="C158" s="12"/>
      <c r="D158" s="12"/>
      <c r="E158" s="13"/>
      <c r="F158" s="13"/>
      <c r="G158" s="12"/>
      <c r="H158" s="12"/>
      <c r="I158" s="12"/>
      <c r="J158" s="12"/>
      <c r="K158" s="12"/>
      <c r="L158" s="12"/>
    </row>
    <row r="159" spans="1:12" x14ac:dyDescent="0.2">
      <c r="A159" s="13"/>
      <c r="B159" s="13"/>
      <c r="C159" s="12"/>
      <c r="D159" s="12"/>
      <c r="E159" s="13"/>
      <c r="F159" s="13"/>
      <c r="G159" s="12"/>
      <c r="H159" s="12"/>
      <c r="I159" s="12"/>
      <c r="J159" s="12"/>
      <c r="K159" s="12"/>
      <c r="L159" s="12"/>
    </row>
    <row r="160" spans="1:12" x14ac:dyDescent="0.2">
      <c r="A160" s="11"/>
      <c r="B160" s="13"/>
      <c r="C160" s="11"/>
      <c r="D160" s="12"/>
      <c r="E160" s="13"/>
      <c r="F160" s="13"/>
      <c r="G160" s="12"/>
      <c r="H160" s="12"/>
      <c r="I160" s="12"/>
      <c r="J160" s="12"/>
      <c r="K160" s="12"/>
      <c r="L160" s="12"/>
    </row>
    <row r="161" spans="1:12" x14ac:dyDescent="0.2">
      <c r="A161" s="11"/>
      <c r="B161" s="13"/>
      <c r="C161" s="13"/>
      <c r="D161" s="13"/>
      <c r="E161" s="13"/>
      <c r="F161" s="13"/>
      <c r="G161" s="12"/>
      <c r="H161" s="12"/>
      <c r="I161" s="12"/>
      <c r="J161" s="12"/>
      <c r="K161" s="12"/>
      <c r="L161" s="12"/>
    </row>
    <row r="162" spans="1:12" x14ac:dyDescent="0.2">
      <c r="A162" s="12"/>
      <c r="B162" s="13"/>
      <c r="C162" s="12"/>
      <c r="D162" s="12"/>
      <c r="E162" s="13"/>
      <c r="F162" s="13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ht="21" x14ac:dyDescent="0.25">
      <c r="A164" s="10"/>
      <c r="B164" s="11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x14ac:dyDescent="0.2">
      <c r="A174" s="12"/>
      <c r="B174" s="12"/>
      <c r="E174" s="12"/>
      <c r="F174" s="12"/>
      <c r="G174" s="12"/>
      <c r="H174" s="12"/>
      <c r="I174" s="12"/>
      <c r="J174" s="12"/>
      <c r="K174" s="12"/>
      <c r="L174" s="12"/>
    </row>
    <row r="175" spans="1:12" x14ac:dyDescent="0.2">
      <c r="A175" s="12"/>
      <c r="B175" s="12"/>
      <c r="E175" s="12"/>
      <c r="F175" s="12"/>
      <c r="G175" s="12"/>
      <c r="H175" s="12"/>
      <c r="I175" s="12"/>
      <c r="J175" s="12"/>
      <c r="K175" s="12"/>
      <c r="L175" s="12"/>
    </row>
    <row r="176" spans="1:12" x14ac:dyDescent="0.2">
      <c r="A176" s="12"/>
      <c r="B176" s="12"/>
      <c r="E176" s="12"/>
      <c r="F176" s="12"/>
      <c r="G176" s="12"/>
      <c r="H176" s="12"/>
      <c r="I176" s="12"/>
      <c r="J176" s="12"/>
      <c r="K176" s="12"/>
      <c r="L176" s="12"/>
    </row>
    <row r="177" spans="1:12" x14ac:dyDescent="0.2">
      <c r="A177" s="12"/>
      <c r="B177" s="12"/>
      <c r="E177" s="12"/>
      <c r="F177" s="12"/>
      <c r="G177" s="12"/>
      <c r="H177" s="12"/>
      <c r="I177" s="12"/>
      <c r="J177" s="12"/>
      <c r="K177" s="12"/>
      <c r="L177" s="12"/>
    </row>
    <row r="178" spans="1:12" x14ac:dyDescent="0.2">
      <c r="E178" s="12"/>
      <c r="F178" s="12"/>
      <c r="G178" s="12"/>
      <c r="H178" s="12"/>
      <c r="I178" s="12"/>
      <c r="J178" s="12"/>
      <c r="K178" s="12"/>
      <c r="L178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3"/>
  <sheetViews>
    <sheetView showGridLines="0" tabSelected="1" topLeftCell="A3" zoomScale="120" zoomScaleNormal="120" zoomScalePageLayoutView="120" workbookViewId="0">
      <selection activeCell="A40" sqref="A40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851.79</v>
      </c>
      <c r="C5" s="16">
        <f>Total_Monthly_Expenses</f>
        <v>2933</v>
      </c>
      <c r="D5" s="26">
        <f>ABS(Total_Monthly_Expenses-TotalExpenses)</f>
        <v>2081.21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914.15</v>
      </c>
      <c r="C6" s="16">
        <f>Total_Monthly_Income</f>
        <v>4703</v>
      </c>
      <c r="D6" s="26">
        <f>ABS(Total_Monthly_Income-TotalIncome)</f>
        <v>3788.85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62.360000000000014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699.23</v>
      </c>
      <c r="C14" s="21">
        <f>'Monthly Plan'!C19</f>
        <v>2133</v>
      </c>
      <c r="D14" s="21">
        <f>OverallExpenses3547[[#This Row],[Budget]]-OverallExpenses3547[[#This Row],[Current]]</f>
        <v>1433.77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10.06</v>
      </c>
      <c r="C15" s="21">
        <f>'Monthly Plan'!C20</f>
        <v>120</v>
      </c>
      <c r="D15" s="21">
        <f>OverallExpenses3547[[#This Row],[Budget]]-OverallExpenses3547[[#This Row],[Current]]</f>
        <v>109.94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OverallExpenses3547[[#This Row],[Budget]]-OverallExpenses3547[[#This Row],[Current]]</f>
        <v>300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94.5</v>
      </c>
      <c r="C18" s="21">
        <f>'Monthly Plan'!C23</f>
        <v>100</v>
      </c>
      <c r="D18" s="21">
        <f>OverallExpenses3547[[#This Row],[Budget]]-OverallExpenses3547[[#This Row],[Current]]</f>
        <v>5.5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48</v>
      </c>
      <c r="C19" s="21">
        <f>'Monthly Plan'!C24</f>
        <v>100</v>
      </c>
      <c r="D19" s="21">
        <f>OverallExpenses3547[[#This Row],[Budget]]-OverallExpenses3547[[#This Row],[Current]]</f>
        <v>52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914.15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62.360000000000014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699.23</v>
      </c>
      <c r="C36" s="15" t="str">
        <f>IF(BillsBudget-BillsTableTotal &gt; 0, "Balance Left:","Over Budget:")</f>
        <v>Balance Left:</v>
      </c>
      <c r="D36" s="16">
        <f>ABS(BillsBudget-BillsTableTotal)</f>
        <v>1433.77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699.23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10.06</v>
      </c>
      <c r="C48" s="15" t="str">
        <f>IF(GasBudget-GasTableTotal &gt; 0, "Balance Left:","Over Budget:")</f>
        <v>Balance Left:</v>
      </c>
      <c r="D48" s="16">
        <f>ABS(GasBudget-GasTableTotal)</f>
        <v>109.94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31" t="s">
        <v>238</v>
      </c>
      <c r="B50" s="30">
        <v>10.06</v>
      </c>
      <c r="C50" s="9"/>
      <c r="D50" s="13"/>
      <c r="E50" s="13"/>
      <c r="F50" s="13"/>
      <c r="G50" s="12"/>
      <c r="H50" s="12"/>
      <c r="I50" s="12"/>
      <c r="J50" s="12"/>
      <c r="K50" s="12"/>
      <c r="L50" s="12"/>
    </row>
    <row r="51" spans="1:16384" x14ac:dyDescent="0.2">
      <c r="A51" s="17"/>
      <c r="B51" s="4"/>
      <c r="C51" s="13"/>
      <c r="D51" s="13"/>
      <c r="E51" s="12"/>
      <c r="F51" s="13"/>
      <c r="G51" s="12"/>
      <c r="H51" s="12"/>
      <c r="I51" s="12"/>
      <c r="J51" s="12"/>
      <c r="K51" s="12"/>
      <c r="L51" s="12"/>
    </row>
    <row r="52" spans="1:16384" ht="21" x14ac:dyDescent="0.25">
      <c r="D52" s="16"/>
    </row>
    <row r="53" spans="1:16384" s="29" customFormat="1" ht="4" customHeight="1" thickBot="1" x14ac:dyDescent="0.3">
      <c r="A53" s="27"/>
      <c r="B53" s="28"/>
      <c r="C53" s="27"/>
      <c r="D53" s="27"/>
    </row>
    <row r="54" spans="1:16384" x14ac:dyDescent="0.2">
      <c r="C54" s="13"/>
      <c r="D54" s="13"/>
      <c r="E54" s="13"/>
      <c r="F54" s="13"/>
      <c r="G54" s="13"/>
      <c r="H54" s="13"/>
      <c r="I54" s="13"/>
      <c r="J54" s="13"/>
      <c r="K54" s="12"/>
      <c r="L54" s="12"/>
    </row>
    <row r="55" spans="1:16384" ht="21" x14ac:dyDescent="0.25">
      <c r="A55" s="15" t="s">
        <v>24</v>
      </c>
      <c r="B55" s="16">
        <f>SUM(Groceries3143[Amount])</f>
        <v>0</v>
      </c>
      <c r="C55" s="15" t="str">
        <f>IF(GroceriesBudget-GroceriesTotal &gt; 0, "Balance Left:","Over Budget:")</f>
        <v>Balance Left:</v>
      </c>
      <c r="D55" s="16">
        <f>ABS(GroceriesBudget-GroceriesTotal)</f>
        <v>300</v>
      </c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6384" x14ac:dyDescent="0.2">
      <c r="B57" s="4"/>
      <c r="C57" s="12"/>
      <c r="D57" s="12"/>
      <c r="E57" s="13"/>
      <c r="F57" s="13"/>
      <c r="G57" s="12"/>
      <c r="H57" s="12"/>
      <c r="I57" s="12"/>
      <c r="J57" s="12"/>
      <c r="K57" s="12"/>
      <c r="L57" s="12"/>
    </row>
    <row r="58" spans="1:16384" ht="21" x14ac:dyDescent="0.25">
      <c r="D58" s="16"/>
    </row>
    <row r="59" spans="1:16384" s="29" customFormat="1" ht="4" customHeight="1" thickBot="1" x14ac:dyDescent="0.3">
      <c r="A59" s="27"/>
      <c r="B59" s="28"/>
      <c r="C59" s="27"/>
      <c r="D59" s="27"/>
    </row>
    <row r="60" spans="1:16384" x14ac:dyDescent="0.2">
      <c r="B60" s="4"/>
      <c r="C60" s="12"/>
      <c r="D60" s="12"/>
      <c r="E60" s="13"/>
      <c r="F60" s="13"/>
      <c r="G60" s="12"/>
      <c r="H60" s="12"/>
      <c r="I60" s="12"/>
      <c r="J60" s="12"/>
      <c r="K60" s="12"/>
      <c r="L60" s="12"/>
    </row>
    <row r="61" spans="1:16384" ht="21" x14ac:dyDescent="0.25">
      <c r="A61" s="15" t="s">
        <v>73</v>
      </c>
      <c r="B61" s="16">
        <f>SUM(OTEFood3951[Amount])</f>
        <v>0</v>
      </c>
      <c r="C61" s="15" t="str">
        <f>IF(OTEFoodBudget-OTEFoodTotal &gt; 0, "Balance Left:","Over Budget:")</f>
        <v>Balance Left:</v>
      </c>
      <c r="D61" s="16">
        <f>ABS(OTEFoodBudget-OTEFoodTotal)</f>
        <v>100</v>
      </c>
      <c r="E61" s="15"/>
      <c r="F61" s="16"/>
      <c r="G61" s="15"/>
      <c r="H61" s="16"/>
      <c r="I61" s="15"/>
      <c r="J61" s="16"/>
      <c r="K61" s="15"/>
      <c r="L61" s="16"/>
      <c r="M61" s="15"/>
      <c r="N61" s="16"/>
      <c r="O61" s="15"/>
      <c r="P61" s="16"/>
      <c r="Q61" s="15"/>
      <c r="R61" s="16"/>
      <c r="S61" s="15"/>
      <c r="T61" s="16"/>
      <c r="U61" s="15"/>
      <c r="V61" s="16"/>
      <c r="W61" s="15"/>
      <c r="X61" s="16"/>
      <c r="Y61" s="15"/>
      <c r="Z61" s="16"/>
      <c r="AA61" s="15"/>
      <c r="AB61" s="16"/>
      <c r="AC61" s="15"/>
      <c r="AD61" s="16"/>
      <c r="AE61" s="15"/>
      <c r="AF61" s="16"/>
      <c r="AG61" s="15"/>
      <c r="AH61" s="16"/>
      <c r="AI61" s="15"/>
      <c r="AJ61" s="16"/>
      <c r="AK61" s="15"/>
      <c r="AL61" s="16"/>
      <c r="AM61" s="15"/>
      <c r="AN61" s="16"/>
      <c r="AO61" s="15"/>
      <c r="AP61" s="16"/>
      <c r="AQ61" s="15"/>
      <c r="AR61" s="16"/>
      <c r="AS61" s="15"/>
      <c r="AT61" s="16"/>
      <c r="AU61" s="15"/>
      <c r="AV61" s="16"/>
      <c r="AW61" s="15"/>
      <c r="AX61" s="16"/>
      <c r="AY61" s="15"/>
      <c r="AZ61" s="16"/>
      <c r="BA61" s="15"/>
      <c r="BB61" s="16"/>
      <c r="BC61" s="15"/>
      <c r="BD61" s="16"/>
      <c r="BE61" s="15"/>
      <c r="BF61" s="16"/>
      <c r="BG61" s="15"/>
      <c r="BH61" s="16"/>
      <c r="BI61" s="15"/>
      <c r="BJ61" s="16"/>
      <c r="BK61" s="15"/>
      <c r="BL61" s="16"/>
      <c r="BM61" s="15"/>
      <c r="BN61" s="16"/>
      <c r="BO61" s="15"/>
      <c r="BP61" s="16"/>
      <c r="BQ61" s="15"/>
      <c r="BR61" s="16"/>
      <c r="BS61" s="15"/>
      <c r="BT61" s="16"/>
      <c r="BU61" s="15"/>
      <c r="BV61" s="16"/>
      <c r="BW61" s="15"/>
      <c r="BX61" s="16"/>
      <c r="BY61" s="15"/>
      <c r="BZ61" s="16"/>
      <c r="CA61" s="15"/>
      <c r="CB61" s="16"/>
      <c r="CC61" s="15"/>
      <c r="CD61" s="16"/>
      <c r="CE61" s="15"/>
      <c r="CF61" s="16"/>
      <c r="CG61" s="15"/>
      <c r="CH61" s="16"/>
      <c r="CI61" s="15"/>
      <c r="CJ61" s="16"/>
      <c r="CK61" s="15"/>
      <c r="CL61" s="16"/>
      <c r="CM61" s="15"/>
      <c r="CN61" s="16"/>
      <c r="CO61" s="15"/>
      <c r="CP61" s="16"/>
      <c r="CQ61" s="15"/>
      <c r="CR61" s="16"/>
      <c r="CS61" s="15"/>
      <c r="CT61" s="16"/>
      <c r="CU61" s="15"/>
      <c r="CV61" s="16"/>
      <c r="CW61" s="15"/>
      <c r="CX61" s="16"/>
      <c r="CY61" s="15"/>
      <c r="CZ61" s="16"/>
      <c r="DA61" s="15"/>
      <c r="DB61" s="16"/>
      <c r="DC61" s="15"/>
      <c r="DD61" s="16"/>
      <c r="DE61" s="15"/>
      <c r="DF61" s="16"/>
      <c r="DG61" s="15"/>
      <c r="DH61" s="16"/>
      <c r="DI61" s="15"/>
      <c r="DJ61" s="16"/>
      <c r="DK61" s="15"/>
      <c r="DL61" s="16"/>
      <c r="DM61" s="15"/>
      <c r="DN61" s="16"/>
      <c r="DO61" s="15"/>
      <c r="DP61" s="16"/>
      <c r="DQ61" s="15"/>
      <c r="DR61" s="16"/>
      <c r="DS61" s="15"/>
      <c r="DT61" s="16"/>
      <c r="DU61" s="15"/>
      <c r="DV61" s="16"/>
      <c r="DW61" s="15"/>
      <c r="DX61" s="16"/>
      <c r="DY61" s="15"/>
      <c r="DZ61" s="16"/>
      <c r="EA61" s="15"/>
      <c r="EB61" s="16"/>
      <c r="EC61" s="15"/>
      <c r="ED61" s="16"/>
      <c r="EE61" s="15"/>
      <c r="EF61" s="16"/>
      <c r="EG61" s="15"/>
      <c r="EH61" s="16"/>
      <c r="EI61" s="15"/>
      <c r="EJ61" s="16"/>
      <c r="EK61" s="15"/>
      <c r="EL61" s="16"/>
      <c r="EM61" s="15"/>
      <c r="EN61" s="16"/>
      <c r="EO61" s="15"/>
      <c r="EP61" s="16"/>
      <c r="EQ61" s="15"/>
      <c r="ER61" s="16"/>
      <c r="ES61" s="15"/>
      <c r="ET61" s="16"/>
      <c r="EU61" s="15"/>
      <c r="EV61" s="16"/>
      <c r="EW61" s="15"/>
      <c r="EX61" s="16"/>
      <c r="EY61" s="15"/>
      <c r="EZ61" s="16"/>
      <c r="FA61" s="15"/>
      <c r="FB61" s="16"/>
      <c r="FC61" s="15"/>
      <c r="FD61" s="16"/>
      <c r="FE61" s="15"/>
      <c r="FF61" s="16"/>
      <c r="FG61" s="15"/>
      <c r="FH61" s="16"/>
      <c r="FI61" s="15"/>
      <c r="FJ61" s="16"/>
      <c r="FK61" s="15"/>
      <c r="FL61" s="16"/>
      <c r="FM61" s="15"/>
      <c r="FN61" s="16"/>
      <c r="FO61" s="15"/>
      <c r="FP61" s="16"/>
      <c r="FQ61" s="15"/>
      <c r="FR61" s="16"/>
      <c r="FS61" s="15"/>
      <c r="FT61" s="16"/>
      <c r="FU61" s="15"/>
      <c r="FV61" s="16"/>
      <c r="FW61" s="15"/>
      <c r="FX61" s="16"/>
      <c r="FY61" s="15"/>
      <c r="FZ61" s="16"/>
      <c r="GA61" s="15"/>
      <c r="GB61" s="16"/>
      <c r="GC61" s="15"/>
      <c r="GD61" s="16"/>
      <c r="GE61" s="15"/>
      <c r="GF61" s="16"/>
      <c r="GG61" s="15"/>
      <c r="GH61" s="16"/>
      <c r="GI61" s="15"/>
      <c r="GJ61" s="16"/>
      <c r="GK61" s="15"/>
      <c r="GL61" s="16"/>
      <c r="GM61" s="15"/>
      <c r="GN61" s="16"/>
      <c r="GO61" s="15"/>
      <c r="GP61" s="16"/>
      <c r="GQ61" s="15"/>
      <c r="GR61" s="16"/>
      <c r="GS61" s="15"/>
      <c r="GT61" s="16"/>
      <c r="GU61" s="15"/>
      <c r="GV61" s="16"/>
      <c r="GW61" s="15"/>
      <c r="GX61" s="16"/>
      <c r="GY61" s="15"/>
      <c r="GZ61" s="16"/>
      <c r="HA61" s="15"/>
      <c r="HB61" s="16"/>
      <c r="HC61" s="15"/>
      <c r="HD61" s="16"/>
      <c r="HE61" s="15"/>
      <c r="HF61" s="16"/>
      <c r="HG61" s="15"/>
      <c r="HH61" s="16"/>
      <c r="HI61" s="15"/>
      <c r="HJ61" s="16"/>
      <c r="HK61" s="15"/>
      <c r="HL61" s="16"/>
      <c r="HM61" s="15"/>
      <c r="HN61" s="16"/>
      <c r="HO61" s="15"/>
      <c r="HP61" s="16"/>
      <c r="HQ61" s="15"/>
      <c r="HR61" s="16"/>
      <c r="HS61" s="15"/>
      <c r="HT61" s="16"/>
      <c r="HU61" s="15"/>
      <c r="HV61" s="16"/>
      <c r="HW61" s="15"/>
      <c r="HX61" s="16"/>
      <c r="HY61" s="15"/>
      <c r="HZ61" s="16"/>
      <c r="IA61" s="15"/>
      <c r="IB61" s="16"/>
      <c r="IC61" s="15"/>
      <c r="ID61" s="16"/>
      <c r="IE61" s="15"/>
      <c r="IF61" s="16"/>
      <c r="IG61" s="15"/>
      <c r="IH61" s="16"/>
      <c r="II61" s="15"/>
      <c r="IJ61" s="16"/>
      <c r="IK61" s="15"/>
      <c r="IL61" s="16"/>
      <c r="IM61" s="15"/>
      <c r="IN61" s="16"/>
      <c r="IO61" s="15"/>
      <c r="IP61" s="16"/>
      <c r="IQ61" s="15"/>
      <c r="IR61" s="16"/>
      <c r="IS61" s="15"/>
      <c r="IT61" s="16"/>
      <c r="IU61" s="15"/>
      <c r="IV61" s="16"/>
      <c r="IW61" s="15"/>
      <c r="IX61" s="16"/>
      <c r="IY61" s="15"/>
      <c r="IZ61" s="16"/>
      <c r="JA61" s="15"/>
      <c r="JB61" s="16"/>
      <c r="JC61" s="15"/>
      <c r="JD61" s="16"/>
      <c r="JE61" s="15"/>
      <c r="JF61" s="16"/>
      <c r="JG61" s="15"/>
      <c r="JH61" s="16"/>
      <c r="JI61" s="15"/>
      <c r="JJ61" s="16"/>
      <c r="JK61" s="15"/>
      <c r="JL61" s="16"/>
      <c r="JM61" s="15"/>
      <c r="JN61" s="16"/>
      <c r="JO61" s="15"/>
      <c r="JP61" s="16"/>
      <c r="JQ61" s="15"/>
      <c r="JR61" s="16"/>
      <c r="JS61" s="15"/>
      <c r="JT61" s="16"/>
      <c r="JU61" s="15"/>
      <c r="JV61" s="16"/>
      <c r="JW61" s="15"/>
      <c r="JX61" s="16"/>
      <c r="JY61" s="15"/>
      <c r="JZ61" s="16"/>
      <c r="KA61" s="15"/>
      <c r="KB61" s="16"/>
      <c r="KC61" s="15"/>
      <c r="KD61" s="16"/>
      <c r="KE61" s="15"/>
      <c r="KF61" s="16"/>
      <c r="KG61" s="15"/>
      <c r="KH61" s="16"/>
      <c r="KI61" s="15"/>
      <c r="KJ61" s="16"/>
      <c r="KK61" s="15"/>
      <c r="KL61" s="16"/>
      <c r="KM61" s="15"/>
      <c r="KN61" s="16"/>
      <c r="KO61" s="15"/>
      <c r="KP61" s="16"/>
      <c r="KQ61" s="15"/>
      <c r="KR61" s="16"/>
      <c r="KS61" s="15"/>
      <c r="KT61" s="16"/>
      <c r="KU61" s="15"/>
      <c r="KV61" s="16"/>
      <c r="KW61" s="15"/>
      <c r="KX61" s="16"/>
      <c r="KY61" s="15"/>
      <c r="KZ61" s="16"/>
      <c r="LA61" s="15"/>
      <c r="LB61" s="16"/>
      <c r="LC61" s="15"/>
      <c r="LD61" s="16"/>
      <c r="LE61" s="15"/>
      <c r="LF61" s="16"/>
      <c r="LG61" s="15"/>
      <c r="LH61" s="16"/>
      <c r="LI61" s="15"/>
      <c r="LJ61" s="16"/>
      <c r="LK61" s="15"/>
      <c r="LL61" s="16"/>
      <c r="LM61" s="15"/>
      <c r="LN61" s="16"/>
      <c r="LO61" s="15"/>
      <c r="LP61" s="16"/>
      <c r="LQ61" s="15"/>
      <c r="LR61" s="16"/>
      <c r="LS61" s="15"/>
      <c r="LT61" s="16"/>
      <c r="LU61" s="15"/>
      <c r="LV61" s="16"/>
      <c r="LW61" s="15"/>
      <c r="LX61" s="16"/>
      <c r="LY61" s="15"/>
      <c r="LZ61" s="16"/>
      <c r="MA61" s="15"/>
      <c r="MB61" s="16"/>
      <c r="MC61" s="15"/>
      <c r="MD61" s="16"/>
      <c r="ME61" s="15"/>
      <c r="MF61" s="16"/>
      <c r="MG61" s="15"/>
      <c r="MH61" s="16"/>
      <c r="MI61" s="15"/>
      <c r="MJ61" s="16"/>
      <c r="MK61" s="15"/>
      <c r="ML61" s="16"/>
      <c r="MM61" s="15"/>
      <c r="MN61" s="16"/>
      <c r="MO61" s="15"/>
      <c r="MP61" s="16"/>
      <c r="MQ61" s="15"/>
      <c r="MR61" s="16"/>
      <c r="MS61" s="15"/>
      <c r="MT61" s="16"/>
      <c r="MU61" s="15"/>
      <c r="MV61" s="16"/>
      <c r="MW61" s="15"/>
      <c r="MX61" s="16"/>
      <c r="MY61" s="15"/>
      <c r="MZ61" s="16"/>
      <c r="NA61" s="15"/>
      <c r="NB61" s="16"/>
      <c r="NC61" s="15"/>
      <c r="ND61" s="16"/>
      <c r="NE61" s="15"/>
      <c r="NF61" s="16"/>
      <c r="NG61" s="15"/>
      <c r="NH61" s="16"/>
      <c r="NI61" s="15"/>
      <c r="NJ61" s="16"/>
      <c r="NK61" s="15"/>
      <c r="NL61" s="16"/>
      <c r="NM61" s="15"/>
      <c r="NN61" s="16"/>
      <c r="NO61" s="15"/>
      <c r="NP61" s="16"/>
      <c r="NQ61" s="15"/>
      <c r="NR61" s="16"/>
      <c r="NS61" s="15"/>
      <c r="NT61" s="16"/>
      <c r="NU61" s="15"/>
      <c r="NV61" s="16"/>
      <c r="NW61" s="15"/>
      <c r="NX61" s="16"/>
      <c r="NY61" s="15"/>
      <c r="NZ61" s="16"/>
      <c r="OA61" s="15"/>
      <c r="OB61" s="16"/>
      <c r="OC61" s="15"/>
      <c r="OD61" s="16"/>
      <c r="OE61" s="15"/>
      <c r="OF61" s="16"/>
      <c r="OG61" s="15"/>
      <c r="OH61" s="16"/>
      <c r="OI61" s="15"/>
      <c r="OJ61" s="16"/>
      <c r="OK61" s="15"/>
      <c r="OL61" s="16"/>
      <c r="OM61" s="15"/>
      <c r="ON61" s="16"/>
      <c r="OO61" s="15"/>
      <c r="OP61" s="16"/>
      <c r="OQ61" s="15"/>
      <c r="OR61" s="16"/>
      <c r="OS61" s="15"/>
      <c r="OT61" s="16"/>
      <c r="OU61" s="15"/>
      <c r="OV61" s="16"/>
      <c r="OW61" s="15"/>
      <c r="OX61" s="16"/>
      <c r="OY61" s="15"/>
      <c r="OZ61" s="16"/>
      <c r="PA61" s="15"/>
      <c r="PB61" s="16"/>
      <c r="PC61" s="15"/>
      <c r="PD61" s="16"/>
      <c r="PE61" s="15"/>
      <c r="PF61" s="16"/>
      <c r="PG61" s="15"/>
      <c r="PH61" s="16"/>
      <c r="PI61" s="15"/>
      <c r="PJ61" s="16"/>
      <c r="PK61" s="15"/>
      <c r="PL61" s="16"/>
      <c r="PM61" s="15"/>
      <c r="PN61" s="16"/>
      <c r="PO61" s="15"/>
      <c r="PP61" s="16"/>
      <c r="PQ61" s="15"/>
      <c r="PR61" s="16"/>
      <c r="PS61" s="15"/>
      <c r="PT61" s="16"/>
      <c r="PU61" s="15"/>
      <c r="PV61" s="16"/>
      <c r="PW61" s="15"/>
      <c r="PX61" s="16"/>
      <c r="PY61" s="15"/>
      <c r="PZ61" s="16"/>
      <c r="QA61" s="15"/>
      <c r="QB61" s="16"/>
      <c r="QC61" s="15"/>
      <c r="QD61" s="16"/>
      <c r="QE61" s="15"/>
      <c r="QF61" s="16"/>
      <c r="QG61" s="15"/>
      <c r="QH61" s="16"/>
      <c r="QI61" s="15"/>
      <c r="QJ61" s="16"/>
      <c r="QK61" s="15"/>
      <c r="QL61" s="16"/>
      <c r="QM61" s="15"/>
      <c r="QN61" s="16"/>
      <c r="QO61" s="15"/>
      <c r="QP61" s="16"/>
      <c r="QQ61" s="15"/>
      <c r="QR61" s="16"/>
      <c r="QS61" s="15"/>
      <c r="QT61" s="16"/>
      <c r="QU61" s="15"/>
      <c r="QV61" s="16"/>
      <c r="QW61" s="15"/>
      <c r="QX61" s="16"/>
      <c r="QY61" s="15"/>
      <c r="QZ61" s="16"/>
      <c r="RA61" s="15"/>
      <c r="RB61" s="16"/>
      <c r="RC61" s="15"/>
      <c r="RD61" s="16"/>
      <c r="RE61" s="15"/>
      <c r="RF61" s="16"/>
      <c r="RG61" s="15"/>
      <c r="RH61" s="16"/>
      <c r="RI61" s="15"/>
      <c r="RJ61" s="16"/>
      <c r="RK61" s="15"/>
      <c r="RL61" s="16"/>
      <c r="RM61" s="15"/>
      <c r="RN61" s="16"/>
      <c r="RO61" s="15"/>
      <c r="RP61" s="16"/>
      <c r="RQ61" s="15"/>
      <c r="RR61" s="16"/>
      <c r="RS61" s="15"/>
      <c r="RT61" s="16"/>
      <c r="RU61" s="15"/>
      <c r="RV61" s="16"/>
      <c r="RW61" s="15"/>
      <c r="RX61" s="16"/>
      <c r="RY61" s="15"/>
      <c r="RZ61" s="16"/>
      <c r="SA61" s="15"/>
      <c r="SB61" s="16"/>
      <c r="SC61" s="15"/>
      <c r="SD61" s="16"/>
      <c r="SE61" s="15"/>
      <c r="SF61" s="16"/>
      <c r="SG61" s="15"/>
      <c r="SH61" s="16"/>
      <c r="SI61" s="15"/>
      <c r="SJ61" s="16"/>
      <c r="SK61" s="15"/>
      <c r="SL61" s="16"/>
      <c r="SM61" s="15"/>
      <c r="SN61" s="16"/>
      <c r="SO61" s="15"/>
      <c r="SP61" s="16"/>
      <c r="SQ61" s="15"/>
      <c r="SR61" s="16"/>
      <c r="SS61" s="15"/>
      <c r="ST61" s="16"/>
      <c r="SU61" s="15"/>
      <c r="SV61" s="16"/>
      <c r="SW61" s="15"/>
      <c r="SX61" s="16"/>
      <c r="SY61" s="15"/>
      <c r="SZ61" s="16"/>
      <c r="TA61" s="15"/>
      <c r="TB61" s="16"/>
      <c r="TC61" s="15"/>
      <c r="TD61" s="16"/>
      <c r="TE61" s="15"/>
      <c r="TF61" s="16"/>
      <c r="TG61" s="15"/>
      <c r="TH61" s="16"/>
      <c r="TI61" s="15"/>
      <c r="TJ61" s="16"/>
      <c r="TK61" s="15"/>
      <c r="TL61" s="16"/>
      <c r="TM61" s="15"/>
      <c r="TN61" s="16"/>
      <c r="TO61" s="15"/>
      <c r="TP61" s="16"/>
      <c r="TQ61" s="15"/>
      <c r="TR61" s="16"/>
      <c r="TS61" s="15"/>
      <c r="TT61" s="16"/>
      <c r="TU61" s="15"/>
      <c r="TV61" s="16"/>
      <c r="TW61" s="15"/>
      <c r="TX61" s="16"/>
      <c r="TY61" s="15"/>
      <c r="TZ61" s="16"/>
      <c r="UA61" s="15"/>
      <c r="UB61" s="16"/>
      <c r="UC61" s="15"/>
      <c r="UD61" s="16"/>
      <c r="UE61" s="15"/>
      <c r="UF61" s="16"/>
      <c r="UG61" s="15"/>
      <c r="UH61" s="16"/>
      <c r="UI61" s="15"/>
      <c r="UJ61" s="16"/>
      <c r="UK61" s="15"/>
      <c r="UL61" s="16"/>
      <c r="UM61" s="15"/>
      <c r="UN61" s="16"/>
      <c r="UO61" s="15"/>
      <c r="UP61" s="16"/>
      <c r="UQ61" s="15"/>
      <c r="UR61" s="16"/>
      <c r="US61" s="15"/>
      <c r="UT61" s="16"/>
      <c r="UU61" s="15"/>
      <c r="UV61" s="16"/>
      <c r="UW61" s="15"/>
      <c r="UX61" s="16"/>
      <c r="UY61" s="15"/>
      <c r="UZ61" s="16"/>
      <c r="VA61" s="15"/>
      <c r="VB61" s="16"/>
      <c r="VC61" s="15"/>
      <c r="VD61" s="16"/>
      <c r="VE61" s="15"/>
      <c r="VF61" s="16"/>
      <c r="VG61" s="15"/>
      <c r="VH61" s="16"/>
      <c r="VI61" s="15"/>
      <c r="VJ61" s="16"/>
      <c r="VK61" s="15"/>
      <c r="VL61" s="16"/>
      <c r="VM61" s="15"/>
      <c r="VN61" s="16"/>
      <c r="VO61" s="15"/>
      <c r="VP61" s="16"/>
      <c r="VQ61" s="15"/>
      <c r="VR61" s="16"/>
      <c r="VS61" s="15"/>
      <c r="VT61" s="16"/>
      <c r="VU61" s="15"/>
      <c r="VV61" s="16"/>
      <c r="VW61" s="15"/>
      <c r="VX61" s="16"/>
      <c r="VY61" s="15"/>
      <c r="VZ61" s="16"/>
      <c r="WA61" s="15"/>
      <c r="WB61" s="16"/>
      <c r="WC61" s="15"/>
      <c r="WD61" s="16"/>
      <c r="WE61" s="15"/>
      <c r="WF61" s="16"/>
      <c r="WG61" s="15"/>
      <c r="WH61" s="16"/>
      <c r="WI61" s="15"/>
      <c r="WJ61" s="16"/>
      <c r="WK61" s="15"/>
      <c r="WL61" s="16"/>
      <c r="WM61" s="15"/>
      <c r="WN61" s="16"/>
      <c r="WO61" s="15"/>
      <c r="WP61" s="16"/>
      <c r="WQ61" s="15"/>
      <c r="WR61" s="16"/>
      <c r="WS61" s="15"/>
      <c r="WT61" s="16"/>
      <c r="WU61" s="15"/>
      <c r="WV61" s="16"/>
      <c r="WW61" s="15"/>
      <c r="WX61" s="16"/>
      <c r="WY61" s="15"/>
      <c r="WZ61" s="16"/>
      <c r="XA61" s="15"/>
      <c r="XB61" s="16"/>
      <c r="XC61" s="15"/>
      <c r="XD61" s="16"/>
      <c r="XE61" s="15"/>
      <c r="XF61" s="16"/>
      <c r="XG61" s="15"/>
      <c r="XH61" s="16"/>
      <c r="XI61" s="15"/>
      <c r="XJ61" s="16"/>
      <c r="XK61" s="15"/>
      <c r="XL61" s="16"/>
      <c r="XM61" s="15"/>
      <c r="XN61" s="16"/>
      <c r="XO61" s="15"/>
      <c r="XP61" s="16"/>
      <c r="XQ61" s="15"/>
      <c r="XR61" s="16"/>
      <c r="XS61" s="15"/>
      <c r="XT61" s="16"/>
      <c r="XU61" s="15"/>
      <c r="XV61" s="16"/>
      <c r="XW61" s="15"/>
      <c r="XX61" s="16"/>
      <c r="XY61" s="15"/>
      <c r="XZ61" s="16"/>
      <c r="YA61" s="15"/>
      <c r="YB61" s="16"/>
      <c r="YC61" s="15"/>
      <c r="YD61" s="16"/>
      <c r="YE61" s="15"/>
      <c r="YF61" s="16"/>
      <c r="YG61" s="15"/>
      <c r="YH61" s="16"/>
      <c r="YI61" s="15"/>
      <c r="YJ61" s="16"/>
      <c r="YK61" s="15"/>
      <c r="YL61" s="16"/>
      <c r="YM61" s="15"/>
      <c r="YN61" s="16"/>
      <c r="YO61" s="15"/>
      <c r="YP61" s="16"/>
      <c r="YQ61" s="15"/>
      <c r="YR61" s="16"/>
      <c r="YS61" s="15"/>
      <c r="YT61" s="16"/>
      <c r="YU61" s="15"/>
      <c r="YV61" s="16"/>
      <c r="YW61" s="15"/>
      <c r="YX61" s="16"/>
      <c r="YY61" s="15"/>
      <c r="YZ61" s="16"/>
      <c r="ZA61" s="15"/>
      <c r="ZB61" s="16"/>
      <c r="ZC61" s="15"/>
      <c r="ZD61" s="16"/>
      <c r="ZE61" s="15"/>
      <c r="ZF61" s="16"/>
      <c r="ZG61" s="15"/>
      <c r="ZH61" s="16"/>
      <c r="ZI61" s="15"/>
      <c r="ZJ61" s="16"/>
      <c r="ZK61" s="15"/>
      <c r="ZL61" s="16"/>
      <c r="ZM61" s="15"/>
      <c r="ZN61" s="16"/>
      <c r="ZO61" s="15"/>
      <c r="ZP61" s="16"/>
      <c r="ZQ61" s="15"/>
      <c r="ZR61" s="16"/>
      <c r="ZS61" s="15"/>
      <c r="ZT61" s="16"/>
      <c r="ZU61" s="15"/>
      <c r="ZV61" s="16"/>
      <c r="ZW61" s="15"/>
      <c r="ZX61" s="16"/>
      <c r="ZY61" s="15"/>
      <c r="ZZ61" s="16"/>
      <c r="AAA61" s="15"/>
      <c r="AAB61" s="16"/>
      <c r="AAC61" s="15"/>
      <c r="AAD61" s="16"/>
      <c r="AAE61" s="15"/>
      <c r="AAF61" s="16"/>
      <c r="AAG61" s="15"/>
      <c r="AAH61" s="16"/>
      <c r="AAI61" s="15"/>
      <c r="AAJ61" s="16"/>
      <c r="AAK61" s="15"/>
      <c r="AAL61" s="16"/>
      <c r="AAM61" s="15"/>
      <c r="AAN61" s="16"/>
      <c r="AAO61" s="15"/>
      <c r="AAP61" s="16"/>
      <c r="AAQ61" s="15"/>
      <c r="AAR61" s="16"/>
      <c r="AAS61" s="15"/>
      <c r="AAT61" s="16"/>
      <c r="AAU61" s="15"/>
      <c r="AAV61" s="16"/>
      <c r="AAW61" s="15"/>
      <c r="AAX61" s="16"/>
      <c r="AAY61" s="15"/>
      <c r="AAZ61" s="16"/>
      <c r="ABA61" s="15"/>
      <c r="ABB61" s="16"/>
      <c r="ABC61" s="15"/>
      <c r="ABD61" s="16"/>
      <c r="ABE61" s="15"/>
      <c r="ABF61" s="16"/>
      <c r="ABG61" s="15"/>
      <c r="ABH61" s="16"/>
      <c r="ABI61" s="15"/>
      <c r="ABJ61" s="16"/>
      <c r="ABK61" s="15"/>
      <c r="ABL61" s="16"/>
      <c r="ABM61" s="15"/>
      <c r="ABN61" s="16"/>
      <c r="ABO61" s="15"/>
      <c r="ABP61" s="16"/>
      <c r="ABQ61" s="15"/>
      <c r="ABR61" s="16"/>
      <c r="ABS61" s="15"/>
      <c r="ABT61" s="16"/>
      <c r="ABU61" s="15"/>
      <c r="ABV61" s="16"/>
      <c r="ABW61" s="15"/>
      <c r="ABX61" s="16"/>
      <c r="ABY61" s="15"/>
      <c r="ABZ61" s="16"/>
      <c r="ACA61" s="15"/>
      <c r="ACB61" s="16"/>
      <c r="ACC61" s="15"/>
      <c r="ACD61" s="16"/>
      <c r="ACE61" s="15"/>
      <c r="ACF61" s="16"/>
      <c r="ACG61" s="15"/>
      <c r="ACH61" s="16"/>
      <c r="ACI61" s="15"/>
      <c r="ACJ61" s="16"/>
      <c r="ACK61" s="15"/>
      <c r="ACL61" s="16"/>
      <c r="ACM61" s="15"/>
      <c r="ACN61" s="16"/>
      <c r="ACO61" s="15"/>
      <c r="ACP61" s="16"/>
      <c r="ACQ61" s="15"/>
      <c r="ACR61" s="16"/>
      <c r="ACS61" s="15"/>
      <c r="ACT61" s="16"/>
      <c r="ACU61" s="15"/>
      <c r="ACV61" s="16"/>
      <c r="ACW61" s="15"/>
      <c r="ACX61" s="16"/>
      <c r="ACY61" s="15"/>
      <c r="ACZ61" s="16"/>
      <c r="ADA61" s="15"/>
      <c r="ADB61" s="16"/>
      <c r="ADC61" s="15"/>
      <c r="ADD61" s="16"/>
      <c r="ADE61" s="15"/>
      <c r="ADF61" s="16"/>
      <c r="ADG61" s="15"/>
      <c r="ADH61" s="16"/>
      <c r="ADI61" s="15"/>
      <c r="ADJ61" s="16"/>
      <c r="ADK61" s="15"/>
      <c r="ADL61" s="16"/>
      <c r="ADM61" s="15"/>
      <c r="ADN61" s="16"/>
      <c r="ADO61" s="15"/>
      <c r="ADP61" s="16"/>
      <c r="ADQ61" s="15"/>
      <c r="ADR61" s="16"/>
      <c r="ADS61" s="15"/>
      <c r="ADT61" s="16"/>
      <c r="ADU61" s="15"/>
      <c r="ADV61" s="16"/>
      <c r="ADW61" s="15"/>
      <c r="ADX61" s="16"/>
      <c r="ADY61" s="15"/>
      <c r="ADZ61" s="16"/>
      <c r="AEA61" s="15"/>
      <c r="AEB61" s="16"/>
      <c r="AEC61" s="15"/>
      <c r="AED61" s="16"/>
      <c r="AEE61" s="15"/>
      <c r="AEF61" s="16"/>
      <c r="AEG61" s="15"/>
      <c r="AEH61" s="16"/>
      <c r="AEI61" s="15"/>
      <c r="AEJ61" s="16"/>
      <c r="AEK61" s="15"/>
      <c r="AEL61" s="16"/>
      <c r="AEM61" s="15"/>
      <c r="AEN61" s="16"/>
      <c r="AEO61" s="15"/>
      <c r="AEP61" s="16"/>
      <c r="AEQ61" s="15"/>
      <c r="AER61" s="16"/>
      <c r="AES61" s="15"/>
      <c r="AET61" s="16"/>
      <c r="AEU61" s="15"/>
      <c r="AEV61" s="16"/>
      <c r="AEW61" s="15"/>
      <c r="AEX61" s="16"/>
      <c r="AEY61" s="15"/>
      <c r="AEZ61" s="16"/>
      <c r="AFA61" s="15"/>
      <c r="AFB61" s="16"/>
      <c r="AFC61" s="15"/>
      <c r="AFD61" s="16"/>
      <c r="AFE61" s="15"/>
      <c r="AFF61" s="16"/>
      <c r="AFG61" s="15"/>
      <c r="AFH61" s="16"/>
      <c r="AFI61" s="15"/>
      <c r="AFJ61" s="16"/>
      <c r="AFK61" s="15"/>
      <c r="AFL61" s="16"/>
      <c r="AFM61" s="15"/>
      <c r="AFN61" s="16"/>
      <c r="AFO61" s="15"/>
      <c r="AFP61" s="16"/>
      <c r="AFQ61" s="15"/>
      <c r="AFR61" s="16"/>
      <c r="AFS61" s="15"/>
      <c r="AFT61" s="16"/>
      <c r="AFU61" s="15"/>
      <c r="AFV61" s="16"/>
      <c r="AFW61" s="15"/>
      <c r="AFX61" s="16"/>
      <c r="AFY61" s="15"/>
      <c r="AFZ61" s="16"/>
      <c r="AGA61" s="15"/>
      <c r="AGB61" s="16"/>
      <c r="AGC61" s="15"/>
      <c r="AGD61" s="16"/>
      <c r="AGE61" s="15"/>
      <c r="AGF61" s="16"/>
      <c r="AGG61" s="15"/>
      <c r="AGH61" s="16"/>
      <c r="AGI61" s="15"/>
      <c r="AGJ61" s="16"/>
      <c r="AGK61" s="15"/>
      <c r="AGL61" s="16"/>
      <c r="AGM61" s="15"/>
      <c r="AGN61" s="16"/>
      <c r="AGO61" s="15"/>
      <c r="AGP61" s="16"/>
      <c r="AGQ61" s="15"/>
      <c r="AGR61" s="16"/>
      <c r="AGS61" s="15"/>
      <c r="AGT61" s="16"/>
      <c r="AGU61" s="15"/>
      <c r="AGV61" s="16"/>
      <c r="AGW61" s="15"/>
      <c r="AGX61" s="16"/>
      <c r="AGY61" s="15"/>
      <c r="AGZ61" s="16"/>
      <c r="AHA61" s="15"/>
      <c r="AHB61" s="16"/>
      <c r="AHC61" s="15"/>
      <c r="AHD61" s="16"/>
      <c r="AHE61" s="15"/>
      <c r="AHF61" s="16"/>
      <c r="AHG61" s="15"/>
      <c r="AHH61" s="16"/>
      <c r="AHI61" s="15"/>
      <c r="AHJ61" s="16"/>
      <c r="AHK61" s="15"/>
      <c r="AHL61" s="16"/>
      <c r="AHM61" s="15"/>
      <c r="AHN61" s="16"/>
      <c r="AHO61" s="15"/>
      <c r="AHP61" s="16"/>
      <c r="AHQ61" s="15"/>
      <c r="AHR61" s="16"/>
      <c r="AHS61" s="15"/>
      <c r="AHT61" s="16"/>
      <c r="AHU61" s="15"/>
      <c r="AHV61" s="16"/>
      <c r="AHW61" s="15"/>
      <c r="AHX61" s="16"/>
      <c r="AHY61" s="15"/>
      <c r="AHZ61" s="16"/>
      <c r="AIA61" s="15"/>
      <c r="AIB61" s="16"/>
      <c r="AIC61" s="15"/>
      <c r="AID61" s="16"/>
      <c r="AIE61" s="15"/>
      <c r="AIF61" s="16"/>
      <c r="AIG61" s="15"/>
      <c r="AIH61" s="16"/>
      <c r="AII61" s="15"/>
      <c r="AIJ61" s="16"/>
      <c r="AIK61" s="15"/>
      <c r="AIL61" s="16"/>
      <c r="AIM61" s="15"/>
      <c r="AIN61" s="16"/>
      <c r="AIO61" s="15"/>
      <c r="AIP61" s="16"/>
      <c r="AIQ61" s="15"/>
      <c r="AIR61" s="16"/>
      <c r="AIS61" s="15"/>
      <c r="AIT61" s="16"/>
      <c r="AIU61" s="15"/>
      <c r="AIV61" s="16"/>
      <c r="AIW61" s="15"/>
      <c r="AIX61" s="16"/>
      <c r="AIY61" s="15"/>
      <c r="AIZ61" s="16"/>
      <c r="AJA61" s="15"/>
      <c r="AJB61" s="16"/>
      <c r="AJC61" s="15"/>
      <c r="AJD61" s="16"/>
      <c r="AJE61" s="15"/>
      <c r="AJF61" s="16"/>
      <c r="AJG61" s="15"/>
      <c r="AJH61" s="16"/>
      <c r="AJI61" s="15"/>
      <c r="AJJ61" s="16"/>
      <c r="AJK61" s="15"/>
      <c r="AJL61" s="16"/>
      <c r="AJM61" s="15"/>
      <c r="AJN61" s="16"/>
      <c r="AJO61" s="15"/>
      <c r="AJP61" s="16"/>
      <c r="AJQ61" s="15"/>
      <c r="AJR61" s="16"/>
      <c r="AJS61" s="15"/>
      <c r="AJT61" s="16"/>
      <c r="AJU61" s="15"/>
      <c r="AJV61" s="16"/>
      <c r="AJW61" s="15"/>
      <c r="AJX61" s="16"/>
      <c r="AJY61" s="15"/>
      <c r="AJZ61" s="16"/>
      <c r="AKA61" s="15"/>
      <c r="AKB61" s="16"/>
      <c r="AKC61" s="15"/>
      <c r="AKD61" s="16"/>
      <c r="AKE61" s="15"/>
      <c r="AKF61" s="16"/>
      <c r="AKG61" s="15"/>
      <c r="AKH61" s="16"/>
      <c r="AKI61" s="15"/>
      <c r="AKJ61" s="16"/>
      <c r="AKK61" s="15"/>
      <c r="AKL61" s="16"/>
      <c r="AKM61" s="15"/>
      <c r="AKN61" s="16"/>
      <c r="AKO61" s="15"/>
      <c r="AKP61" s="16"/>
      <c r="AKQ61" s="15"/>
      <c r="AKR61" s="16"/>
      <c r="AKS61" s="15"/>
      <c r="AKT61" s="16"/>
      <c r="AKU61" s="15"/>
      <c r="AKV61" s="16"/>
      <c r="AKW61" s="15"/>
      <c r="AKX61" s="16"/>
      <c r="AKY61" s="15"/>
      <c r="AKZ61" s="16"/>
      <c r="ALA61" s="15"/>
      <c r="ALB61" s="16"/>
      <c r="ALC61" s="15"/>
      <c r="ALD61" s="16"/>
      <c r="ALE61" s="15"/>
      <c r="ALF61" s="16"/>
      <c r="ALG61" s="15"/>
      <c r="ALH61" s="16"/>
      <c r="ALI61" s="15"/>
      <c r="ALJ61" s="16"/>
      <c r="ALK61" s="15"/>
      <c r="ALL61" s="16"/>
      <c r="ALM61" s="15"/>
      <c r="ALN61" s="16"/>
      <c r="ALO61" s="15"/>
      <c r="ALP61" s="16"/>
      <c r="ALQ61" s="15"/>
      <c r="ALR61" s="16"/>
      <c r="ALS61" s="15"/>
      <c r="ALT61" s="16"/>
      <c r="ALU61" s="15"/>
      <c r="ALV61" s="16"/>
      <c r="ALW61" s="15"/>
      <c r="ALX61" s="16"/>
      <c r="ALY61" s="15"/>
      <c r="ALZ61" s="16"/>
      <c r="AMA61" s="15"/>
      <c r="AMB61" s="16"/>
      <c r="AMC61" s="15"/>
      <c r="AMD61" s="16"/>
      <c r="AME61" s="15"/>
      <c r="AMF61" s="16"/>
      <c r="AMG61" s="15"/>
      <c r="AMH61" s="16"/>
      <c r="AMI61" s="15"/>
      <c r="AMJ61" s="16"/>
      <c r="AMK61" s="15"/>
      <c r="AML61" s="16"/>
      <c r="AMM61" s="15"/>
      <c r="AMN61" s="16"/>
      <c r="AMO61" s="15"/>
      <c r="AMP61" s="16"/>
      <c r="AMQ61" s="15"/>
      <c r="AMR61" s="16"/>
      <c r="AMS61" s="15"/>
      <c r="AMT61" s="16"/>
      <c r="AMU61" s="15"/>
      <c r="AMV61" s="16"/>
      <c r="AMW61" s="15"/>
      <c r="AMX61" s="16"/>
      <c r="AMY61" s="15"/>
      <c r="AMZ61" s="16"/>
      <c r="ANA61" s="15"/>
      <c r="ANB61" s="16"/>
      <c r="ANC61" s="15"/>
      <c r="AND61" s="16"/>
      <c r="ANE61" s="15"/>
      <c r="ANF61" s="16"/>
      <c r="ANG61" s="15"/>
      <c r="ANH61" s="16"/>
      <c r="ANI61" s="15"/>
      <c r="ANJ61" s="16"/>
      <c r="ANK61" s="15"/>
      <c r="ANL61" s="16"/>
      <c r="ANM61" s="15"/>
      <c r="ANN61" s="16"/>
      <c r="ANO61" s="15"/>
      <c r="ANP61" s="16"/>
      <c r="ANQ61" s="15"/>
      <c r="ANR61" s="16"/>
      <c r="ANS61" s="15"/>
      <c r="ANT61" s="16"/>
      <c r="ANU61" s="15"/>
      <c r="ANV61" s="16"/>
      <c r="ANW61" s="15"/>
      <c r="ANX61" s="16"/>
      <c r="ANY61" s="15"/>
      <c r="ANZ61" s="16"/>
      <c r="AOA61" s="15"/>
      <c r="AOB61" s="16"/>
      <c r="AOC61" s="15"/>
      <c r="AOD61" s="16"/>
      <c r="AOE61" s="15"/>
      <c r="AOF61" s="16"/>
      <c r="AOG61" s="15"/>
      <c r="AOH61" s="16"/>
      <c r="AOI61" s="15"/>
      <c r="AOJ61" s="16"/>
      <c r="AOK61" s="15"/>
      <c r="AOL61" s="16"/>
      <c r="AOM61" s="15"/>
      <c r="AON61" s="16"/>
      <c r="AOO61" s="15"/>
      <c r="AOP61" s="16"/>
      <c r="AOQ61" s="15"/>
      <c r="AOR61" s="16"/>
      <c r="AOS61" s="15"/>
      <c r="AOT61" s="16"/>
      <c r="AOU61" s="15"/>
      <c r="AOV61" s="16"/>
      <c r="AOW61" s="15"/>
      <c r="AOX61" s="16"/>
      <c r="AOY61" s="15"/>
      <c r="AOZ61" s="16"/>
      <c r="APA61" s="15"/>
      <c r="APB61" s="16"/>
      <c r="APC61" s="15"/>
      <c r="APD61" s="16"/>
      <c r="APE61" s="15"/>
      <c r="APF61" s="16"/>
      <c r="APG61" s="15"/>
      <c r="APH61" s="16"/>
      <c r="API61" s="15"/>
      <c r="APJ61" s="16"/>
      <c r="APK61" s="15"/>
      <c r="APL61" s="16"/>
      <c r="APM61" s="15"/>
      <c r="APN61" s="16"/>
      <c r="APO61" s="15"/>
      <c r="APP61" s="16"/>
      <c r="APQ61" s="15"/>
      <c r="APR61" s="16"/>
      <c r="APS61" s="15"/>
      <c r="APT61" s="16"/>
      <c r="APU61" s="15"/>
      <c r="APV61" s="16"/>
      <c r="APW61" s="15"/>
      <c r="APX61" s="16"/>
      <c r="APY61" s="15"/>
      <c r="APZ61" s="16"/>
      <c r="AQA61" s="15"/>
      <c r="AQB61" s="16"/>
      <c r="AQC61" s="15"/>
      <c r="AQD61" s="16"/>
      <c r="AQE61" s="15"/>
      <c r="AQF61" s="16"/>
      <c r="AQG61" s="15"/>
      <c r="AQH61" s="16"/>
      <c r="AQI61" s="15"/>
      <c r="AQJ61" s="16"/>
      <c r="AQK61" s="15"/>
      <c r="AQL61" s="16"/>
      <c r="AQM61" s="15"/>
      <c r="AQN61" s="16"/>
      <c r="AQO61" s="15"/>
      <c r="AQP61" s="16"/>
      <c r="AQQ61" s="15"/>
      <c r="AQR61" s="16"/>
      <c r="AQS61" s="15"/>
      <c r="AQT61" s="16"/>
      <c r="AQU61" s="15"/>
      <c r="AQV61" s="16"/>
      <c r="AQW61" s="15"/>
      <c r="AQX61" s="16"/>
      <c r="AQY61" s="15"/>
      <c r="AQZ61" s="16"/>
      <c r="ARA61" s="15"/>
      <c r="ARB61" s="16"/>
      <c r="ARC61" s="15"/>
      <c r="ARD61" s="16"/>
      <c r="ARE61" s="15"/>
      <c r="ARF61" s="16"/>
      <c r="ARG61" s="15"/>
      <c r="ARH61" s="16"/>
      <c r="ARI61" s="15"/>
      <c r="ARJ61" s="16"/>
      <c r="ARK61" s="15"/>
      <c r="ARL61" s="16"/>
      <c r="ARM61" s="15"/>
      <c r="ARN61" s="16"/>
      <c r="ARO61" s="15"/>
      <c r="ARP61" s="16"/>
      <c r="ARQ61" s="15"/>
      <c r="ARR61" s="16"/>
      <c r="ARS61" s="15"/>
      <c r="ART61" s="16"/>
      <c r="ARU61" s="15"/>
      <c r="ARV61" s="16"/>
      <c r="ARW61" s="15"/>
      <c r="ARX61" s="16"/>
      <c r="ARY61" s="15"/>
      <c r="ARZ61" s="16"/>
      <c r="ASA61" s="15"/>
      <c r="ASB61" s="16"/>
      <c r="ASC61" s="15"/>
      <c r="ASD61" s="16"/>
      <c r="ASE61" s="15"/>
      <c r="ASF61" s="16"/>
      <c r="ASG61" s="15"/>
      <c r="ASH61" s="16"/>
      <c r="ASI61" s="15"/>
      <c r="ASJ61" s="16"/>
      <c r="ASK61" s="15"/>
      <c r="ASL61" s="16"/>
      <c r="ASM61" s="15"/>
      <c r="ASN61" s="16"/>
      <c r="ASO61" s="15"/>
      <c r="ASP61" s="16"/>
      <c r="ASQ61" s="15"/>
      <c r="ASR61" s="16"/>
      <c r="ASS61" s="15"/>
      <c r="AST61" s="16"/>
      <c r="ASU61" s="15"/>
      <c r="ASV61" s="16"/>
      <c r="ASW61" s="15"/>
      <c r="ASX61" s="16"/>
      <c r="ASY61" s="15"/>
      <c r="ASZ61" s="16"/>
      <c r="ATA61" s="15"/>
      <c r="ATB61" s="16"/>
      <c r="ATC61" s="15"/>
      <c r="ATD61" s="16"/>
      <c r="ATE61" s="15"/>
      <c r="ATF61" s="16"/>
      <c r="ATG61" s="15"/>
      <c r="ATH61" s="16"/>
      <c r="ATI61" s="15"/>
      <c r="ATJ61" s="16"/>
      <c r="ATK61" s="15"/>
      <c r="ATL61" s="16"/>
      <c r="ATM61" s="15"/>
      <c r="ATN61" s="16"/>
      <c r="ATO61" s="15"/>
      <c r="ATP61" s="16"/>
      <c r="ATQ61" s="15"/>
      <c r="ATR61" s="16"/>
      <c r="ATS61" s="15"/>
      <c r="ATT61" s="16"/>
      <c r="ATU61" s="15"/>
      <c r="ATV61" s="16"/>
      <c r="ATW61" s="15"/>
      <c r="ATX61" s="16"/>
      <c r="ATY61" s="15"/>
      <c r="ATZ61" s="16"/>
      <c r="AUA61" s="15"/>
      <c r="AUB61" s="16"/>
      <c r="AUC61" s="15"/>
      <c r="AUD61" s="16"/>
      <c r="AUE61" s="15"/>
      <c r="AUF61" s="16"/>
      <c r="AUG61" s="15"/>
      <c r="AUH61" s="16"/>
      <c r="AUI61" s="15"/>
      <c r="AUJ61" s="16"/>
      <c r="AUK61" s="15"/>
      <c r="AUL61" s="16"/>
      <c r="AUM61" s="15"/>
      <c r="AUN61" s="16"/>
      <c r="AUO61" s="15"/>
      <c r="AUP61" s="16"/>
      <c r="AUQ61" s="15"/>
      <c r="AUR61" s="16"/>
      <c r="AUS61" s="15"/>
      <c r="AUT61" s="16"/>
      <c r="AUU61" s="15"/>
      <c r="AUV61" s="16"/>
      <c r="AUW61" s="15"/>
      <c r="AUX61" s="16"/>
      <c r="AUY61" s="15"/>
      <c r="AUZ61" s="16"/>
      <c r="AVA61" s="15"/>
      <c r="AVB61" s="16"/>
      <c r="AVC61" s="15"/>
      <c r="AVD61" s="16"/>
      <c r="AVE61" s="15"/>
      <c r="AVF61" s="16"/>
      <c r="AVG61" s="15"/>
      <c r="AVH61" s="16"/>
      <c r="AVI61" s="15"/>
      <c r="AVJ61" s="16"/>
      <c r="AVK61" s="15"/>
      <c r="AVL61" s="16"/>
      <c r="AVM61" s="15"/>
      <c r="AVN61" s="16"/>
      <c r="AVO61" s="15"/>
      <c r="AVP61" s="16"/>
      <c r="AVQ61" s="15"/>
      <c r="AVR61" s="16"/>
      <c r="AVS61" s="15"/>
      <c r="AVT61" s="16"/>
      <c r="AVU61" s="15"/>
      <c r="AVV61" s="16"/>
      <c r="AVW61" s="15"/>
      <c r="AVX61" s="16"/>
      <c r="AVY61" s="15"/>
      <c r="AVZ61" s="16"/>
      <c r="AWA61" s="15"/>
      <c r="AWB61" s="16"/>
      <c r="AWC61" s="15"/>
      <c r="AWD61" s="16"/>
      <c r="AWE61" s="15"/>
      <c r="AWF61" s="16"/>
      <c r="AWG61" s="15"/>
      <c r="AWH61" s="16"/>
      <c r="AWI61" s="15"/>
      <c r="AWJ61" s="16"/>
      <c r="AWK61" s="15"/>
      <c r="AWL61" s="16"/>
      <c r="AWM61" s="15"/>
      <c r="AWN61" s="16"/>
      <c r="AWO61" s="15"/>
      <c r="AWP61" s="16"/>
      <c r="AWQ61" s="15"/>
      <c r="AWR61" s="16"/>
      <c r="AWS61" s="15"/>
      <c r="AWT61" s="16"/>
      <c r="AWU61" s="15"/>
      <c r="AWV61" s="16"/>
      <c r="AWW61" s="15"/>
      <c r="AWX61" s="16"/>
      <c r="AWY61" s="15"/>
      <c r="AWZ61" s="16"/>
      <c r="AXA61" s="15"/>
      <c r="AXB61" s="16"/>
      <c r="AXC61" s="15"/>
      <c r="AXD61" s="16"/>
      <c r="AXE61" s="15"/>
      <c r="AXF61" s="16"/>
      <c r="AXG61" s="15"/>
      <c r="AXH61" s="16"/>
      <c r="AXI61" s="15"/>
      <c r="AXJ61" s="16"/>
      <c r="AXK61" s="15"/>
      <c r="AXL61" s="16"/>
      <c r="AXM61" s="15"/>
      <c r="AXN61" s="16"/>
      <c r="AXO61" s="15"/>
      <c r="AXP61" s="16"/>
      <c r="AXQ61" s="15"/>
      <c r="AXR61" s="16"/>
      <c r="AXS61" s="15"/>
      <c r="AXT61" s="16"/>
      <c r="AXU61" s="15"/>
      <c r="AXV61" s="16"/>
      <c r="AXW61" s="15"/>
      <c r="AXX61" s="16"/>
      <c r="AXY61" s="15"/>
      <c r="AXZ61" s="16"/>
      <c r="AYA61" s="15"/>
      <c r="AYB61" s="16"/>
      <c r="AYC61" s="15"/>
      <c r="AYD61" s="16"/>
      <c r="AYE61" s="15"/>
      <c r="AYF61" s="16"/>
      <c r="AYG61" s="15"/>
      <c r="AYH61" s="16"/>
      <c r="AYI61" s="15"/>
      <c r="AYJ61" s="16"/>
      <c r="AYK61" s="15"/>
      <c r="AYL61" s="16"/>
      <c r="AYM61" s="15"/>
      <c r="AYN61" s="16"/>
      <c r="AYO61" s="15"/>
      <c r="AYP61" s="16"/>
      <c r="AYQ61" s="15"/>
      <c r="AYR61" s="16"/>
      <c r="AYS61" s="15"/>
      <c r="AYT61" s="16"/>
      <c r="AYU61" s="15"/>
      <c r="AYV61" s="16"/>
      <c r="AYW61" s="15"/>
      <c r="AYX61" s="16"/>
      <c r="AYY61" s="15"/>
      <c r="AYZ61" s="16"/>
      <c r="AZA61" s="15"/>
      <c r="AZB61" s="16"/>
      <c r="AZC61" s="15"/>
      <c r="AZD61" s="16"/>
      <c r="AZE61" s="15"/>
      <c r="AZF61" s="16"/>
      <c r="AZG61" s="15"/>
      <c r="AZH61" s="16"/>
      <c r="AZI61" s="15"/>
      <c r="AZJ61" s="16"/>
      <c r="AZK61" s="15"/>
      <c r="AZL61" s="16"/>
      <c r="AZM61" s="15"/>
      <c r="AZN61" s="16"/>
      <c r="AZO61" s="15"/>
      <c r="AZP61" s="16"/>
      <c r="AZQ61" s="15"/>
      <c r="AZR61" s="16"/>
      <c r="AZS61" s="15"/>
      <c r="AZT61" s="16"/>
      <c r="AZU61" s="15"/>
      <c r="AZV61" s="16"/>
      <c r="AZW61" s="15"/>
      <c r="AZX61" s="16"/>
      <c r="AZY61" s="15"/>
      <c r="AZZ61" s="16"/>
      <c r="BAA61" s="15"/>
      <c r="BAB61" s="16"/>
      <c r="BAC61" s="15"/>
      <c r="BAD61" s="16"/>
      <c r="BAE61" s="15"/>
      <c r="BAF61" s="16"/>
      <c r="BAG61" s="15"/>
      <c r="BAH61" s="16"/>
      <c r="BAI61" s="15"/>
      <c r="BAJ61" s="16"/>
      <c r="BAK61" s="15"/>
      <c r="BAL61" s="16"/>
      <c r="BAM61" s="15"/>
      <c r="BAN61" s="16"/>
      <c r="BAO61" s="15"/>
      <c r="BAP61" s="16"/>
      <c r="BAQ61" s="15"/>
      <c r="BAR61" s="16"/>
      <c r="BAS61" s="15"/>
      <c r="BAT61" s="16"/>
      <c r="BAU61" s="15"/>
      <c r="BAV61" s="16"/>
      <c r="BAW61" s="15"/>
      <c r="BAX61" s="16"/>
      <c r="BAY61" s="15"/>
      <c r="BAZ61" s="16"/>
      <c r="BBA61" s="15"/>
      <c r="BBB61" s="16"/>
      <c r="BBC61" s="15"/>
      <c r="BBD61" s="16"/>
      <c r="BBE61" s="15"/>
      <c r="BBF61" s="16"/>
      <c r="BBG61" s="15"/>
      <c r="BBH61" s="16"/>
      <c r="BBI61" s="15"/>
      <c r="BBJ61" s="16"/>
      <c r="BBK61" s="15"/>
      <c r="BBL61" s="16"/>
      <c r="BBM61" s="15"/>
      <c r="BBN61" s="16"/>
      <c r="BBO61" s="15"/>
      <c r="BBP61" s="16"/>
      <c r="BBQ61" s="15"/>
      <c r="BBR61" s="16"/>
      <c r="BBS61" s="15"/>
      <c r="BBT61" s="16"/>
      <c r="BBU61" s="15"/>
      <c r="BBV61" s="16"/>
      <c r="BBW61" s="15"/>
      <c r="BBX61" s="16"/>
      <c r="BBY61" s="15"/>
      <c r="BBZ61" s="16"/>
      <c r="BCA61" s="15"/>
      <c r="BCB61" s="16"/>
      <c r="BCC61" s="15"/>
      <c r="BCD61" s="16"/>
      <c r="BCE61" s="15"/>
      <c r="BCF61" s="16"/>
      <c r="BCG61" s="15"/>
      <c r="BCH61" s="16"/>
      <c r="BCI61" s="15"/>
      <c r="BCJ61" s="16"/>
      <c r="BCK61" s="15"/>
      <c r="BCL61" s="16"/>
      <c r="BCM61" s="15"/>
      <c r="BCN61" s="16"/>
      <c r="BCO61" s="15"/>
      <c r="BCP61" s="16"/>
      <c r="BCQ61" s="15"/>
      <c r="BCR61" s="16"/>
      <c r="BCS61" s="15"/>
      <c r="BCT61" s="16"/>
      <c r="BCU61" s="15"/>
      <c r="BCV61" s="16"/>
      <c r="BCW61" s="15"/>
      <c r="BCX61" s="16"/>
      <c r="BCY61" s="15"/>
      <c r="BCZ61" s="16"/>
      <c r="BDA61" s="15"/>
      <c r="BDB61" s="16"/>
      <c r="BDC61" s="15"/>
      <c r="BDD61" s="16"/>
      <c r="BDE61" s="15"/>
      <c r="BDF61" s="16"/>
      <c r="BDG61" s="15"/>
      <c r="BDH61" s="16"/>
      <c r="BDI61" s="15"/>
      <c r="BDJ61" s="16"/>
      <c r="BDK61" s="15"/>
      <c r="BDL61" s="16"/>
      <c r="BDM61" s="15"/>
      <c r="BDN61" s="16"/>
      <c r="BDO61" s="15"/>
      <c r="BDP61" s="16"/>
      <c r="BDQ61" s="15"/>
      <c r="BDR61" s="16"/>
      <c r="BDS61" s="15"/>
      <c r="BDT61" s="16"/>
      <c r="BDU61" s="15"/>
      <c r="BDV61" s="16"/>
      <c r="BDW61" s="15"/>
      <c r="BDX61" s="16"/>
      <c r="BDY61" s="15"/>
      <c r="BDZ61" s="16"/>
      <c r="BEA61" s="15"/>
      <c r="BEB61" s="16"/>
      <c r="BEC61" s="15"/>
      <c r="BED61" s="16"/>
      <c r="BEE61" s="15"/>
      <c r="BEF61" s="16"/>
      <c r="BEG61" s="15"/>
      <c r="BEH61" s="16"/>
      <c r="BEI61" s="15"/>
      <c r="BEJ61" s="16"/>
      <c r="BEK61" s="15"/>
      <c r="BEL61" s="16"/>
      <c r="BEM61" s="15"/>
      <c r="BEN61" s="16"/>
      <c r="BEO61" s="15"/>
      <c r="BEP61" s="16"/>
      <c r="BEQ61" s="15"/>
      <c r="BER61" s="16"/>
      <c r="BES61" s="15"/>
      <c r="BET61" s="16"/>
      <c r="BEU61" s="15"/>
      <c r="BEV61" s="16"/>
      <c r="BEW61" s="15"/>
      <c r="BEX61" s="16"/>
      <c r="BEY61" s="15"/>
      <c r="BEZ61" s="16"/>
      <c r="BFA61" s="15"/>
      <c r="BFB61" s="16"/>
      <c r="BFC61" s="15"/>
      <c r="BFD61" s="16"/>
      <c r="BFE61" s="15"/>
      <c r="BFF61" s="16"/>
      <c r="BFG61" s="15"/>
      <c r="BFH61" s="16"/>
      <c r="BFI61" s="15"/>
      <c r="BFJ61" s="16"/>
      <c r="BFK61" s="15"/>
      <c r="BFL61" s="16"/>
      <c r="BFM61" s="15"/>
      <c r="BFN61" s="16"/>
      <c r="BFO61" s="15"/>
      <c r="BFP61" s="16"/>
      <c r="BFQ61" s="15"/>
      <c r="BFR61" s="16"/>
      <c r="BFS61" s="15"/>
      <c r="BFT61" s="16"/>
      <c r="BFU61" s="15"/>
      <c r="BFV61" s="16"/>
      <c r="BFW61" s="15"/>
      <c r="BFX61" s="16"/>
      <c r="BFY61" s="15"/>
      <c r="BFZ61" s="16"/>
      <c r="BGA61" s="15"/>
      <c r="BGB61" s="16"/>
      <c r="BGC61" s="15"/>
      <c r="BGD61" s="16"/>
      <c r="BGE61" s="15"/>
      <c r="BGF61" s="16"/>
      <c r="BGG61" s="15"/>
      <c r="BGH61" s="16"/>
      <c r="BGI61" s="15"/>
      <c r="BGJ61" s="16"/>
      <c r="BGK61" s="15"/>
      <c r="BGL61" s="16"/>
      <c r="BGM61" s="15"/>
      <c r="BGN61" s="16"/>
      <c r="BGO61" s="15"/>
      <c r="BGP61" s="16"/>
      <c r="BGQ61" s="15"/>
      <c r="BGR61" s="16"/>
      <c r="BGS61" s="15"/>
      <c r="BGT61" s="16"/>
      <c r="BGU61" s="15"/>
      <c r="BGV61" s="16"/>
      <c r="BGW61" s="15"/>
      <c r="BGX61" s="16"/>
      <c r="BGY61" s="15"/>
      <c r="BGZ61" s="16"/>
      <c r="BHA61" s="15"/>
      <c r="BHB61" s="16"/>
      <c r="BHC61" s="15"/>
      <c r="BHD61" s="16"/>
      <c r="BHE61" s="15"/>
      <c r="BHF61" s="16"/>
      <c r="BHG61" s="15"/>
      <c r="BHH61" s="16"/>
      <c r="BHI61" s="15"/>
      <c r="BHJ61" s="16"/>
      <c r="BHK61" s="15"/>
      <c r="BHL61" s="16"/>
      <c r="BHM61" s="15"/>
      <c r="BHN61" s="16"/>
      <c r="BHO61" s="15"/>
      <c r="BHP61" s="16"/>
      <c r="BHQ61" s="15"/>
      <c r="BHR61" s="16"/>
      <c r="BHS61" s="15"/>
      <c r="BHT61" s="16"/>
      <c r="BHU61" s="15"/>
      <c r="BHV61" s="16"/>
      <c r="BHW61" s="15"/>
      <c r="BHX61" s="16"/>
      <c r="BHY61" s="15"/>
      <c r="BHZ61" s="16"/>
      <c r="BIA61" s="15"/>
      <c r="BIB61" s="16"/>
      <c r="BIC61" s="15"/>
      <c r="BID61" s="16"/>
      <c r="BIE61" s="15"/>
      <c r="BIF61" s="16"/>
      <c r="BIG61" s="15"/>
      <c r="BIH61" s="16"/>
      <c r="BII61" s="15"/>
      <c r="BIJ61" s="16"/>
      <c r="BIK61" s="15"/>
      <c r="BIL61" s="16"/>
      <c r="BIM61" s="15"/>
      <c r="BIN61" s="16"/>
      <c r="BIO61" s="15"/>
      <c r="BIP61" s="16"/>
      <c r="BIQ61" s="15"/>
      <c r="BIR61" s="16"/>
      <c r="BIS61" s="15"/>
      <c r="BIT61" s="16"/>
      <c r="BIU61" s="15"/>
      <c r="BIV61" s="16"/>
      <c r="BIW61" s="15"/>
      <c r="BIX61" s="16"/>
      <c r="BIY61" s="15"/>
      <c r="BIZ61" s="16"/>
      <c r="BJA61" s="15"/>
      <c r="BJB61" s="16"/>
      <c r="BJC61" s="15"/>
      <c r="BJD61" s="16"/>
      <c r="BJE61" s="15"/>
      <c r="BJF61" s="16"/>
      <c r="BJG61" s="15"/>
      <c r="BJH61" s="16"/>
      <c r="BJI61" s="15"/>
      <c r="BJJ61" s="16"/>
      <c r="BJK61" s="15"/>
      <c r="BJL61" s="16"/>
      <c r="BJM61" s="15"/>
      <c r="BJN61" s="16"/>
      <c r="BJO61" s="15"/>
      <c r="BJP61" s="16"/>
      <c r="BJQ61" s="15"/>
      <c r="BJR61" s="16"/>
      <c r="BJS61" s="15"/>
      <c r="BJT61" s="16"/>
      <c r="BJU61" s="15"/>
      <c r="BJV61" s="16"/>
      <c r="BJW61" s="15"/>
      <c r="BJX61" s="16"/>
      <c r="BJY61" s="15"/>
      <c r="BJZ61" s="16"/>
      <c r="BKA61" s="15"/>
      <c r="BKB61" s="16"/>
      <c r="BKC61" s="15"/>
      <c r="BKD61" s="16"/>
      <c r="BKE61" s="15"/>
      <c r="BKF61" s="16"/>
      <c r="BKG61" s="15"/>
      <c r="BKH61" s="16"/>
      <c r="BKI61" s="15"/>
      <c r="BKJ61" s="16"/>
      <c r="BKK61" s="15"/>
      <c r="BKL61" s="16"/>
      <c r="BKM61" s="15"/>
      <c r="BKN61" s="16"/>
      <c r="BKO61" s="15"/>
      <c r="BKP61" s="16"/>
      <c r="BKQ61" s="15"/>
      <c r="BKR61" s="16"/>
      <c r="BKS61" s="15"/>
      <c r="BKT61" s="16"/>
      <c r="BKU61" s="15"/>
      <c r="BKV61" s="16"/>
      <c r="BKW61" s="15"/>
      <c r="BKX61" s="16"/>
      <c r="BKY61" s="15"/>
      <c r="BKZ61" s="16"/>
      <c r="BLA61" s="15"/>
      <c r="BLB61" s="16"/>
      <c r="BLC61" s="15"/>
      <c r="BLD61" s="16"/>
      <c r="BLE61" s="15"/>
      <c r="BLF61" s="16"/>
      <c r="BLG61" s="15"/>
      <c r="BLH61" s="16"/>
      <c r="BLI61" s="15"/>
      <c r="BLJ61" s="16"/>
      <c r="BLK61" s="15"/>
      <c r="BLL61" s="16"/>
      <c r="BLM61" s="15"/>
      <c r="BLN61" s="16"/>
      <c r="BLO61" s="15"/>
      <c r="BLP61" s="16"/>
      <c r="BLQ61" s="15"/>
      <c r="BLR61" s="16"/>
      <c r="BLS61" s="15"/>
      <c r="BLT61" s="16"/>
      <c r="BLU61" s="15"/>
      <c r="BLV61" s="16"/>
      <c r="BLW61" s="15"/>
      <c r="BLX61" s="16"/>
      <c r="BLY61" s="15"/>
      <c r="BLZ61" s="16"/>
      <c r="BMA61" s="15"/>
      <c r="BMB61" s="16"/>
      <c r="BMC61" s="15"/>
      <c r="BMD61" s="16"/>
      <c r="BME61" s="15"/>
      <c r="BMF61" s="16"/>
      <c r="BMG61" s="15"/>
      <c r="BMH61" s="16"/>
      <c r="BMI61" s="15"/>
      <c r="BMJ61" s="16"/>
      <c r="BMK61" s="15"/>
      <c r="BML61" s="16"/>
      <c r="BMM61" s="15"/>
      <c r="BMN61" s="16"/>
      <c r="BMO61" s="15"/>
      <c r="BMP61" s="16"/>
      <c r="BMQ61" s="15"/>
      <c r="BMR61" s="16"/>
      <c r="BMS61" s="15"/>
      <c r="BMT61" s="16"/>
      <c r="BMU61" s="15"/>
      <c r="BMV61" s="16"/>
      <c r="BMW61" s="15"/>
      <c r="BMX61" s="16"/>
      <c r="BMY61" s="15"/>
      <c r="BMZ61" s="16"/>
      <c r="BNA61" s="15"/>
      <c r="BNB61" s="16"/>
      <c r="BNC61" s="15"/>
      <c r="BND61" s="16"/>
      <c r="BNE61" s="15"/>
      <c r="BNF61" s="16"/>
      <c r="BNG61" s="15"/>
      <c r="BNH61" s="16"/>
      <c r="BNI61" s="15"/>
      <c r="BNJ61" s="16"/>
      <c r="BNK61" s="15"/>
      <c r="BNL61" s="16"/>
      <c r="BNM61" s="15"/>
      <c r="BNN61" s="16"/>
      <c r="BNO61" s="15"/>
      <c r="BNP61" s="16"/>
      <c r="BNQ61" s="15"/>
      <c r="BNR61" s="16"/>
      <c r="BNS61" s="15"/>
      <c r="BNT61" s="16"/>
      <c r="BNU61" s="15"/>
      <c r="BNV61" s="16"/>
      <c r="BNW61" s="15"/>
      <c r="BNX61" s="16"/>
      <c r="BNY61" s="15"/>
      <c r="BNZ61" s="16"/>
      <c r="BOA61" s="15"/>
      <c r="BOB61" s="16"/>
      <c r="BOC61" s="15"/>
      <c r="BOD61" s="16"/>
      <c r="BOE61" s="15"/>
      <c r="BOF61" s="16"/>
      <c r="BOG61" s="15"/>
      <c r="BOH61" s="16"/>
      <c r="BOI61" s="15"/>
      <c r="BOJ61" s="16"/>
      <c r="BOK61" s="15"/>
      <c r="BOL61" s="16"/>
      <c r="BOM61" s="15"/>
      <c r="BON61" s="16"/>
      <c r="BOO61" s="15"/>
      <c r="BOP61" s="16"/>
      <c r="BOQ61" s="15"/>
      <c r="BOR61" s="16"/>
      <c r="BOS61" s="15"/>
      <c r="BOT61" s="16"/>
      <c r="BOU61" s="15"/>
      <c r="BOV61" s="16"/>
      <c r="BOW61" s="15"/>
      <c r="BOX61" s="16"/>
      <c r="BOY61" s="15"/>
      <c r="BOZ61" s="16"/>
      <c r="BPA61" s="15"/>
      <c r="BPB61" s="16"/>
      <c r="BPC61" s="15"/>
      <c r="BPD61" s="16"/>
      <c r="BPE61" s="15"/>
      <c r="BPF61" s="16"/>
      <c r="BPG61" s="15"/>
      <c r="BPH61" s="16"/>
      <c r="BPI61" s="15"/>
      <c r="BPJ61" s="16"/>
      <c r="BPK61" s="15"/>
      <c r="BPL61" s="16"/>
      <c r="BPM61" s="15"/>
      <c r="BPN61" s="16"/>
      <c r="BPO61" s="15"/>
      <c r="BPP61" s="16"/>
      <c r="BPQ61" s="15"/>
      <c r="BPR61" s="16"/>
      <c r="BPS61" s="15"/>
      <c r="BPT61" s="16"/>
      <c r="BPU61" s="15"/>
      <c r="BPV61" s="16"/>
      <c r="BPW61" s="15"/>
      <c r="BPX61" s="16"/>
      <c r="BPY61" s="15"/>
      <c r="BPZ61" s="16"/>
      <c r="BQA61" s="15"/>
      <c r="BQB61" s="16"/>
      <c r="BQC61" s="15"/>
      <c r="BQD61" s="16"/>
      <c r="BQE61" s="15"/>
      <c r="BQF61" s="16"/>
      <c r="BQG61" s="15"/>
      <c r="BQH61" s="16"/>
      <c r="BQI61" s="15"/>
      <c r="BQJ61" s="16"/>
      <c r="BQK61" s="15"/>
      <c r="BQL61" s="16"/>
      <c r="BQM61" s="15"/>
      <c r="BQN61" s="16"/>
      <c r="BQO61" s="15"/>
      <c r="BQP61" s="16"/>
      <c r="BQQ61" s="15"/>
      <c r="BQR61" s="16"/>
      <c r="BQS61" s="15"/>
      <c r="BQT61" s="16"/>
      <c r="BQU61" s="15"/>
      <c r="BQV61" s="16"/>
      <c r="BQW61" s="15"/>
      <c r="BQX61" s="16"/>
      <c r="BQY61" s="15"/>
      <c r="BQZ61" s="16"/>
      <c r="BRA61" s="15"/>
      <c r="BRB61" s="16"/>
      <c r="BRC61" s="15"/>
      <c r="BRD61" s="16"/>
      <c r="BRE61" s="15"/>
      <c r="BRF61" s="16"/>
      <c r="BRG61" s="15"/>
      <c r="BRH61" s="16"/>
      <c r="BRI61" s="15"/>
      <c r="BRJ61" s="16"/>
      <c r="BRK61" s="15"/>
      <c r="BRL61" s="16"/>
      <c r="BRM61" s="15"/>
      <c r="BRN61" s="16"/>
      <c r="BRO61" s="15"/>
      <c r="BRP61" s="16"/>
      <c r="BRQ61" s="15"/>
      <c r="BRR61" s="16"/>
      <c r="BRS61" s="15"/>
      <c r="BRT61" s="16"/>
      <c r="BRU61" s="15"/>
      <c r="BRV61" s="16"/>
      <c r="BRW61" s="15"/>
      <c r="BRX61" s="16"/>
      <c r="BRY61" s="15"/>
      <c r="BRZ61" s="16"/>
      <c r="BSA61" s="15"/>
      <c r="BSB61" s="16"/>
      <c r="BSC61" s="15"/>
      <c r="BSD61" s="16"/>
      <c r="BSE61" s="15"/>
      <c r="BSF61" s="16"/>
      <c r="BSG61" s="15"/>
      <c r="BSH61" s="16"/>
      <c r="BSI61" s="15"/>
      <c r="BSJ61" s="16"/>
      <c r="BSK61" s="15"/>
      <c r="BSL61" s="16"/>
      <c r="BSM61" s="15"/>
      <c r="BSN61" s="16"/>
      <c r="BSO61" s="15"/>
      <c r="BSP61" s="16"/>
      <c r="BSQ61" s="15"/>
      <c r="BSR61" s="16"/>
      <c r="BSS61" s="15"/>
      <c r="BST61" s="16"/>
      <c r="BSU61" s="15"/>
      <c r="BSV61" s="16"/>
      <c r="BSW61" s="15"/>
      <c r="BSX61" s="16"/>
      <c r="BSY61" s="15"/>
      <c r="BSZ61" s="16"/>
      <c r="BTA61" s="15"/>
      <c r="BTB61" s="16"/>
      <c r="BTC61" s="15"/>
      <c r="BTD61" s="16"/>
      <c r="BTE61" s="15"/>
      <c r="BTF61" s="16"/>
      <c r="BTG61" s="15"/>
      <c r="BTH61" s="16"/>
      <c r="BTI61" s="15"/>
      <c r="BTJ61" s="16"/>
      <c r="BTK61" s="15"/>
      <c r="BTL61" s="16"/>
      <c r="BTM61" s="15"/>
      <c r="BTN61" s="16"/>
      <c r="BTO61" s="15"/>
      <c r="BTP61" s="16"/>
      <c r="BTQ61" s="15"/>
      <c r="BTR61" s="16"/>
      <c r="BTS61" s="15"/>
      <c r="BTT61" s="16"/>
      <c r="BTU61" s="15"/>
      <c r="BTV61" s="16"/>
      <c r="BTW61" s="15"/>
      <c r="BTX61" s="16"/>
      <c r="BTY61" s="15"/>
      <c r="BTZ61" s="16"/>
      <c r="BUA61" s="15"/>
      <c r="BUB61" s="16"/>
      <c r="BUC61" s="15"/>
      <c r="BUD61" s="16"/>
      <c r="BUE61" s="15"/>
      <c r="BUF61" s="16"/>
      <c r="BUG61" s="15"/>
      <c r="BUH61" s="16"/>
      <c r="BUI61" s="15"/>
      <c r="BUJ61" s="16"/>
      <c r="BUK61" s="15"/>
      <c r="BUL61" s="16"/>
      <c r="BUM61" s="15"/>
      <c r="BUN61" s="16"/>
      <c r="BUO61" s="15"/>
      <c r="BUP61" s="16"/>
      <c r="BUQ61" s="15"/>
      <c r="BUR61" s="16"/>
      <c r="BUS61" s="15"/>
      <c r="BUT61" s="16"/>
      <c r="BUU61" s="15"/>
      <c r="BUV61" s="16"/>
      <c r="BUW61" s="15"/>
      <c r="BUX61" s="16"/>
      <c r="BUY61" s="15"/>
      <c r="BUZ61" s="16"/>
      <c r="BVA61" s="15"/>
      <c r="BVB61" s="16"/>
      <c r="BVC61" s="15"/>
      <c r="BVD61" s="16"/>
      <c r="BVE61" s="15"/>
      <c r="BVF61" s="16"/>
      <c r="BVG61" s="15"/>
      <c r="BVH61" s="16"/>
      <c r="BVI61" s="15"/>
      <c r="BVJ61" s="16"/>
      <c r="BVK61" s="15"/>
      <c r="BVL61" s="16"/>
      <c r="BVM61" s="15"/>
      <c r="BVN61" s="16"/>
      <c r="BVO61" s="15"/>
      <c r="BVP61" s="16"/>
      <c r="BVQ61" s="15"/>
      <c r="BVR61" s="16"/>
      <c r="BVS61" s="15"/>
      <c r="BVT61" s="16"/>
      <c r="BVU61" s="15"/>
      <c r="BVV61" s="16"/>
      <c r="BVW61" s="15"/>
      <c r="BVX61" s="16"/>
      <c r="BVY61" s="15"/>
      <c r="BVZ61" s="16"/>
      <c r="BWA61" s="15"/>
      <c r="BWB61" s="16"/>
      <c r="BWC61" s="15"/>
      <c r="BWD61" s="16"/>
      <c r="BWE61" s="15"/>
      <c r="BWF61" s="16"/>
      <c r="BWG61" s="15"/>
      <c r="BWH61" s="16"/>
      <c r="BWI61" s="15"/>
      <c r="BWJ61" s="16"/>
      <c r="BWK61" s="15"/>
      <c r="BWL61" s="16"/>
      <c r="BWM61" s="15"/>
      <c r="BWN61" s="16"/>
      <c r="BWO61" s="15"/>
      <c r="BWP61" s="16"/>
      <c r="BWQ61" s="15"/>
      <c r="BWR61" s="16"/>
      <c r="BWS61" s="15"/>
      <c r="BWT61" s="16"/>
      <c r="BWU61" s="15"/>
      <c r="BWV61" s="16"/>
      <c r="BWW61" s="15"/>
      <c r="BWX61" s="16"/>
      <c r="BWY61" s="15"/>
      <c r="BWZ61" s="16"/>
      <c r="BXA61" s="15"/>
      <c r="BXB61" s="16"/>
      <c r="BXC61" s="15"/>
      <c r="BXD61" s="16"/>
      <c r="BXE61" s="15"/>
      <c r="BXF61" s="16"/>
      <c r="BXG61" s="15"/>
      <c r="BXH61" s="16"/>
      <c r="BXI61" s="15"/>
      <c r="BXJ61" s="16"/>
      <c r="BXK61" s="15"/>
      <c r="BXL61" s="16"/>
      <c r="BXM61" s="15"/>
      <c r="BXN61" s="16"/>
      <c r="BXO61" s="15"/>
      <c r="BXP61" s="16"/>
      <c r="BXQ61" s="15"/>
      <c r="BXR61" s="16"/>
      <c r="BXS61" s="15"/>
      <c r="BXT61" s="16"/>
      <c r="BXU61" s="15"/>
      <c r="BXV61" s="16"/>
      <c r="BXW61" s="15"/>
      <c r="BXX61" s="16"/>
      <c r="BXY61" s="15"/>
      <c r="BXZ61" s="16"/>
      <c r="BYA61" s="15"/>
      <c r="BYB61" s="16"/>
      <c r="BYC61" s="15"/>
      <c r="BYD61" s="16"/>
      <c r="BYE61" s="15"/>
      <c r="BYF61" s="16"/>
      <c r="BYG61" s="15"/>
      <c r="BYH61" s="16"/>
      <c r="BYI61" s="15"/>
      <c r="BYJ61" s="16"/>
      <c r="BYK61" s="15"/>
      <c r="BYL61" s="16"/>
      <c r="BYM61" s="15"/>
      <c r="BYN61" s="16"/>
      <c r="BYO61" s="15"/>
      <c r="BYP61" s="16"/>
      <c r="BYQ61" s="15"/>
      <c r="BYR61" s="16"/>
      <c r="BYS61" s="15"/>
      <c r="BYT61" s="16"/>
      <c r="BYU61" s="15"/>
      <c r="BYV61" s="16"/>
      <c r="BYW61" s="15"/>
      <c r="BYX61" s="16"/>
      <c r="BYY61" s="15"/>
      <c r="BYZ61" s="16"/>
      <c r="BZA61" s="15"/>
      <c r="BZB61" s="16"/>
      <c r="BZC61" s="15"/>
      <c r="BZD61" s="16"/>
      <c r="BZE61" s="15"/>
      <c r="BZF61" s="16"/>
      <c r="BZG61" s="15"/>
      <c r="BZH61" s="16"/>
      <c r="BZI61" s="15"/>
      <c r="BZJ61" s="16"/>
      <c r="BZK61" s="15"/>
      <c r="BZL61" s="16"/>
      <c r="BZM61" s="15"/>
      <c r="BZN61" s="16"/>
      <c r="BZO61" s="15"/>
      <c r="BZP61" s="16"/>
      <c r="BZQ61" s="15"/>
      <c r="BZR61" s="16"/>
      <c r="BZS61" s="15"/>
      <c r="BZT61" s="16"/>
      <c r="BZU61" s="15"/>
      <c r="BZV61" s="16"/>
      <c r="BZW61" s="15"/>
      <c r="BZX61" s="16"/>
      <c r="BZY61" s="15"/>
      <c r="BZZ61" s="16"/>
      <c r="CAA61" s="15"/>
      <c r="CAB61" s="16"/>
      <c r="CAC61" s="15"/>
      <c r="CAD61" s="16"/>
      <c r="CAE61" s="15"/>
      <c r="CAF61" s="16"/>
      <c r="CAG61" s="15"/>
      <c r="CAH61" s="16"/>
      <c r="CAI61" s="15"/>
      <c r="CAJ61" s="16"/>
      <c r="CAK61" s="15"/>
      <c r="CAL61" s="16"/>
      <c r="CAM61" s="15"/>
      <c r="CAN61" s="16"/>
      <c r="CAO61" s="15"/>
      <c r="CAP61" s="16"/>
      <c r="CAQ61" s="15"/>
      <c r="CAR61" s="16"/>
      <c r="CAS61" s="15"/>
      <c r="CAT61" s="16"/>
      <c r="CAU61" s="15"/>
      <c r="CAV61" s="16"/>
      <c r="CAW61" s="15"/>
      <c r="CAX61" s="16"/>
      <c r="CAY61" s="15"/>
      <c r="CAZ61" s="16"/>
      <c r="CBA61" s="15"/>
      <c r="CBB61" s="16"/>
      <c r="CBC61" s="15"/>
      <c r="CBD61" s="16"/>
      <c r="CBE61" s="15"/>
      <c r="CBF61" s="16"/>
      <c r="CBG61" s="15"/>
      <c r="CBH61" s="16"/>
      <c r="CBI61" s="15"/>
      <c r="CBJ61" s="16"/>
      <c r="CBK61" s="15"/>
      <c r="CBL61" s="16"/>
      <c r="CBM61" s="15"/>
      <c r="CBN61" s="16"/>
      <c r="CBO61" s="15"/>
      <c r="CBP61" s="16"/>
      <c r="CBQ61" s="15"/>
      <c r="CBR61" s="16"/>
      <c r="CBS61" s="15"/>
      <c r="CBT61" s="16"/>
      <c r="CBU61" s="15"/>
      <c r="CBV61" s="16"/>
      <c r="CBW61" s="15"/>
      <c r="CBX61" s="16"/>
      <c r="CBY61" s="15"/>
      <c r="CBZ61" s="16"/>
      <c r="CCA61" s="15"/>
      <c r="CCB61" s="16"/>
      <c r="CCC61" s="15"/>
      <c r="CCD61" s="16"/>
      <c r="CCE61" s="15"/>
      <c r="CCF61" s="16"/>
      <c r="CCG61" s="15"/>
      <c r="CCH61" s="16"/>
      <c r="CCI61" s="15"/>
      <c r="CCJ61" s="16"/>
      <c r="CCK61" s="15"/>
      <c r="CCL61" s="16"/>
      <c r="CCM61" s="15"/>
      <c r="CCN61" s="16"/>
      <c r="CCO61" s="15"/>
      <c r="CCP61" s="16"/>
      <c r="CCQ61" s="15"/>
      <c r="CCR61" s="16"/>
      <c r="CCS61" s="15"/>
      <c r="CCT61" s="16"/>
      <c r="CCU61" s="15"/>
      <c r="CCV61" s="16"/>
      <c r="CCW61" s="15"/>
      <c r="CCX61" s="16"/>
      <c r="CCY61" s="15"/>
      <c r="CCZ61" s="16"/>
      <c r="CDA61" s="15"/>
      <c r="CDB61" s="16"/>
      <c r="CDC61" s="15"/>
      <c r="CDD61" s="16"/>
      <c r="CDE61" s="15"/>
      <c r="CDF61" s="16"/>
      <c r="CDG61" s="15"/>
      <c r="CDH61" s="16"/>
      <c r="CDI61" s="15"/>
      <c r="CDJ61" s="16"/>
      <c r="CDK61" s="15"/>
      <c r="CDL61" s="16"/>
      <c r="CDM61" s="15"/>
      <c r="CDN61" s="16"/>
      <c r="CDO61" s="15"/>
      <c r="CDP61" s="16"/>
      <c r="CDQ61" s="15"/>
      <c r="CDR61" s="16"/>
      <c r="CDS61" s="15"/>
      <c r="CDT61" s="16"/>
      <c r="CDU61" s="15"/>
      <c r="CDV61" s="16"/>
      <c r="CDW61" s="15"/>
      <c r="CDX61" s="16"/>
      <c r="CDY61" s="15"/>
      <c r="CDZ61" s="16"/>
      <c r="CEA61" s="15"/>
      <c r="CEB61" s="16"/>
      <c r="CEC61" s="15"/>
      <c r="CED61" s="16"/>
      <c r="CEE61" s="15"/>
      <c r="CEF61" s="16"/>
      <c r="CEG61" s="15"/>
      <c r="CEH61" s="16"/>
      <c r="CEI61" s="15"/>
      <c r="CEJ61" s="16"/>
      <c r="CEK61" s="15"/>
      <c r="CEL61" s="16"/>
      <c r="CEM61" s="15"/>
      <c r="CEN61" s="16"/>
      <c r="CEO61" s="15"/>
      <c r="CEP61" s="16"/>
      <c r="CEQ61" s="15"/>
      <c r="CER61" s="16"/>
      <c r="CES61" s="15"/>
      <c r="CET61" s="16"/>
      <c r="CEU61" s="15"/>
      <c r="CEV61" s="16"/>
      <c r="CEW61" s="15"/>
      <c r="CEX61" s="16"/>
      <c r="CEY61" s="15"/>
      <c r="CEZ61" s="16"/>
      <c r="CFA61" s="15"/>
      <c r="CFB61" s="16"/>
      <c r="CFC61" s="15"/>
      <c r="CFD61" s="16"/>
      <c r="CFE61" s="15"/>
      <c r="CFF61" s="16"/>
      <c r="CFG61" s="15"/>
      <c r="CFH61" s="16"/>
      <c r="CFI61" s="15"/>
      <c r="CFJ61" s="16"/>
      <c r="CFK61" s="15"/>
      <c r="CFL61" s="16"/>
      <c r="CFM61" s="15"/>
      <c r="CFN61" s="16"/>
      <c r="CFO61" s="15"/>
      <c r="CFP61" s="16"/>
      <c r="CFQ61" s="15"/>
      <c r="CFR61" s="16"/>
      <c r="CFS61" s="15"/>
      <c r="CFT61" s="16"/>
      <c r="CFU61" s="15"/>
      <c r="CFV61" s="16"/>
      <c r="CFW61" s="15"/>
      <c r="CFX61" s="16"/>
      <c r="CFY61" s="15"/>
      <c r="CFZ61" s="16"/>
      <c r="CGA61" s="15"/>
      <c r="CGB61" s="16"/>
      <c r="CGC61" s="15"/>
      <c r="CGD61" s="16"/>
      <c r="CGE61" s="15"/>
      <c r="CGF61" s="16"/>
      <c r="CGG61" s="15"/>
      <c r="CGH61" s="16"/>
      <c r="CGI61" s="15"/>
      <c r="CGJ61" s="16"/>
      <c r="CGK61" s="15"/>
      <c r="CGL61" s="16"/>
      <c r="CGM61" s="15"/>
      <c r="CGN61" s="16"/>
      <c r="CGO61" s="15"/>
      <c r="CGP61" s="16"/>
      <c r="CGQ61" s="15"/>
      <c r="CGR61" s="16"/>
      <c r="CGS61" s="15"/>
      <c r="CGT61" s="16"/>
      <c r="CGU61" s="15"/>
      <c r="CGV61" s="16"/>
      <c r="CGW61" s="15"/>
      <c r="CGX61" s="16"/>
      <c r="CGY61" s="15"/>
      <c r="CGZ61" s="16"/>
      <c r="CHA61" s="15"/>
      <c r="CHB61" s="16"/>
      <c r="CHC61" s="15"/>
      <c r="CHD61" s="16"/>
      <c r="CHE61" s="15"/>
      <c r="CHF61" s="16"/>
      <c r="CHG61" s="15"/>
      <c r="CHH61" s="16"/>
      <c r="CHI61" s="15"/>
      <c r="CHJ61" s="16"/>
      <c r="CHK61" s="15"/>
      <c r="CHL61" s="16"/>
      <c r="CHM61" s="15"/>
      <c r="CHN61" s="16"/>
      <c r="CHO61" s="15"/>
      <c r="CHP61" s="16"/>
      <c r="CHQ61" s="15"/>
      <c r="CHR61" s="16"/>
      <c r="CHS61" s="15"/>
      <c r="CHT61" s="16"/>
      <c r="CHU61" s="15"/>
      <c r="CHV61" s="16"/>
      <c r="CHW61" s="15"/>
      <c r="CHX61" s="16"/>
      <c r="CHY61" s="15"/>
      <c r="CHZ61" s="16"/>
      <c r="CIA61" s="15"/>
      <c r="CIB61" s="16"/>
      <c r="CIC61" s="15"/>
      <c r="CID61" s="16"/>
      <c r="CIE61" s="15"/>
      <c r="CIF61" s="16"/>
      <c r="CIG61" s="15"/>
      <c r="CIH61" s="16"/>
      <c r="CII61" s="15"/>
      <c r="CIJ61" s="16"/>
      <c r="CIK61" s="15"/>
      <c r="CIL61" s="16"/>
      <c r="CIM61" s="15"/>
      <c r="CIN61" s="16"/>
      <c r="CIO61" s="15"/>
      <c r="CIP61" s="16"/>
      <c r="CIQ61" s="15"/>
      <c r="CIR61" s="16"/>
      <c r="CIS61" s="15"/>
      <c r="CIT61" s="16"/>
      <c r="CIU61" s="15"/>
      <c r="CIV61" s="16"/>
      <c r="CIW61" s="15"/>
      <c r="CIX61" s="16"/>
      <c r="CIY61" s="15"/>
      <c r="CIZ61" s="16"/>
      <c r="CJA61" s="15"/>
      <c r="CJB61" s="16"/>
      <c r="CJC61" s="15"/>
      <c r="CJD61" s="16"/>
      <c r="CJE61" s="15"/>
      <c r="CJF61" s="16"/>
      <c r="CJG61" s="15"/>
      <c r="CJH61" s="16"/>
      <c r="CJI61" s="15"/>
      <c r="CJJ61" s="16"/>
      <c r="CJK61" s="15"/>
      <c r="CJL61" s="16"/>
      <c r="CJM61" s="15"/>
      <c r="CJN61" s="16"/>
      <c r="CJO61" s="15"/>
      <c r="CJP61" s="16"/>
      <c r="CJQ61" s="15"/>
      <c r="CJR61" s="16"/>
      <c r="CJS61" s="15"/>
      <c r="CJT61" s="16"/>
      <c r="CJU61" s="15"/>
      <c r="CJV61" s="16"/>
      <c r="CJW61" s="15"/>
      <c r="CJX61" s="16"/>
      <c r="CJY61" s="15"/>
      <c r="CJZ61" s="16"/>
      <c r="CKA61" s="15"/>
      <c r="CKB61" s="16"/>
      <c r="CKC61" s="15"/>
      <c r="CKD61" s="16"/>
      <c r="CKE61" s="15"/>
      <c r="CKF61" s="16"/>
      <c r="CKG61" s="15"/>
      <c r="CKH61" s="16"/>
      <c r="CKI61" s="15"/>
      <c r="CKJ61" s="16"/>
      <c r="CKK61" s="15"/>
      <c r="CKL61" s="16"/>
      <c r="CKM61" s="15"/>
      <c r="CKN61" s="16"/>
      <c r="CKO61" s="15"/>
      <c r="CKP61" s="16"/>
      <c r="CKQ61" s="15"/>
      <c r="CKR61" s="16"/>
      <c r="CKS61" s="15"/>
      <c r="CKT61" s="16"/>
      <c r="CKU61" s="15"/>
      <c r="CKV61" s="16"/>
      <c r="CKW61" s="15"/>
      <c r="CKX61" s="16"/>
      <c r="CKY61" s="15"/>
      <c r="CKZ61" s="16"/>
      <c r="CLA61" s="15"/>
      <c r="CLB61" s="16"/>
      <c r="CLC61" s="15"/>
      <c r="CLD61" s="16"/>
      <c r="CLE61" s="15"/>
      <c r="CLF61" s="16"/>
      <c r="CLG61" s="15"/>
      <c r="CLH61" s="16"/>
      <c r="CLI61" s="15"/>
      <c r="CLJ61" s="16"/>
      <c r="CLK61" s="15"/>
      <c r="CLL61" s="16"/>
      <c r="CLM61" s="15"/>
      <c r="CLN61" s="16"/>
      <c r="CLO61" s="15"/>
      <c r="CLP61" s="16"/>
      <c r="CLQ61" s="15"/>
      <c r="CLR61" s="16"/>
      <c r="CLS61" s="15"/>
      <c r="CLT61" s="16"/>
      <c r="CLU61" s="15"/>
      <c r="CLV61" s="16"/>
      <c r="CLW61" s="15"/>
      <c r="CLX61" s="16"/>
      <c r="CLY61" s="15"/>
      <c r="CLZ61" s="16"/>
      <c r="CMA61" s="15"/>
      <c r="CMB61" s="16"/>
      <c r="CMC61" s="15"/>
      <c r="CMD61" s="16"/>
      <c r="CME61" s="15"/>
      <c r="CMF61" s="16"/>
      <c r="CMG61" s="15"/>
      <c r="CMH61" s="16"/>
      <c r="CMI61" s="15"/>
      <c r="CMJ61" s="16"/>
      <c r="CMK61" s="15"/>
      <c r="CML61" s="16"/>
      <c r="CMM61" s="15"/>
      <c r="CMN61" s="16"/>
      <c r="CMO61" s="15"/>
      <c r="CMP61" s="16"/>
      <c r="CMQ61" s="15"/>
      <c r="CMR61" s="16"/>
      <c r="CMS61" s="15"/>
      <c r="CMT61" s="16"/>
      <c r="CMU61" s="15"/>
      <c r="CMV61" s="16"/>
      <c r="CMW61" s="15"/>
      <c r="CMX61" s="16"/>
      <c r="CMY61" s="15"/>
      <c r="CMZ61" s="16"/>
      <c r="CNA61" s="15"/>
      <c r="CNB61" s="16"/>
      <c r="CNC61" s="15"/>
      <c r="CND61" s="16"/>
      <c r="CNE61" s="15"/>
      <c r="CNF61" s="16"/>
      <c r="CNG61" s="15"/>
      <c r="CNH61" s="16"/>
      <c r="CNI61" s="15"/>
      <c r="CNJ61" s="16"/>
      <c r="CNK61" s="15"/>
      <c r="CNL61" s="16"/>
      <c r="CNM61" s="15"/>
      <c r="CNN61" s="16"/>
      <c r="CNO61" s="15"/>
      <c r="CNP61" s="16"/>
      <c r="CNQ61" s="15"/>
      <c r="CNR61" s="16"/>
      <c r="CNS61" s="15"/>
      <c r="CNT61" s="16"/>
      <c r="CNU61" s="15"/>
      <c r="CNV61" s="16"/>
      <c r="CNW61" s="15"/>
      <c r="CNX61" s="16"/>
      <c r="CNY61" s="15"/>
      <c r="CNZ61" s="16"/>
      <c r="COA61" s="15"/>
      <c r="COB61" s="16"/>
      <c r="COC61" s="15"/>
      <c r="COD61" s="16"/>
      <c r="COE61" s="15"/>
      <c r="COF61" s="16"/>
      <c r="COG61" s="15"/>
      <c r="COH61" s="16"/>
      <c r="COI61" s="15"/>
      <c r="COJ61" s="16"/>
      <c r="COK61" s="15"/>
      <c r="COL61" s="16"/>
      <c r="COM61" s="15"/>
      <c r="CON61" s="16"/>
      <c r="COO61" s="15"/>
      <c r="COP61" s="16"/>
      <c r="COQ61" s="15"/>
      <c r="COR61" s="16"/>
      <c r="COS61" s="15"/>
      <c r="COT61" s="16"/>
      <c r="COU61" s="15"/>
      <c r="COV61" s="16"/>
      <c r="COW61" s="15"/>
      <c r="COX61" s="16"/>
      <c r="COY61" s="15"/>
      <c r="COZ61" s="16"/>
      <c r="CPA61" s="15"/>
      <c r="CPB61" s="16"/>
      <c r="CPC61" s="15"/>
      <c r="CPD61" s="16"/>
      <c r="CPE61" s="15"/>
      <c r="CPF61" s="16"/>
      <c r="CPG61" s="15"/>
      <c r="CPH61" s="16"/>
      <c r="CPI61" s="15"/>
      <c r="CPJ61" s="16"/>
      <c r="CPK61" s="15"/>
      <c r="CPL61" s="16"/>
      <c r="CPM61" s="15"/>
      <c r="CPN61" s="16"/>
      <c r="CPO61" s="15"/>
      <c r="CPP61" s="16"/>
      <c r="CPQ61" s="15"/>
      <c r="CPR61" s="16"/>
      <c r="CPS61" s="15"/>
      <c r="CPT61" s="16"/>
      <c r="CPU61" s="15"/>
      <c r="CPV61" s="16"/>
      <c r="CPW61" s="15"/>
      <c r="CPX61" s="16"/>
      <c r="CPY61" s="15"/>
      <c r="CPZ61" s="16"/>
      <c r="CQA61" s="15"/>
      <c r="CQB61" s="16"/>
      <c r="CQC61" s="15"/>
      <c r="CQD61" s="16"/>
      <c r="CQE61" s="15"/>
      <c r="CQF61" s="16"/>
      <c r="CQG61" s="15"/>
      <c r="CQH61" s="16"/>
      <c r="CQI61" s="15"/>
      <c r="CQJ61" s="16"/>
      <c r="CQK61" s="15"/>
      <c r="CQL61" s="16"/>
      <c r="CQM61" s="15"/>
      <c r="CQN61" s="16"/>
      <c r="CQO61" s="15"/>
      <c r="CQP61" s="16"/>
      <c r="CQQ61" s="15"/>
      <c r="CQR61" s="16"/>
      <c r="CQS61" s="15"/>
      <c r="CQT61" s="16"/>
      <c r="CQU61" s="15"/>
      <c r="CQV61" s="16"/>
      <c r="CQW61" s="15"/>
      <c r="CQX61" s="16"/>
      <c r="CQY61" s="15"/>
      <c r="CQZ61" s="16"/>
      <c r="CRA61" s="15"/>
      <c r="CRB61" s="16"/>
      <c r="CRC61" s="15"/>
      <c r="CRD61" s="16"/>
      <c r="CRE61" s="15"/>
      <c r="CRF61" s="16"/>
      <c r="CRG61" s="15"/>
      <c r="CRH61" s="16"/>
      <c r="CRI61" s="15"/>
      <c r="CRJ61" s="16"/>
      <c r="CRK61" s="15"/>
      <c r="CRL61" s="16"/>
      <c r="CRM61" s="15"/>
      <c r="CRN61" s="16"/>
      <c r="CRO61" s="15"/>
      <c r="CRP61" s="16"/>
      <c r="CRQ61" s="15"/>
      <c r="CRR61" s="16"/>
      <c r="CRS61" s="15"/>
      <c r="CRT61" s="16"/>
      <c r="CRU61" s="15"/>
      <c r="CRV61" s="16"/>
      <c r="CRW61" s="15"/>
      <c r="CRX61" s="16"/>
      <c r="CRY61" s="15"/>
      <c r="CRZ61" s="16"/>
      <c r="CSA61" s="15"/>
      <c r="CSB61" s="16"/>
      <c r="CSC61" s="15"/>
      <c r="CSD61" s="16"/>
      <c r="CSE61" s="15"/>
      <c r="CSF61" s="16"/>
      <c r="CSG61" s="15"/>
      <c r="CSH61" s="16"/>
      <c r="CSI61" s="15"/>
      <c r="CSJ61" s="16"/>
      <c r="CSK61" s="15"/>
      <c r="CSL61" s="16"/>
      <c r="CSM61" s="15"/>
      <c r="CSN61" s="16"/>
      <c r="CSO61" s="15"/>
      <c r="CSP61" s="16"/>
      <c r="CSQ61" s="15"/>
      <c r="CSR61" s="16"/>
      <c r="CSS61" s="15"/>
      <c r="CST61" s="16"/>
      <c r="CSU61" s="15"/>
      <c r="CSV61" s="16"/>
      <c r="CSW61" s="15"/>
      <c r="CSX61" s="16"/>
      <c r="CSY61" s="15"/>
      <c r="CSZ61" s="16"/>
      <c r="CTA61" s="15"/>
      <c r="CTB61" s="16"/>
      <c r="CTC61" s="15"/>
      <c r="CTD61" s="16"/>
      <c r="CTE61" s="15"/>
      <c r="CTF61" s="16"/>
      <c r="CTG61" s="15"/>
      <c r="CTH61" s="16"/>
      <c r="CTI61" s="15"/>
      <c r="CTJ61" s="16"/>
      <c r="CTK61" s="15"/>
      <c r="CTL61" s="16"/>
      <c r="CTM61" s="15"/>
      <c r="CTN61" s="16"/>
      <c r="CTO61" s="15"/>
      <c r="CTP61" s="16"/>
      <c r="CTQ61" s="15"/>
      <c r="CTR61" s="16"/>
      <c r="CTS61" s="15"/>
      <c r="CTT61" s="16"/>
      <c r="CTU61" s="15"/>
      <c r="CTV61" s="16"/>
      <c r="CTW61" s="15"/>
      <c r="CTX61" s="16"/>
      <c r="CTY61" s="15"/>
      <c r="CTZ61" s="16"/>
      <c r="CUA61" s="15"/>
      <c r="CUB61" s="16"/>
      <c r="CUC61" s="15"/>
      <c r="CUD61" s="16"/>
      <c r="CUE61" s="15"/>
      <c r="CUF61" s="16"/>
      <c r="CUG61" s="15"/>
      <c r="CUH61" s="16"/>
      <c r="CUI61" s="15"/>
      <c r="CUJ61" s="16"/>
      <c r="CUK61" s="15"/>
      <c r="CUL61" s="16"/>
      <c r="CUM61" s="15"/>
      <c r="CUN61" s="16"/>
      <c r="CUO61" s="15"/>
      <c r="CUP61" s="16"/>
      <c r="CUQ61" s="15"/>
      <c r="CUR61" s="16"/>
      <c r="CUS61" s="15"/>
      <c r="CUT61" s="16"/>
      <c r="CUU61" s="15"/>
      <c r="CUV61" s="16"/>
      <c r="CUW61" s="15"/>
      <c r="CUX61" s="16"/>
      <c r="CUY61" s="15"/>
      <c r="CUZ61" s="16"/>
      <c r="CVA61" s="15"/>
      <c r="CVB61" s="16"/>
      <c r="CVC61" s="15"/>
      <c r="CVD61" s="16"/>
      <c r="CVE61" s="15"/>
      <c r="CVF61" s="16"/>
      <c r="CVG61" s="15"/>
      <c r="CVH61" s="16"/>
      <c r="CVI61" s="15"/>
      <c r="CVJ61" s="16"/>
      <c r="CVK61" s="15"/>
      <c r="CVL61" s="16"/>
      <c r="CVM61" s="15"/>
      <c r="CVN61" s="16"/>
      <c r="CVO61" s="15"/>
      <c r="CVP61" s="16"/>
      <c r="CVQ61" s="15"/>
      <c r="CVR61" s="16"/>
      <c r="CVS61" s="15"/>
      <c r="CVT61" s="16"/>
      <c r="CVU61" s="15"/>
      <c r="CVV61" s="16"/>
      <c r="CVW61" s="15"/>
      <c r="CVX61" s="16"/>
      <c r="CVY61" s="15"/>
      <c r="CVZ61" s="16"/>
      <c r="CWA61" s="15"/>
      <c r="CWB61" s="16"/>
      <c r="CWC61" s="15"/>
      <c r="CWD61" s="16"/>
      <c r="CWE61" s="15"/>
      <c r="CWF61" s="16"/>
      <c r="CWG61" s="15"/>
      <c r="CWH61" s="16"/>
      <c r="CWI61" s="15"/>
      <c r="CWJ61" s="16"/>
      <c r="CWK61" s="15"/>
      <c r="CWL61" s="16"/>
      <c r="CWM61" s="15"/>
      <c r="CWN61" s="16"/>
      <c r="CWO61" s="15"/>
      <c r="CWP61" s="16"/>
      <c r="CWQ61" s="15"/>
      <c r="CWR61" s="16"/>
      <c r="CWS61" s="15"/>
      <c r="CWT61" s="16"/>
      <c r="CWU61" s="15"/>
      <c r="CWV61" s="16"/>
      <c r="CWW61" s="15"/>
      <c r="CWX61" s="16"/>
      <c r="CWY61" s="15"/>
      <c r="CWZ61" s="16"/>
      <c r="CXA61" s="15"/>
      <c r="CXB61" s="16"/>
      <c r="CXC61" s="15"/>
      <c r="CXD61" s="16"/>
      <c r="CXE61" s="15"/>
      <c r="CXF61" s="16"/>
      <c r="CXG61" s="15"/>
      <c r="CXH61" s="16"/>
      <c r="CXI61" s="15"/>
      <c r="CXJ61" s="16"/>
      <c r="CXK61" s="15"/>
      <c r="CXL61" s="16"/>
      <c r="CXM61" s="15"/>
      <c r="CXN61" s="16"/>
      <c r="CXO61" s="15"/>
      <c r="CXP61" s="16"/>
      <c r="CXQ61" s="15"/>
      <c r="CXR61" s="16"/>
      <c r="CXS61" s="15"/>
      <c r="CXT61" s="16"/>
      <c r="CXU61" s="15"/>
      <c r="CXV61" s="16"/>
      <c r="CXW61" s="15"/>
      <c r="CXX61" s="16"/>
      <c r="CXY61" s="15"/>
      <c r="CXZ61" s="16"/>
      <c r="CYA61" s="15"/>
      <c r="CYB61" s="16"/>
      <c r="CYC61" s="15"/>
      <c r="CYD61" s="16"/>
      <c r="CYE61" s="15"/>
      <c r="CYF61" s="16"/>
      <c r="CYG61" s="15"/>
      <c r="CYH61" s="16"/>
      <c r="CYI61" s="15"/>
      <c r="CYJ61" s="16"/>
      <c r="CYK61" s="15"/>
      <c r="CYL61" s="16"/>
      <c r="CYM61" s="15"/>
      <c r="CYN61" s="16"/>
      <c r="CYO61" s="15"/>
      <c r="CYP61" s="16"/>
      <c r="CYQ61" s="15"/>
      <c r="CYR61" s="16"/>
      <c r="CYS61" s="15"/>
      <c r="CYT61" s="16"/>
      <c r="CYU61" s="15"/>
      <c r="CYV61" s="16"/>
      <c r="CYW61" s="15"/>
      <c r="CYX61" s="16"/>
      <c r="CYY61" s="15"/>
      <c r="CYZ61" s="16"/>
      <c r="CZA61" s="15"/>
      <c r="CZB61" s="16"/>
      <c r="CZC61" s="15"/>
      <c r="CZD61" s="16"/>
      <c r="CZE61" s="15"/>
      <c r="CZF61" s="16"/>
      <c r="CZG61" s="15"/>
      <c r="CZH61" s="16"/>
      <c r="CZI61" s="15"/>
      <c r="CZJ61" s="16"/>
      <c r="CZK61" s="15"/>
      <c r="CZL61" s="16"/>
      <c r="CZM61" s="15"/>
      <c r="CZN61" s="16"/>
      <c r="CZO61" s="15"/>
      <c r="CZP61" s="16"/>
      <c r="CZQ61" s="15"/>
      <c r="CZR61" s="16"/>
      <c r="CZS61" s="15"/>
      <c r="CZT61" s="16"/>
      <c r="CZU61" s="15"/>
      <c r="CZV61" s="16"/>
      <c r="CZW61" s="15"/>
      <c r="CZX61" s="16"/>
      <c r="CZY61" s="15"/>
      <c r="CZZ61" s="16"/>
      <c r="DAA61" s="15"/>
      <c r="DAB61" s="16"/>
      <c r="DAC61" s="15"/>
      <c r="DAD61" s="16"/>
      <c r="DAE61" s="15"/>
      <c r="DAF61" s="16"/>
      <c r="DAG61" s="15"/>
      <c r="DAH61" s="16"/>
      <c r="DAI61" s="15"/>
      <c r="DAJ61" s="16"/>
      <c r="DAK61" s="15"/>
      <c r="DAL61" s="16"/>
      <c r="DAM61" s="15"/>
      <c r="DAN61" s="16"/>
      <c r="DAO61" s="15"/>
      <c r="DAP61" s="16"/>
      <c r="DAQ61" s="15"/>
      <c r="DAR61" s="16"/>
      <c r="DAS61" s="15"/>
      <c r="DAT61" s="16"/>
      <c r="DAU61" s="15"/>
      <c r="DAV61" s="16"/>
      <c r="DAW61" s="15"/>
      <c r="DAX61" s="16"/>
      <c r="DAY61" s="15"/>
      <c r="DAZ61" s="16"/>
      <c r="DBA61" s="15"/>
      <c r="DBB61" s="16"/>
      <c r="DBC61" s="15"/>
      <c r="DBD61" s="16"/>
      <c r="DBE61" s="15"/>
      <c r="DBF61" s="16"/>
      <c r="DBG61" s="15"/>
      <c r="DBH61" s="16"/>
      <c r="DBI61" s="15"/>
      <c r="DBJ61" s="16"/>
      <c r="DBK61" s="15"/>
      <c r="DBL61" s="16"/>
      <c r="DBM61" s="15"/>
      <c r="DBN61" s="16"/>
      <c r="DBO61" s="15"/>
      <c r="DBP61" s="16"/>
      <c r="DBQ61" s="15"/>
      <c r="DBR61" s="16"/>
      <c r="DBS61" s="15"/>
      <c r="DBT61" s="16"/>
      <c r="DBU61" s="15"/>
      <c r="DBV61" s="16"/>
      <c r="DBW61" s="15"/>
      <c r="DBX61" s="16"/>
      <c r="DBY61" s="15"/>
      <c r="DBZ61" s="16"/>
      <c r="DCA61" s="15"/>
      <c r="DCB61" s="16"/>
      <c r="DCC61" s="15"/>
      <c r="DCD61" s="16"/>
      <c r="DCE61" s="15"/>
      <c r="DCF61" s="16"/>
      <c r="DCG61" s="15"/>
      <c r="DCH61" s="16"/>
      <c r="DCI61" s="15"/>
      <c r="DCJ61" s="16"/>
      <c r="DCK61" s="15"/>
      <c r="DCL61" s="16"/>
      <c r="DCM61" s="15"/>
      <c r="DCN61" s="16"/>
      <c r="DCO61" s="15"/>
      <c r="DCP61" s="16"/>
      <c r="DCQ61" s="15"/>
      <c r="DCR61" s="16"/>
      <c r="DCS61" s="15"/>
      <c r="DCT61" s="16"/>
      <c r="DCU61" s="15"/>
      <c r="DCV61" s="16"/>
      <c r="DCW61" s="15"/>
      <c r="DCX61" s="16"/>
      <c r="DCY61" s="15"/>
      <c r="DCZ61" s="16"/>
      <c r="DDA61" s="15"/>
      <c r="DDB61" s="16"/>
      <c r="DDC61" s="15"/>
      <c r="DDD61" s="16"/>
      <c r="DDE61" s="15"/>
      <c r="DDF61" s="16"/>
      <c r="DDG61" s="15"/>
      <c r="DDH61" s="16"/>
      <c r="DDI61" s="15"/>
      <c r="DDJ61" s="16"/>
      <c r="DDK61" s="15"/>
      <c r="DDL61" s="16"/>
      <c r="DDM61" s="15"/>
      <c r="DDN61" s="16"/>
      <c r="DDO61" s="15"/>
      <c r="DDP61" s="16"/>
      <c r="DDQ61" s="15"/>
      <c r="DDR61" s="16"/>
      <c r="DDS61" s="15"/>
      <c r="DDT61" s="16"/>
      <c r="DDU61" s="15"/>
      <c r="DDV61" s="16"/>
      <c r="DDW61" s="15"/>
      <c r="DDX61" s="16"/>
      <c r="DDY61" s="15"/>
      <c r="DDZ61" s="16"/>
      <c r="DEA61" s="15"/>
      <c r="DEB61" s="16"/>
      <c r="DEC61" s="15"/>
      <c r="DED61" s="16"/>
      <c r="DEE61" s="15"/>
      <c r="DEF61" s="16"/>
      <c r="DEG61" s="15"/>
      <c r="DEH61" s="16"/>
      <c r="DEI61" s="15"/>
      <c r="DEJ61" s="16"/>
      <c r="DEK61" s="15"/>
      <c r="DEL61" s="16"/>
      <c r="DEM61" s="15"/>
      <c r="DEN61" s="16"/>
      <c r="DEO61" s="15"/>
      <c r="DEP61" s="16"/>
      <c r="DEQ61" s="15"/>
      <c r="DER61" s="16"/>
      <c r="DES61" s="15"/>
      <c r="DET61" s="16"/>
      <c r="DEU61" s="15"/>
      <c r="DEV61" s="16"/>
      <c r="DEW61" s="15"/>
      <c r="DEX61" s="16"/>
      <c r="DEY61" s="15"/>
      <c r="DEZ61" s="16"/>
      <c r="DFA61" s="15"/>
      <c r="DFB61" s="16"/>
      <c r="DFC61" s="15"/>
      <c r="DFD61" s="16"/>
      <c r="DFE61" s="15"/>
      <c r="DFF61" s="16"/>
      <c r="DFG61" s="15"/>
      <c r="DFH61" s="16"/>
      <c r="DFI61" s="15"/>
      <c r="DFJ61" s="16"/>
      <c r="DFK61" s="15"/>
      <c r="DFL61" s="16"/>
      <c r="DFM61" s="15"/>
      <c r="DFN61" s="16"/>
      <c r="DFO61" s="15"/>
      <c r="DFP61" s="16"/>
      <c r="DFQ61" s="15"/>
      <c r="DFR61" s="16"/>
      <c r="DFS61" s="15"/>
      <c r="DFT61" s="16"/>
      <c r="DFU61" s="15"/>
      <c r="DFV61" s="16"/>
      <c r="DFW61" s="15"/>
      <c r="DFX61" s="16"/>
      <c r="DFY61" s="15"/>
      <c r="DFZ61" s="16"/>
      <c r="DGA61" s="15"/>
      <c r="DGB61" s="16"/>
      <c r="DGC61" s="15"/>
      <c r="DGD61" s="16"/>
      <c r="DGE61" s="15"/>
      <c r="DGF61" s="16"/>
      <c r="DGG61" s="15"/>
      <c r="DGH61" s="16"/>
      <c r="DGI61" s="15"/>
      <c r="DGJ61" s="16"/>
      <c r="DGK61" s="15"/>
      <c r="DGL61" s="16"/>
      <c r="DGM61" s="15"/>
      <c r="DGN61" s="16"/>
      <c r="DGO61" s="15"/>
      <c r="DGP61" s="16"/>
      <c r="DGQ61" s="15"/>
      <c r="DGR61" s="16"/>
      <c r="DGS61" s="15"/>
      <c r="DGT61" s="16"/>
      <c r="DGU61" s="15"/>
      <c r="DGV61" s="16"/>
      <c r="DGW61" s="15"/>
      <c r="DGX61" s="16"/>
      <c r="DGY61" s="15"/>
      <c r="DGZ61" s="16"/>
      <c r="DHA61" s="15"/>
      <c r="DHB61" s="16"/>
      <c r="DHC61" s="15"/>
      <c r="DHD61" s="16"/>
      <c r="DHE61" s="15"/>
      <c r="DHF61" s="16"/>
      <c r="DHG61" s="15"/>
      <c r="DHH61" s="16"/>
      <c r="DHI61" s="15"/>
      <c r="DHJ61" s="16"/>
      <c r="DHK61" s="15"/>
      <c r="DHL61" s="16"/>
      <c r="DHM61" s="15"/>
      <c r="DHN61" s="16"/>
      <c r="DHO61" s="15"/>
      <c r="DHP61" s="16"/>
      <c r="DHQ61" s="15"/>
      <c r="DHR61" s="16"/>
      <c r="DHS61" s="15"/>
      <c r="DHT61" s="16"/>
      <c r="DHU61" s="15"/>
      <c r="DHV61" s="16"/>
      <c r="DHW61" s="15"/>
      <c r="DHX61" s="16"/>
      <c r="DHY61" s="15"/>
      <c r="DHZ61" s="16"/>
      <c r="DIA61" s="15"/>
      <c r="DIB61" s="16"/>
      <c r="DIC61" s="15"/>
      <c r="DID61" s="16"/>
      <c r="DIE61" s="15"/>
      <c r="DIF61" s="16"/>
      <c r="DIG61" s="15"/>
      <c r="DIH61" s="16"/>
      <c r="DII61" s="15"/>
      <c r="DIJ61" s="16"/>
      <c r="DIK61" s="15"/>
      <c r="DIL61" s="16"/>
      <c r="DIM61" s="15"/>
      <c r="DIN61" s="16"/>
      <c r="DIO61" s="15"/>
      <c r="DIP61" s="16"/>
      <c r="DIQ61" s="15"/>
      <c r="DIR61" s="16"/>
      <c r="DIS61" s="15"/>
      <c r="DIT61" s="16"/>
      <c r="DIU61" s="15"/>
      <c r="DIV61" s="16"/>
      <c r="DIW61" s="15"/>
      <c r="DIX61" s="16"/>
      <c r="DIY61" s="15"/>
      <c r="DIZ61" s="16"/>
      <c r="DJA61" s="15"/>
      <c r="DJB61" s="16"/>
      <c r="DJC61" s="15"/>
      <c r="DJD61" s="16"/>
      <c r="DJE61" s="15"/>
      <c r="DJF61" s="16"/>
      <c r="DJG61" s="15"/>
      <c r="DJH61" s="16"/>
      <c r="DJI61" s="15"/>
      <c r="DJJ61" s="16"/>
      <c r="DJK61" s="15"/>
      <c r="DJL61" s="16"/>
      <c r="DJM61" s="15"/>
      <c r="DJN61" s="16"/>
      <c r="DJO61" s="15"/>
      <c r="DJP61" s="16"/>
      <c r="DJQ61" s="15"/>
      <c r="DJR61" s="16"/>
      <c r="DJS61" s="15"/>
      <c r="DJT61" s="16"/>
      <c r="DJU61" s="15"/>
      <c r="DJV61" s="16"/>
      <c r="DJW61" s="15"/>
      <c r="DJX61" s="16"/>
      <c r="DJY61" s="15"/>
      <c r="DJZ61" s="16"/>
      <c r="DKA61" s="15"/>
      <c r="DKB61" s="16"/>
      <c r="DKC61" s="15"/>
      <c r="DKD61" s="16"/>
      <c r="DKE61" s="15"/>
      <c r="DKF61" s="16"/>
      <c r="DKG61" s="15"/>
      <c r="DKH61" s="16"/>
      <c r="DKI61" s="15"/>
      <c r="DKJ61" s="16"/>
      <c r="DKK61" s="15"/>
      <c r="DKL61" s="16"/>
      <c r="DKM61" s="15"/>
      <c r="DKN61" s="16"/>
      <c r="DKO61" s="15"/>
      <c r="DKP61" s="16"/>
      <c r="DKQ61" s="15"/>
      <c r="DKR61" s="16"/>
      <c r="DKS61" s="15"/>
      <c r="DKT61" s="16"/>
      <c r="DKU61" s="15"/>
      <c r="DKV61" s="16"/>
      <c r="DKW61" s="15"/>
      <c r="DKX61" s="16"/>
      <c r="DKY61" s="15"/>
      <c r="DKZ61" s="16"/>
      <c r="DLA61" s="15"/>
      <c r="DLB61" s="16"/>
      <c r="DLC61" s="15"/>
      <c r="DLD61" s="16"/>
      <c r="DLE61" s="15"/>
      <c r="DLF61" s="16"/>
      <c r="DLG61" s="15"/>
      <c r="DLH61" s="16"/>
      <c r="DLI61" s="15"/>
      <c r="DLJ61" s="16"/>
      <c r="DLK61" s="15"/>
      <c r="DLL61" s="16"/>
      <c r="DLM61" s="15"/>
      <c r="DLN61" s="16"/>
      <c r="DLO61" s="15"/>
      <c r="DLP61" s="16"/>
      <c r="DLQ61" s="15"/>
      <c r="DLR61" s="16"/>
      <c r="DLS61" s="15"/>
      <c r="DLT61" s="16"/>
      <c r="DLU61" s="15"/>
      <c r="DLV61" s="16"/>
      <c r="DLW61" s="15"/>
      <c r="DLX61" s="16"/>
      <c r="DLY61" s="15"/>
      <c r="DLZ61" s="16"/>
      <c r="DMA61" s="15"/>
      <c r="DMB61" s="16"/>
      <c r="DMC61" s="15"/>
      <c r="DMD61" s="16"/>
      <c r="DME61" s="15"/>
      <c r="DMF61" s="16"/>
      <c r="DMG61" s="15"/>
      <c r="DMH61" s="16"/>
      <c r="DMI61" s="15"/>
      <c r="DMJ61" s="16"/>
      <c r="DMK61" s="15"/>
      <c r="DML61" s="16"/>
      <c r="DMM61" s="15"/>
      <c r="DMN61" s="16"/>
      <c r="DMO61" s="15"/>
      <c r="DMP61" s="16"/>
      <c r="DMQ61" s="15"/>
      <c r="DMR61" s="16"/>
      <c r="DMS61" s="15"/>
      <c r="DMT61" s="16"/>
      <c r="DMU61" s="15"/>
      <c r="DMV61" s="16"/>
      <c r="DMW61" s="15"/>
      <c r="DMX61" s="16"/>
      <c r="DMY61" s="15"/>
      <c r="DMZ61" s="16"/>
      <c r="DNA61" s="15"/>
      <c r="DNB61" s="16"/>
      <c r="DNC61" s="15"/>
      <c r="DND61" s="16"/>
      <c r="DNE61" s="15"/>
      <c r="DNF61" s="16"/>
      <c r="DNG61" s="15"/>
      <c r="DNH61" s="16"/>
      <c r="DNI61" s="15"/>
      <c r="DNJ61" s="16"/>
      <c r="DNK61" s="15"/>
      <c r="DNL61" s="16"/>
      <c r="DNM61" s="15"/>
      <c r="DNN61" s="16"/>
      <c r="DNO61" s="15"/>
      <c r="DNP61" s="16"/>
      <c r="DNQ61" s="15"/>
      <c r="DNR61" s="16"/>
      <c r="DNS61" s="15"/>
      <c r="DNT61" s="16"/>
      <c r="DNU61" s="15"/>
      <c r="DNV61" s="16"/>
      <c r="DNW61" s="15"/>
      <c r="DNX61" s="16"/>
      <c r="DNY61" s="15"/>
      <c r="DNZ61" s="16"/>
      <c r="DOA61" s="15"/>
      <c r="DOB61" s="16"/>
      <c r="DOC61" s="15"/>
      <c r="DOD61" s="16"/>
      <c r="DOE61" s="15"/>
      <c r="DOF61" s="16"/>
      <c r="DOG61" s="15"/>
      <c r="DOH61" s="16"/>
      <c r="DOI61" s="15"/>
      <c r="DOJ61" s="16"/>
      <c r="DOK61" s="15"/>
      <c r="DOL61" s="16"/>
      <c r="DOM61" s="15"/>
      <c r="DON61" s="16"/>
      <c r="DOO61" s="15"/>
      <c r="DOP61" s="16"/>
      <c r="DOQ61" s="15"/>
      <c r="DOR61" s="16"/>
      <c r="DOS61" s="15"/>
      <c r="DOT61" s="16"/>
      <c r="DOU61" s="15"/>
      <c r="DOV61" s="16"/>
      <c r="DOW61" s="15"/>
      <c r="DOX61" s="16"/>
      <c r="DOY61" s="15"/>
      <c r="DOZ61" s="16"/>
      <c r="DPA61" s="15"/>
      <c r="DPB61" s="16"/>
      <c r="DPC61" s="15"/>
      <c r="DPD61" s="16"/>
      <c r="DPE61" s="15"/>
      <c r="DPF61" s="16"/>
      <c r="DPG61" s="15"/>
      <c r="DPH61" s="16"/>
      <c r="DPI61" s="15"/>
      <c r="DPJ61" s="16"/>
      <c r="DPK61" s="15"/>
      <c r="DPL61" s="16"/>
      <c r="DPM61" s="15"/>
      <c r="DPN61" s="16"/>
      <c r="DPO61" s="15"/>
      <c r="DPP61" s="16"/>
      <c r="DPQ61" s="15"/>
      <c r="DPR61" s="16"/>
      <c r="DPS61" s="15"/>
      <c r="DPT61" s="16"/>
      <c r="DPU61" s="15"/>
      <c r="DPV61" s="16"/>
      <c r="DPW61" s="15"/>
      <c r="DPX61" s="16"/>
      <c r="DPY61" s="15"/>
      <c r="DPZ61" s="16"/>
      <c r="DQA61" s="15"/>
      <c r="DQB61" s="16"/>
      <c r="DQC61" s="15"/>
      <c r="DQD61" s="16"/>
      <c r="DQE61" s="15"/>
      <c r="DQF61" s="16"/>
      <c r="DQG61" s="15"/>
      <c r="DQH61" s="16"/>
      <c r="DQI61" s="15"/>
      <c r="DQJ61" s="16"/>
      <c r="DQK61" s="15"/>
      <c r="DQL61" s="16"/>
      <c r="DQM61" s="15"/>
      <c r="DQN61" s="16"/>
      <c r="DQO61" s="15"/>
      <c r="DQP61" s="16"/>
      <c r="DQQ61" s="15"/>
      <c r="DQR61" s="16"/>
      <c r="DQS61" s="15"/>
      <c r="DQT61" s="16"/>
      <c r="DQU61" s="15"/>
      <c r="DQV61" s="16"/>
      <c r="DQW61" s="15"/>
      <c r="DQX61" s="16"/>
      <c r="DQY61" s="15"/>
      <c r="DQZ61" s="16"/>
      <c r="DRA61" s="15"/>
      <c r="DRB61" s="16"/>
      <c r="DRC61" s="15"/>
      <c r="DRD61" s="16"/>
      <c r="DRE61" s="15"/>
      <c r="DRF61" s="16"/>
      <c r="DRG61" s="15"/>
      <c r="DRH61" s="16"/>
      <c r="DRI61" s="15"/>
      <c r="DRJ61" s="16"/>
      <c r="DRK61" s="15"/>
      <c r="DRL61" s="16"/>
      <c r="DRM61" s="15"/>
      <c r="DRN61" s="16"/>
      <c r="DRO61" s="15"/>
      <c r="DRP61" s="16"/>
      <c r="DRQ61" s="15"/>
      <c r="DRR61" s="16"/>
      <c r="DRS61" s="15"/>
      <c r="DRT61" s="16"/>
      <c r="DRU61" s="15"/>
      <c r="DRV61" s="16"/>
      <c r="DRW61" s="15"/>
      <c r="DRX61" s="16"/>
      <c r="DRY61" s="15"/>
      <c r="DRZ61" s="16"/>
      <c r="DSA61" s="15"/>
      <c r="DSB61" s="16"/>
      <c r="DSC61" s="15"/>
      <c r="DSD61" s="16"/>
      <c r="DSE61" s="15"/>
      <c r="DSF61" s="16"/>
      <c r="DSG61" s="15"/>
      <c r="DSH61" s="16"/>
      <c r="DSI61" s="15"/>
      <c r="DSJ61" s="16"/>
      <c r="DSK61" s="15"/>
      <c r="DSL61" s="16"/>
      <c r="DSM61" s="15"/>
      <c r="DSN61" s="16"/>
      <c r="DSO61" s="15"/>
      <c r="DSP61" s="16"/>
      <c r="DSQ61" s="15"/>
      <c r="DSR61" s="16"/>
      <c r="DSS61" s="15"/>
      <c r="DST61" s="16"/>
      <c r="DSU61" s="15"/>
      <c r="DSV61" s="16"/>
      <c r="DSW61" s="15"/>
      <c r="DSX61" s="16"/>
      <c r="DSY61" s="15"/>
      <c r="DSZ61" s="16"/>
      <c r="DTA61" s="15"/>
      <c r="DTB61" s="16"/>
      <c r="DTC61" s="15"/>
      <c r="DTD61" s="16"/>
      <c r="DTE61" s="15"/>
      <c r="DTF61" s="16"/>
      <c r="DTG61" s="15"/>
      <c r="DTH61" s="16"/>
      <c r="DTI61" s="15"/>
      <c r="DTJ61" s="16"/>
      <c r="DTK61" s="15"/>
      <c r="DTL61" s="16"/>
      <c r="DTM61" s="15"/>
      <c r="DTN61" s="16"/>
      <c r="DTO61" s="15"/>
      <c r="DTP61" s="16"/>
      <c r="DTQ61" s="15"/>
      <c r="DTR61" s="16"/>
      <c r="DTS61" s="15"/>
      <c r="DTT61" s="16"/>
      <c r="DTU61" s="15"/>
      <c r="DTV61" s="16"/>
      <c r="DTW61" s="15"/>
      <c r="DTX61" s="16"/>
      <c r="DTY61" s="15"/>
      <c r="DTZ61" s="16"/>
      <c r="DUA61" s="15"/>
      <c r="DUB61" s="16"/>
      <c r="DUC61" s="15"/>
      <c r="DUD61" s="16"/>
      <c r="DUE61" s="15"/>
      <c r="DUF61" s="16"/>
      <c r="DUG61" s="15"/>
      <c r="DUH61" s="16"/>
      <c r="DUI61" s="15"/>
      <c r="DUJ61" s="16"/>
      <c r="DUK61" s="15"/>
      <c r="DUL61" s="16"/>
      <c r="DUM61" s="15"/>
      <c r="DUN61" s="16"/>
      <c r="DUO61" s="15"/>
      <c r="DUP61" s="16"/>
      <c r="DUQ61" s="15"/>
      <c r="DUR61" s="16"/>
      <c r="DUS61" s="15"/>
      <c r="DUT61" s="16"/>
      <c r="DUU61" s="15"/>
      <c r="DUV61" s="16"/>
      <c r="DUW61" s="15"/>
      <c r="DUX61" s="16"/>
      <c r="DUY61" s="15"/>
      <c r="DUZ61" s="16"/>
      <c r="DVA61" s="15"/>
      <c r="DVB61" s="16"/>
      <c r="DVC61" s="15"/>
      <c r="DVD61" s="16"/>
      <c r="DVE61" s="15"/>
      <c r="DVF61" s="16"/>
      <c r="DVG61" s="15"/>
      <c r="DVH61" s="16"/>
      <c r="DVI61" s="15"/>
      <c r="DVJ61" s="16"/>
      <c r="DVK61" s="15"/>
      <c r="DVL61" s="16"/>
      <c r="DVM61" s="15"/>
      <c r="DVN61" s="16"/>
      <c r="DVO61" s="15"/>
      <c r="DVP61" s="16"/>
      <c r="DVQ61" s="15"/>
      <c r="DVR61" s="16"/>
      <c r="DVS61" s="15"/>
      <c r="DVT61" s="16"/>
      <c r="DVU61" s="15"/>
      <c r="DVV61" s="16"/>
      <c r="DVW61" s="15"/>
      <c r="DVX61" s="16"/>
      <c r="DVY61" s="15"/>
      <c r="DVZ61" s="16"/>
      <c r="DWA61" s="15"/>
      <c r="DWB61" s="16"/>
      <c r="DWC61" s="15"/>
      <c r="DWD61" s="16"/>
      <c r="DWE61" s="15"/>
      <c r="DWF61" s="16"/>
      <c r="DWG61" s="15"/>
      <c r="DWH61" s="16"/>
      <c r="DWI61" s="15"/>
      <c r="DWJ61" s="16"/>
      <c r="DWK61" s="15"/>
      <c r="DWL61" s="16"/>
      <c r="DWM61" s="15"/>
      <c r="DWN61" s="16"/>
      <c r="DWO61" s="15"/>
      <c r="DWP61" s="16"/>
      <c r="DWQ61" s="15"/>
      <c r="DWR61" s="16"/>
      <c r="DWS61" s="15"/>
      <c r="DWT61" s="16"/>
      <c r="DWU61" s="15"/>
      <c r="DWV61" s="16"/>
      <c r="DWW61" s="15"/>
      <c r="DWX61" s="16"/>
      <c r="DWY61" s="15"/>
      <c r="DWZ61" s="16"/>
      <c r="DXA61" s="15"/>
      <c r="DXB61" s="16"/>
      <c r="DXC61" s="15"/>
      <c r="DXD61" s="16"/>
      <c r="DXE61" s="15"/>
      <c r="DXF61" s="16"/>
      <c r="DXG61" s="15"/>
      <c r="DXH61" s="16"/>
      <c r="DXI61" s="15"/>
      <c r="DXJ61" s="16"/>
      <c r="DXK61" s="15"/>
      <c r="DXL61" s="16"/>
      <c r="DXM61" s="15"/>
      <c r="DXN61" s="16"/>
      <c r="DXO61" s="15"/>
      <c r="DXP61" s="16"/>
      <c r="DXQ61" s="15"/>
      <c r="DXR61" s="16"/>
      <c r="DXS61" s="15"/>
      <c r="DXT61" s="16"/>
      <c r="DXU61" s="15"/>
      <c r="DXV61" s="16"/>
      <c r="DXW61" s="15"/>
      <c r="DXX61" s="16"/>
      <c r="DXY61" s="15"/>
      <c r="DXZ61" s="16"/>
      <c r="DYA61" s="15"/>
      <c r="DYB61" s="16"/>
      <c r="DYC61" s="15"/>
      <c r="DYD61" s="16"/>
      <c r="DYE61" s="15"/>
      <c r="DYF61" s="16"/>
      <c r="DYG61" s="15"/>
      <c r="DYH61" s="16"/>
      <c r="DYI61" s="15"/>
      <c r="DYJ61" s="16"/>
      <c r="DYK61" s="15"/>
      <c r="DYL61" s="16"/>
      <c r="DYM61" s="15"/>
      <c r="DYN61" s="16"/>
      <c r="DYO61" s="15"/>
      <c r="DYP61" s="16"/>
      <c r="DYQ61" s="15"/>
      <c r="DYR61" s="16"/>
      <c r="DYS61" s="15"/>
      <c r="DYT61" s="16"/>
      <c r="DYU61" s="15"/>
      <c r="DYV61" s="16"/>
      <c r="DYW61" s="15"/>
      <c r="DYX61" s="16"/>
      <c r="DYY61" s="15"/>
      <c r="DYZ61" s="16"/>
      <c r="DZA61" s="15"/>
      <c r="DZB61" s="16"/>
      <c r="DZC61" s="15"/>
      <c r="DZD61" s="16"/>
      <c r="DZE61" s="15"/>
      <c r="DZF61" s="16"/>
      <c r="DZG61" s="15"/>
      <c r="DZH61" s="16"/>
      <c r="DZI61" s="15"/>
      <c r="DZJ61" s="16"/>
      <c r="DZK61" s="15"/>
      <c r="DZL61" s="16"/>
      <c r="DZM61" s="15"/>
      <c r="DZN61" s="16"/>
      <c r="DZO61" s="15"/>
      <c r="DZP61" s="16"/>
      <c r="DZQ61" s="15"/>
      <c r="DZR61" s="16"/>
      <c r="DZS61" s="15"/>
      <c r="DZT61" s="16"/>
      <c r="DZU61" s="15"/>
      <c r="DZV61" s="16"/>
      <c r="DZW61" s="15"/>
      <c r="DZX61" s="16"/>
      <c r="DZY61" s="15"/>
      <c r="DZZ61" s="16"/>
      <c r="EAA61" s="15"/>
      <c r="EAB61" s="16"/>
      <c r="EAC61" s="15"/>
      <c r="EAD61" s="16"/>
      <c r="EAE61" s="15"/>
      <c r="EAF61" s="16"/>
      <c r="EAG61" s="15"/>
      <c r="EAH61" s="16"/>
      <c r="EAI61" s="15"/>
      <c r="EAJ61" s="16"/>
      <c r="EAK61" s="15"/>
      <c r="EAL61" s="16"/>
      <c r="EAM61" s="15"/>
      <c r="EAN61" s="16"/>
      <c r="EAO61" s="15"/>
      <c r="EAP61" s="16"/>
      <c r="EAQ61" s="15"/>
      <c r="EAR61" s="16"/>
      <c r="EAS61" s="15"/>
      <c r="EAT61" s="16"/>
      <c r="EAU61" s="15"/>
      <c r="EAV61" s="16"/>
      <c r="EAW61" s="15"/>
      <c r="EAX61" s="16"/>
      <c r="EAY61" s="15"/>
      <c r="EAZ61" s="16"/>
      <c r="EBA61" s="15"/>
      <c r="EBB61" s="16"/>
      <c r="EBC61" s="15"/>
      <c r="EBD61" s="16"/>
      <c r="EBE61" s="15"/>
      <c r="EBF61" s="16"/>
      <c r="EBG61" s="15"/>
      <c r="EBH61" s="16"/>
      <c r="EBI61" s="15"/>
      <c r="EBJ61" s="16"/>
      <c r="EBK61" s="15"/>
      <c r="EBL61" s="16"/>
      <c r="EBM61" s="15"/>
      <c r="EBN61" s="16"/>
      <c r="EBO61" s="15"/>
      <c r="EBP61" s="16"/>
      <c r="EBQ61" s="15"/>
      <c r="EBR61" s="16"/>
      <c r="EBS61" s="15"/>
      <c r="EBT61" s="16"/>
      <c r="EBU61" s="15"/>
      <c r="EBV61" s="16"/>
      <c r="EBW61" s="15"/>
      <c r="EBX61" s="16"/>
      <c r="EBY61" s="15"/>
      <c r="EBZ61" s="16"/>
      <c r="ECA61" s="15"/>
      <c r="ECB61" s="16"/>
      <c r="ECC61" s="15"/>
      <c r="ECD61" s="16"/>
      <c r="ECE61" s="15"/>
      <c r="ECF61" s="16"/>
      <c r="ECG61" s="15"/>
      <c r="ECH61" s="16"/>
      <c r="ECI61" s="15"/>
      <c r="ECJ61" s="16"/>
      <c r="ECK61" s="15"/>
      <c r="ECL61" s="16"/>
      <c r="ECM61" s="15"/>
      <c r="ECN61" s="16"/>
      <c r="ECO61" s="15"/>
      <c r="ECP61" s="16"/>
      <c r="ECQ61" s="15"/>
      <c r="ECR61" s="16"/>
      <c r="ECS61" s="15"/>
      <c r="ECT61" s="16"/>
      <c r="ECU61" s="15"/>
      <c r="ECV61" s="16"/>
      <c r="ECW61" s="15"/>
      <c r="ECX61" s="16"/>
      <c r="ECY61" s="15"/>
      <c r="ECZ61" s="16"/>
      <c r="EDA61" s="15"/>
      <c r="EDB61" s="16"/>
      <c r="EDC61" s="15"/>
      <c r="EDD61" s="16"/>
      <c r="EDE61" s="15"/>
      <c r="EDF61" s="16"/>
      <c r="EDG61" s="15"/>
      <c r="EDH61" s="16"/>
      <c r="EDI61" s="15"/>
      <c r="EDJ61" s="16"/>
      <c r="EDK61" s="15"/>
      <c r="EDL61" s="16"/>
      <c r="EDM61" s="15"/>
      <c r="EDN61" s="16"/>
      <c r="EDO61" s="15"/>
      <c r="EDP61" s="16"/>
      <c r="EDQ61" s="15"/>
      <c r="EDR61" s="16"/>
      <c r="EDS61" s="15"/>
      <c r="EDT61" s="16"/>
      <c r="EDU61" s="15"/>
      <c r="EDV61" s="16"/>
      <c r="EDW61" s="15"/>
      <c r="EDX61" s="16"/>
      <c r="EDY61" s="15"/>
      <c r="EDZ61" s="16"/>
      <c r="EEA61" s="15"/>
      <c r="EEB61" s="16"/>
      <c r="EEC61" s="15"/>
      <c r="EED61" s="16"/>
      <c r="EEE61" s="15"/>
      <c r="EEF61" s="16"/>
      <c r="EEG61" s="15"/>
      <c r="EEH61" s="16"/>
      <c r="EEI61" s="15"/>
      <c r="EEJ61" s="16"/>
      <c r="EEK61" s="15"/>
      <c r="EEL61" s="16"/>
      <c r="EEM61" s="15"/>
      <c r="EEN61" s="16"/>
      <c r="EEO61" s="15"/>
      <c r="EEP61" s="16"/>
      <c r="EEQ61" s="15"/>
      <c r="EER61" s="16"/>
      <c r="EES61" s="15"/>
      <c r="EET61" s="16"/>
      <c r="EEU61" s="15"/>
      <c r="EEV61" s="16"/>
      <c r="EEW61" s="15"/>
      <c r="EEX61" s="16"/>
      <c r="EEY61" s="15"/>
      <c r="EEZ61" s="16"/>
      <c r="EFA61" s="15"/>
      <c r="EFB61" s="16"/>
      <c r="EFC61" s="15"/>
      <c r="EFD61" s="16"/>
      <c r="EFE61" s="15"/>
      <c r="EFF61" s="16"/>
      <c r="EFG61" s="15"/>
      <c r="EFH61" s="16"/>
      <c r="EFI61" s="15"/>
      <c r="EFJ61" s="16"/>
      <c r="EFK61" s="15"/>
      <c r="EFL61" s="16"/>
      <c r="EFM61" s="15"/>
      <c r="EFN61" s="16"/>
      <c r="EFO61" s="15"/>
      <c r="EFP61" s="16"/>
      <c r="EFQ61" s="15"/>
      <c r="EFR61" s="16"/>
      <c r="EFS61" s="15"/>
      <c r="EFT61" s="16"/>
      <c r="EFU61" s="15"/>
      <c r="EFV61" s="16"/>
      <c r="EFW61" s="15"/>
      <c r="EFX61" s="16"/>
      <c r="EFY61" s="15"/>
      <c r="EFZ61" s="16"/>
      <c r="EGA61" s="15"/>
      <c r="EGB61" s="16"/>
      <c r="EGC61" s="15"/>
      <c r="EGD61" s="16"/>
      <c r="EGE61" s="15"/>
      <c r="EGF61" s="16"/>
      <c r="EGG61" s="15"/>
      <c r="EGH61" s="16"/>
      <c r="EGI61" s="15"/>
      <c r="EGJ61" s="16"/>
      <c r="EGK61" s="15"/>
      <c r="EGL61" s="16"/>
      <c r="EGM61" s="15"/>
      <c r="EGN61" s="16"/>
      <c r="EGO61" s="15"/>
      <c r="EGP61" s="16"/>
      <c r="EGQ61" s="15"/>
      <c r="EGR61" s="16"/>
      <c r="EGS61" s="15"/>
      <c r="EGT61" s="16"/>
      <c r="EGU61" s="15"/>
      <c r="EGV61" s="16"/>
      <c r="EGW61" s="15"/>
      <c r="EGX61" s="16"/>
      <c r="EGY61" s="15"/>
      <c r="EGZ61" s="16"/>
      <c r="EHA61" s="15"/>
      <c r="EHB61" s="16"/>
      <c r="EHC61" s="15"/>
      <c r="EHD61" s="16"/>
      <c r="EHE61" s="15"/>
      <c r="EHF61" s="16"/>
      <c r="EHG61" s="15"/>
      <c r="EHH61" s="16"/>
      <c r="EHI61" s="15"/>
      <c r="EHJ61" s="16"/>
      <c r="EHK61" s="15"/>
      <c r="EHL61" s="16"/>
      <c r="EHM61" s="15"/>
      <c r="EHN61" s="16"/>
      <c r="EHO61" s="15"/>
      <c r="EHP61" s="16"/>
      <c r="EHQ61" s="15"/>
      <c r="EHR61" s="16"/>
      <c r="EHS61" s="15"/>
      <c r="EHT61" s="16"/>
      <c r="EHU61" s="15"/>
      <c r="EHV61" s="16"/>
      <c r="EHW61" s="15"/>
      <c r="EHX61" s="16"/>
      <c r="EHY61" s="15"/>
      <c r="EHZ61" s="16"/>
      <c r="EIA61" s="15"/>
      <c r="EIB61" s="16"/>
      <c r="EIC61" s="15"/>
      <c r="EID61" s="16"/>
      <c r="EIE61" s="15"/>
      <c r="EIF61" s="16"/>
      <c r="EIG61" s="15"/>
      <c r="EIH61" s="16"/>
      <c r="EII61" s="15"/>
      <c r="EIJ61" s="16"/>
      <c r="EIK61" s="15"/>
      <c r="EIL61" s="16"/>
      <c r="EIM61" s="15"/>
      <c r="EIN61" s="16"/>
      <c r="EIO61" s="15"/>
      <c r="EIP61" s="16"/>
      <c r="EIQ61" s="15"/>
      <c r="EIR61" s="16"/>
      <c r="EIS61" s="15"/>
      <c r="EIT61" s="16"/>
      <c r="EIU61" s="15"/>
      <c r="EIV61" s="16"/>
      <c r="EIW61" s="15"/>
      <c r="EIX61" s="16"/>
      <c r="EIY61" s="15"/>
      <c r="EIZ61" s="16"/>
      <c r="EJA61" s="15"/>
      <c r="EJB61" s="16"/>
      <c r="EJC61" s="15"/>
      <c r="EJD61" s="16"/>
      <c r="EJE61" s="15"/>
      <c r="EJF61" s="16"/>
      <c r="EJG61" s="15"/>
      <c r="EJH61" s="16"/>
      <c r="EJI61" s="15"/>
      <c r="EJJ61" s="16"/>
      <c r="EJK61" s="15"/>
      <c r="EJL61" s="16"/>
      <c r="EJM61" s="15"/>
      <c r="EJN61" s="16"/>
      <c r="EJO61" s="15"/>
      <c r="EJP61" s="16"/>
      <c r="EJQ61" s="15"/>
      <c r="EJR61" s="16"/>
      <c r="EJS61" s="15"/>
      <c r="EJT61" s="16"/>
      <c r="EJU61" s="15"/>
      <c r="EJV61" s="16"/>
      <c r="EJW61" s="15"/>
      <c r="EJX61" s="16"/>
      <c r="EJY61" s="15"/>
      <c r="EJZ61" s="16"/>
      <c r="EKA61" s="15"/>
      <c r="EKB61" s="16"/>
      <c r="EKC61" s="15"/>
      <c r="EKD61" s="16"/>
      <c r="EKE61" s="15"/>
      <c r="EKF61" s="16"/>
      <c r="EKG61" s="15"/>
      <c r="EKH61" s="16"/>
      <c r="EKI61" s="15"/>
      <c r="EKJ61" s="16"/>
      <c r="EKK61" s="15"/>
      <c r="EKL61" s="16"/>
      <c r="EKM61" s="15"/>
      <c r="EKN61" s="16"/>
      <c r="EKO61" s="15"/>
      <c r="EKP61" s="16"/>
      <c r="EKQ61" s="15"/>
      <c r="EKR61" s="16"/>
      <c r="EKS61" s="15"/>
      <c r="EKT61" s="16"/>
      <c r="EKU61" s="15"/>
      <c r="EKV61" s="16"/>
      <c r="EKW61" s="15"/>
      <c r="EKX61" s="16"/>
      <c r="EKY61" s="15"/>
      <c r="EKZ61" s="16"/>
      <c r="ELA61" s="15"/>
      <c r="ELB61" s="16"/>
      <c r="ELC61" s="15"/>
      <c r="ELD61" s="16"/>
      <c r="ELE61" s="15"/>
      <c r="ELF61" s="16"/>
      <c r="ELG61" s="15"/>
      <c r="ELH61" s="16"/>
      <c r="ELI61" s="15"/>
      <c r="ELJ61" s="16"/>
      <c r="ELK61" s="15"/>
      <c r="ELL61" s="16"/>
      <c r="ELM61" s="15"/>
      <c r="ELN61" s="16"/>
      <c r="ELO61" s="15"/>
      <c r="ELP61" s="16"/>
      <c r="ELQ61" s="15"/>
      <c r="ELR61" s="16"/>
      <c r="ELS61" s="15"/>
      <c r="ELT61" s="16"/>
      <c r="ELU61" s="15"/>
      <c r="ELV61" s="16"/>
      <c r="ELW61" s="15"/>
      <c r="ELX61" s="16"/>
      <c r="ELY61" s="15"/>
      <c r="ELZ61" s="16"/>
      <c r="EMA61" s="15"/>
      <c r="EMB61" s="16"/>
      <c r="EMC61" s="15"/>
      <c r="EMD61" s="16"/>
      <c r="EME61" s="15"/>
      <c r="EMF61" s="16"/>
      <c r="EMG61" s="15"/>
      <c r="EMH61" s="16"/>
      <c r="EMI61" s="15"/>
      <c r="EMJ61" s="16"/>
      <c r="EMK61" s="15"/>
      <c r="EML61" s="16"/>
      <c r="EMM61" s="15"/>
      <c r="EMN61" s="16"/>
      <c r="EMO61" s="15"/>
      <c r="EMP61" s="16"/>
      <c r="EMQ61" s="15"/>
      <c r="EMR61" s="16"/>
      <c r="EMS61" s="15"/>
      <c r="EMT61" s="16"/>
      <c r="EMU61" s="15"/>
      <c r="EMV61" s="16"/>
      <c r="EMW61" s="15"/>
      <c r="EMX61" s="16"/>
      <c r="EMY61" s="15"/>
      <c r="EMZ61" s="16"/>
      <c r="ENA61" s="15"/>
      <c r="ENB61" s="16"/>
      <c r="ENC61" s="15"/>
      <c r="END61" s="16"/>
      <c r="ENE61" s="15"/>
      <c r="ENF61" s="16"/>
      <c r="ENG61" s="15"/>
      <c r="ENH61" s="16"/>
      <c r="ENI61" s="15"/>
      <c r="ENJ61" s="16"/>
      <c r="ENK61" s="15"/>
      <c r="ENL61" s="16"/>
      <c r="ENM61" s="15"/>
      <c r="ENN61" s="16"/>
      <c r="ENO61" s="15"/>
      <c r="ENP61" s="16"/>
      <c r="ENQ61" s="15"/>
      <c r="ENR61" s="16"/>
      <c r="ENS61" s="15"/>
      <c r="ENT61" s="16"/>
      <c r="ENU61" s="15"/>
      <c r="ENV61" s="16"/>
      <c r="ENW61" s="15"/>
      <c r="ENX61" s="16"/>
      <c r="ENY61" s="15"/>
      <c r="ENZ61" s="16"/>
      <c r="EOA61" s="15"/>
      <c r="EOB61" s="16"/>
      <c r="EOC61" s="15"/>
      <c r="EOD61" s="16"/>
      <c r="EOE61" s="15"/>
      <c r="EOF61" s="16"/>
      <c r="EOG61" s="15"/>
      <c r="EOH61" s="16"/>
      <c r="EOI61" s="15"/>
      <c r="EOJ61" s="16"/>
      <c r="EOK61" s="15"/>
      <c r="EOL61" s="16"/>
      <c r="EOM61" s="15"/>
      <c r="EON61" s="16"/>
      <c r="EOO61" s="15"/>
      <c r="EOP61" s="16"/>
      <c r="EOQ61" s="15"/>
      <c r="EOR61" s="16"/>
      <c r="EOS61" s="15"/>
      <c r="EOT61" s="16"/>
      <c r="EOU61" s="15"/>
      <c r="EOV61" s="16"/>
      <c r="EOW61" s="15"/>
      <c r="EOX61" s="16"/>
      <c r="EOY61" s="15"/>
      <c r="EOZ61" s="16"/>
      <c r="EPA61" s="15"/>
      <c r="EPB61" s="16"/>
      <c r="EPC61" s="15"/>
      <c r="EPD61" s="16"/>
      <c r="EPE61" s="15"/>
      <c r="EPF61" s="16"/>
      <c r="EPG61" s="15"/>
      <c r="EPH61" s="16"/>
      <c r="EPI61" s="15"/>
      <c r="EPJ61" s="16"/>
      <c r="EPK61" s="15"/>
      <c r="EPL61" s="16"/>
      <c r="EPM61" s="15"/>
      <c r="EPN61" s="16"/>
      <c r="EPO61" s="15"/>
      <c r="EPP61" s="16"/>
      <c r="EPQ61" s="15"/>
      <c r="EPR61" s="16"/>
      <c r="EPS61" s="15"/>
      <c r="EPT61" s="16"/>
      <c r="EPU61" s="15"/>
      <c r="EPV61" s="16"/>
      <c r="EPW61" s="15"/>
      <c r="EPX61" s="16"/>
      <c r="EPY61" s="15"/>
      <c r="EPZ61" s="16"/>
      <c r="EQA61" s="15"/>
      <c r="EQB61" s="16"/>
      <c r="EQC61" s="15"/>
      <c r="EQD61" s="16"/>
      <c r="EQE61" s="15"/>
      <c r="EQF61" s="16"/>
      <c r="EQG61" s="15"/>
      <c r="EQH61" s="16"/>
      <c r="EQI61" s="15"/>
      <c r="EQJ61" s="16"/>
      <c r="EQK61" s="15"/>
      <c r="EQL61" s="16"/>
      <c r="EQM61" s="15"/>
      <c r="EQN61" s="16"/>
      <c r="EQO61" s="15"/>
      <c r="EQP61" s="16"/>
      <c r="EQQ61" s="15"/>
      <c r="EQR61" s="16"/>
      <c r="EQS61" s="15"/>
      <c r="EQT61" s="16"/>
      <c r="EQU61" s="15"/>
      <c r="EQV61" s="16"/>
      <c r="EQW61" s="15"/>
      <c r="EQX61" s="16"/>
      <c r="EQY61" s="15"/>
      <c r="EQZ61" s="16"/>
      <c r="ERA61" s="15"/>
      <c r="ERB61" s="16"/>
      <c r="ERC61" s="15"/>
      <c r="ERD61" s="16"/>
      <c r="ERE61" s="15"/>
      <c r="ERF61" s="16"/>
      <c r="ERG61" s="15"/>
      <c r="ERH61" s="16"/>
      <c r="ERI61" s="15"/>
      <c r="ERJ61" s="16"/>
      <c r="ERK61" s="15"/>
      <c r="ERL61" s="16"/>
      <c r="ERM61" s="15"/>
      <c r="ERN61" s="16"/>
      <c r="ERO61" s="15"/>
      <c r="ERP61" s="16"/>
      <c r="ERQ61" s="15"/>
      <c r="ERR61" s="16"/>
      <c r="ERS61" s="15"/>
      <c r="ERT61" s="16"/>
      <c r="ERU61" s="15"/>
      <c r="ERV61" s="16"/>
      <c r="ERW61" s="15"/>
      <c r="ERX61" s="16"/>
      <c r="ERY61" s="15"/>
      <c r="ERZ61" s="16"/>
      <c r="ESA61" s="15"/>
      <c r="ESB61" s="16"/>
      <c r="ESC61" s="15"/>
      <c r="ESD61" s="16"/>
      <c r="ESE61" s="15"/>
      <c r="ESF61" s="16"/>
      <c r="ESG61" s="15"/>
      <c r="ESH61" s="16"/>
      <c r="ESI61" s="15"/>
      <c r="ESJ61" s="16"/>
      <c r="ESK61" s="15"/>
      <c r="ESL61" s="16"/>
      <c r="ESM61" s="15"/>
      <c r="ESN61" s="16"/>
      <c r="ESO61" s="15"/>
      <c r="ESP61" s="16"/>
      <c r="ESQ61" s="15"/>
      <c r="ESR61" s="16"/>
      <c r="ESS61" s="15"/>
      <c r="EST61" s="16"/>
      <c r="ESU61" s="15"/>
      <c r="ESV61" s="16"/>
      <c r="ESW61" s="15"/>
      <c r="ESX61" s="16"/>
      <c r="ESY61" s="15"/>
      <c r="ESZ61" s="16"/>
      <c r="ETA61" s="15"/>
      <c r="ETB61" s="16"/>
      <c r="ETC61" s="15"/>
      <c r="ETD61" s="16"/>
      <c r="ETE61" s="15"/>
      <c r="ETF61" s="16"/>
      <c r="ETG61" s="15"/>
      <c r="ETH61" s="16"/>
      <c r="ETI61" s="15"/>
      <c r="ETJ61" s="16"/>
      <c r="ETK61" s="15"/>
      <c r="ETL61" s="16"/>
      <c r="ETM61" s="15"/>
      <c r="ETN61" s="16"/>
      <c r="ETO61" s="15"/>
      <c r="ETP61" s="16"/>
      <c r="ETQ61" s="15"/>
      <c r="ETR61" s="16"/>
      <c r="ETS61" s="15"/>
      <c r="ETT61" s="16"/>
      <c r="ETU61" s="15"/>
      <c r="ETV61" s="16"/>
      <c r="ETW61" s="15"/>
      <c r="ETX61" s="16"/>
      <c r="ETY61" s="15"/>
      <c r="ETZ61" s="16"/>
      <c r="EUA61" s="15"/>
      <c r="EUB61" s="16"/>
      <c r="EUC61" s="15"/>
      <c r="EUD61" s="16"/>
      <c r="EUE61" s="15"/>
      <c r="EUF61" s="16"/>
      <c r="EUG61" s="15"/>
      <c r="EUH61" s="16"/>
      <c r="EUI61" s="15"/>
      <c r="EUJ61" s="16"/>
      <c r="EUK61" s="15"/>
      <c r="EUL61" s="16"/>
      <c r="EUM61" s="15"/>
      <c r="EUN61" s="16"/>
      <c r="EUO61" s="15"/>
      <c r="EUP61" s="16"/>
      <c r="EUQ61" s="15"/>
      <c r="EUR61" s="16"/>
      <c r="EUS61" s="15"/>
      <c r="EUT61" s="16"/>
      <c r="EUU61" s="15"/>
      <c r="EUV61" s="16"/>
      <c r="EUW61" s="15"/>
      <c r="EUX61" s="16"/>
      <c r="EUY61" s="15"/>
      <c r="EUZ61" s="16"/>
      <c r="EVA61" s="15"/>
      <c r="EVB61" s="16"/>
      <c r="EVC61" s="15"/>
      <c r="EVD61" s="16"/>
      <c r="EVE61" s="15"/>
      <c r="EVF61" s="16"/>
      <c r="EVG61" s="15"/>
      <c r="EVH61" s="16"/>
      <c r="EVI61" s="15"/>
      <c r="EVJ61" s="16"/>
      <c r="EVK61" s="15"/>
      <c r="EVL61" s="16"/>
      <c r="EVM61" s="15"/>
      <c r="EVN61" s="16"/>
      <c r="EVO61" s="15"/>
      <c r="EVP61" s="16"/>
      <c r="EVQ61" s="15"/>
      <c r="EVR61" s="16"/>
      <c r="EVS61" s="15"/>
      <c r="EVT61" s="16"/>
      <c r="EVU61" s="15"/>
      <c r="EVV61" s="16"/>
      <c r="EVW61" s="15"/>
      <c r="EVX61" s="16"/>
      <c r="EVY61" s="15"/>
      <c r="EVZ61" s="16"/>
      <c r="EWA61" s="15"/>
      <c r="EWB61" s="16"/>
      <c r="EWC61" s="15"/>
      <c r="EWD61" s="16"/>
      <c r="EWE61" s="15"/>
      <c r="EWF61" s="16"/>
      <c r="EWG61" s="15"/>
      <c r="EWH61" s="16"/>
      <c r="EWI61" s="15"/>
      <c r="EWJ61" s="16"/>
      <c r="EWK61" s="15"/>
      <c r="EWL61" s="16"/>
      <c r="EWM61" s="15"/>
      <c r="EWN61" s="16"/>
      <c r="EWO61" s="15"/>
      <c r="EWP61" s="16"/>
      <c r="EWQ61" s="15"/>
      <c r="EWR61" s="16"/>
      <c r="EWS61" s="15"/>
      <c r="EWT61" s="16"/>
      <c r="EWU61" s="15"/>
      <c r="EWV61" s="16"/>
      <c r="EWW61" s="15"/>
      <c r="EWX61" s="16"/>
      <c r="EWY61" s="15"/>
      <c r="EWZ61" s="16"/>
      <c r="EXA61" s="15"/>
      <c r="EXB61" s="16"/>
      <c r="EXC61" s="15"/>
      <c r="EXD61" s="16"/>
      <c r="EXE61" s="15"/>
      <c r="EXF61" s="16"/>
      <c r="EXG61" s="15"/>
      <c r="EXH61" s="16"/>
      <c r="EXI61" s="15"/>
      <c r="EXJ61" s="16"/>
      <c r="EXK61" s="15"/>
      <c r="EXL61" s="16"/>
      <c r="EXM61" s="15"/>
      <c r="EXN61" s="16"/>
      <c r="EXO61" s="15"/>
      <c r="EXP61" s="16"/>
      <c r="EXQ61" s="15"/>
      <c r="EXR61" s="16"/>
      <c r="EXS61" s="15"/>
      <c r="EXT61" s="16"/>
      <c r="EXU61" s="15"/>
      <c r="EXV61" s="16"/>
      <c r="EXW61" s="15"/>
      <c r="EXX61" s="16"/>
      <c r="EXY61" s="15"/>
      <c r="EXZ61" s="16"/>
      <c r="EYA61" s="15"/>
      <c r="EYB61" s="16"/>
      <c r="EYC61" s="15"/>
      <c r="EYD61" s="16"/>
      <c r="EYE61" s="15"/>
      <c r="EYF61" s="16"/>
      <c r="EYG61" s="15"/>
      <c r="EYH61" s="16"/>
      <c r="EYI61" s="15"/>
      <c r="EYJ61" s="16"/>
      <c r="EYK61" s="15"/>
      <c r="EYL61" s="16"/>
      <c r="EYM61" s="15"/>
      <c r="EYN61" s="16"/>
      <c r="EYO61" s="15"/>
      <c r="EYP61" s="16"/>
      <c r="EYQ61" s="15"/>
      <c r="EYR61" s="16"/>
      <c r="EYS61" s="15"/>
      <c r="EYT61" s="16"/>
      <c r="EYU61" s="15"/>
      <c r="EYV61" s="16"/>
      <c r="EYW61" s="15"/>
      <c r="EYX61" s="16"/>
      <c r="EYY61" s="15"/>
      <c r="EYZ61" s="16"/>
      <c r="EZA61" s="15"/>
      <c r="EZB61" s="16"/>
      <c r="EZC61" s="15"/>
      <c r="EZD61" s="16"/>
      <c r="EZE61" s="15"/>
      <c r="EZF61" s="16"/>
      <c r="EZG61" s="15"/>
      <c r="EZH61" s="16"/>
      <c r="EZI61" s="15"/>
      <c r="EZJ61" s="16"/>
      <c r="EZK61" s="15"/>
      <c r="EZL61" s="16"/>
      <c r="EZM61" s="15"/>
      <c r="EZN61" s="16"/>
      <c r="EZO61" s="15"/>
      <c r="EZP61" s="16"/>
      <c r="EZQ61" s="15"/>
      <c r="EZR61" s="16"/>
      <c r="EZS61" s="15"/>
      <c r="EZT61" s="16"/>
      <c r="EZU61" s="15"/>
      <c r="EZV61" s="16"/>
      <c r="EZW61" s="15"/>
      <c r="EZX61" s="16"/>
      <c r="EZY61" s="15"/>
      <c r="EZZ61" s="16"/>
      <c r="FAA61" s="15"/>
      <c r="FAB61" s="16"/>
      <c r="FAC61" s="15"/>
      <c r="FAD61" s="16"/>
      <c r="FAE61" s="15"/>
      <c r="FAF61" s="16"/>
      <c r="FAG61" s="15"/>
      <c r="FAH61" s="16"/>
      <c r="FAI61" s="15"/>
      <c r="FAJ61" s="16"/>
      <c r="FAK61" s="15"/>
      <c r="FAL61" s="16"/>
      <c r="FAM61" s="15"/>
      <c r="FAN61" s="16"/>
      <c r="FAO61" s="15"/>
      <c r="FAP61" s="16"/>
      <c r="FAQ61" s="15"/>
      <c r="FAR61" s="16"/>
      <c r="FAS61" s="15"/>
      <c r="FAT61" s="16"/>
      <c r="FAU61" s="15"/>
      <c r="FAV61" s="16"/>
      <c r="FAW61" s="15"/>
      <c r="FAX61" s="16"/>
      <c r="FAY61" s="15"/>
      <c r="FAZ61" s="16"/>
      <c r="FBA61" s="15"/>
      <c r="FBB61" s="16"/>
      <c r="FBC61" s="15"/>
      <c r="FBD61" s="16"/>
      <c r="FBE61" s="15"/>
      <c r="FBF61" s="16"/>
      <c r="FBG61" s="15"/>
      <c r="FBH61" s="16"/>
      <c r="FBI61" s="15"/>
      <c r="FBJ61" s="16"/>
      <c r="FBK61" s="15"/>
      <c r="FBL61" s="16"/>
      <c r="FBM61" s="15"/>
      <c r="FBN61" s="16"/>
      <c r="FBO61" s="15"/>
      <c r="FBP61" s="16"/>
      <c r="FBQ61" s="15"/>
      <c r="FBR61" s="16"/>
      <c r="FBS61" s="15"/>
      <c r="FBT61" s="16"/>
      <c r="FBU61" s="15"/>
      <c r="FBV61" s="16"/>
      <c r="FBW61" s="15"/>
      <c r="FBX61" s="16"/>
      <c r="FBY61" s="15"/>
      <c r="FBZ61" s="16"/>
      <c r="FCA61" s="15"/>
      <c r="FCB61" s="16"/>
      <c r="FCC61" s="15"/>
      <c r="FCD61" s="16"/>
      <c r="FCE61" s="15"/>
      <c r="FCF61" s="16"/>
      <c r="FCG61" s="15"/>
      <c r="FCH61" s="16"/>
      <c r="FCI61" s="15"/>
      <c r="FCJ61" s="16"/>
      <c r="FCK61" s="15"/>
      <c r="FCL61" s="16"/>
      <c r="FCM61" s="15"/>
      <c r="FCN61" s="16"/>
      <c r="FCO61" s="15"/>
      <c r="FCP61" s="16"/>
      <c r="FCQ61" s="15"/>
      <c r="FCR61" s="16"/>
      <c r="FCS61" s="15"/>
      <c r="FCT61" s="16"/>
      <c r="FCU61" s="15"/>
      <c r="FCV61" s="16"/>
      <c r="FCW61" s="15"/>
      <c r="FCX61" s="16"/>
      <c r="FCY61" s="15"/>
      <c r="FCZ61" s="16"/>
      <c r="FDA61" s="15"/>
      <c r="FDB61" s="16"/>
      <c r="FDC61" s="15"/>
      <c r="FDD61" s="16"/>
      <c r="FDE61" s="15"/>
      <c r="FDF61" s="16"/>
      <c r="FDG61" s="15"/>
      <c r="FDH61" s="16"/>
      <c r="FDI61" s="15"/>
      <c r="FDJ61" s="16"/>
      <c r="FDK61" s="15"/>
      <c r="FDL61" s="16"/>
      <c r="FDM61" s="15"/>
      <c r="FDN61" s="16"/>
      <c r="FDO61" s="15"/>
      <c r="FDP61" s="16"/>
      <c r="FDQ61" s="15"/>
      <c r="FDR61" s="16"/>
      <c r="FDS61" s="15"/>
      <c r="FDT61" s="16"/>
      <c r="FDU61" s="15"/>
      <c r="FDV61" s="16"/>
      <c r="FDW61" s="15"/>
      <c r="FDX61" s="16"/>
      <c r="FDY61" s="15"/>
      <c r="FDZ61" s="16"/>
      <c r="FEA61" s="15"/>
      <c r="FEB61" s="16"/>
      <c r="FEC61" s="15"/>
      <c r="FED61" s="16"/>
      <c r="FEE61" s="15"/>
      <c r="FEF61" s="16"/>
      <c r="FEG61" s="15"/>
      <c r="FEH61" s="16"/>
      <c r="FEI61" s="15"/>
      <c r="FEJ61" s="16"/>
      <c r="FEK61" s="15"/>
      <c r="FEL61" s="16"/>
      <c r="FEM61" s="15"/>
      <c r="FEN61" s="16"/>
      <c r="FEO61" s="15"/>
      <c r="FEP61" s="16"/>
      <c r="FEQ61" s="15"/>
      <c r="FER61" s="16"/>
      <c r="FES61" s="15"/>
      <c r="FET61" s="16"/>
      <c r="FEU61" s="15"/>
      <c r="FEV61" s="16"/>
      <c r="FEW61" s="15"/>
      <c r="FEX61" s="16"/>
      <c r="FEY61" s="15"/>
      <c r="FEZ61" s="16"/>
      <c r="FFA61" s="15"/>
      <c r="FFB61" s="16"/>
      <c r="FFC61" s="15"/>
      <c r="FFD61" s="16"/>
      <c r="FFE61" s="15"/>
      <c r="FFF61" s="16"/>
      <c r="FFG61" s="15"/>
      <c r="FFH61" s="16"/>
      <c r="FFI61" s="15"/>
      <c r="FFJ61" s="16"/>
      <c r="FFK61" s="15"/>
      <c r="FFL61" s="16"/>
      <c r="FFM61" s="15"/>
      <c r="FFN61" s="16"/>
      <c r="FFO61" s="15"/>
      <c r="FFP61" s="16"/>
      <c r="FFQ61" s="15"/>
      <c r="FFR61" s="16"/>
      <c r="FFS61" s="15"/>
      <c r="FFT61" s="16"/>
      <c r="FFU61" s="15"/>
      <c r="FFV61" s="16"/>
      <c r="FFW61" s="15"/>
      <c r="FFX61" s="16"/>
      <c r="FFY61" s="15"/>
      <c r="FFZ61" s="16"/>
      <c r="FGA61" s="15"/>
      <c r="FGB61" s="16"/>
      <c r="FGC61" s="15"/>
      <c r="FGD61" s="16"/>
      <c r="FGE61" s="15"/>
      <c r="FGF61" s="16"/>
      <c r="FGG61" s="15"/>
      <c r="FGH61" s="16"/>
      <c r="FGI61" s="15"/>
      <c r="FGJ61" s="16"/>
      <c r="FGK61" s="15"/>
      <c r="FGL61" s="16"/>
      <c r="FGM61" s="15"/>
      <c r="FGN61" s="16"/>
      <c r="FGO61" s="15"/>
      <c r="FGP61" s="16"/>
      <c r="FGQ61" s="15"/>
      <c r="FGR61" s="16"/>
      <c r="FGS61" s="15"/>
      <c r="FGT61" s="16"/>
      <c r="FGU61" s="15"/>
      <c r="FGV61" s="16"/>
      <c r="FGW61" s="15"/>
      <c r="FGX61" s="16"/>
      <c r="FGY61" s="15"/>
      <c r="FGZ61" s="16"/>
      <c r="FHA61" s="15"/>
      <c r="FHB61" s="16"/>
      <c r="FHC61" s="15"/>
      <c r="FHD61" s="16"/>
      <c r="FHE61" s="15"/>
      <c r="FHF61" s="16"/>
      <c r="FHG61" s="15"/>
      <c r="FHH61" s="16"/>
      <c r="FHI61" s="15"/>
      <c r="FHJ61" s="16"/>
      <c r="FHK61" s="15"/>
      <c r="FHL61" s="16"/>
      <c r="FHM61" s="15"/>
      <c r="FHN61" s="16"/>
      <c r="FHO61" s="15"/>
      <c r="FHP61" s="16"/>
      <c r="FHQ61" s="15"/>
      <c r="FHR61" s="16"/>
      <c r="FHS61" s="15"/>
      <c r="FHT61" s="16"/>
      <c r="FHU61" s="15"/>
      <c r="FHV61" s="16"/>
      <c r="FHW61" s="15"/>
      <c r="FHX61" s="16"/>
      <c r="FHY61" s="15"/>
      <c r="FHZ61" s="16"/>
      <c r="FIA61" s="15"/>
      <c r="FIB61" s="16"/>
      <c r="FIC61" s="15"/>
      <c r="FID61" s="16"/>
      <c r="FIE61" s="15"/>
      <c r="FIF61" s="16"/>
      <c r="FIG61" s="15"/>
      <c r="FIH61" s="16"/>
      <c r="FII61" s="15"/>
      <c r="FIJ61" s="16"/>
      <c r="FIK61" s="15"/>
      <c r="FIL61" s="16"/>
      <c r="FIM61" s="15"/>
      <c r="FIN61" s="16"/>
      <c r="FIO61" s="15"/>
      <c r="FIP61" s="16"/>
      <c r="FIQ61" s="15"/>
      <c r="FIR61" s="16"/>
      <c r="FIS61" s="15"/>
      <c r="FIT61" s="16"/>
      <c r="FIU61" s="15"/>
      <c r="FIV61" s="16"/>
      <c r="FIW61" s="15"/>
      <c r="FIX61" s="16"/>
      <c r="FIY61" s="15"/>
      <c r="FIZ61" s="16"/>
      <c r="FJA61" s="15"/>
      <c r="FJB61" s="16"/>
      <c r="FJC61" s="15"/>
      <c r="FJD61" s="16"/>
      <c r="FJE61" s="15"/>
      <c r="FJF61" s="16"/>
      <c r="FJG61" s="15"/>
      <c r="FJH61" s="16"/>
      <c r="FJI61" s="15"/>
      <c r="FJJ61" s="16"/>
      <c r="FJK61" s="15"/>
      <c r="FJL61" s="16"/>
      <c r="FJM61" s="15"/>
      <c r="FJN61" s="16"/>
      <c r="FJO61" s="15"/>
      <c r="FJP61" s="16"/>
      <c r="FJQ61" s="15"/>
      <c r="FJR61" s="16"/>
      <c r="FJS61" s="15"/>
      <c r="FJT61" s="16"/>
      <c r="FJU61" s="15"/>
      <c r="FJV61" s="16"/>
      <c r="FJW61" s="15"/>
      <c r="FJX61" s="16"/>
      <c r="FJY61" s="15"/>
      <c r="FJZ61" s="16"/>
      <c r="FKA61" s="15"/>
      <c r="FKB61" s="16"/>
      <c r="FKC61" s="15"/>
      <c r="FKD61" s="16"/>
      <c r="FKE61" s="15"/>
      <c r="FKF61" s="16"/>
      <c r="FKG61" s="15"/>
      <c r="FKH61" s="16"/>
      <c r="FKI61" s="15"/>
      <c r="FKJ61" s="16"/>
      <c r="FKK61" s="15"/>
      <c r="FKL61" s="16"/>
      <c r="FKM61" s="15"/>
      <c r="FKN61" s="16"/>
      <c r="FKO61" s="15"/>
      <c r="FKP61" s="16"/>
      <c r="FKQ61" s="15"/>
      <c r="FKR61" s="16"/>
      <c r="FKS61" s="15"/>
      <c r="FKT61" s="16"/>
      <c r="FKU61" s="15"/>
      <c r="FKV61" s="16"/>
      <c r="FKW61" s="15"/>
      <c r="FKX61" s="16"/>
      <c r="FKY61" s="15"/>
      <c r="FKZ61" s="16"/>
      <c r="FLA61" s="15"/>
      <c r="FLB61" s="16"/>
      <c r="FLC61" s="15"/>
      <c r="FLD61" s="16"/>
      <c r="FLE61" s="15"/>
      <c r="FLF61" s="16"/>
      <c r="FLG61" s="15"/>
      <c r="FLH61" s="16"/>
      <c r="FLI61" s="15"/>
      <c r="FLJ61" s="16"/>
      <c r="FLK61" s="15"/>
      <c r="FLL61" s="16"/>
      <c r="FLM61" s="15"/>
      <c r="FLN61" s="16"/>
      <c r="FLO61" s="15"/>
      <c r="FLP61" s="16"/>
      <c r="FLQ61" s="15"/>
      <c r="FLR61" s="16"/>
      <c r="FLS61" s="15"/>
      <c r="FLT61" s="16"/>
      <c r="FLU61" s="15"/>
      <c r="FLV61" s="16"/>
      <c r="FLW61" s="15"/>
      <c r="FLX61" s="16"/>
      <c r="FLY61" s="15"/>
      <c r="FLZ61" s="16"/>
      <c r="FMA61" s="15"/>
      <c r="FMB61" s="16"/>
      <c r="FMC61" s="15"/>
      <c r="FMD61" s="16"/>
      <c r="FME61" s="15"/>
      <c r="FMF61" s="16"/>
      <c r="FMG61" s="15"/>
      <c r="FMH61" s="16"/>
      <c r="FMI61" s="15"/>
      <c r="FMJ61" s="16"/>
      <c r="FMK61" s="15"/>
      <c r="FML61" s="16"/>
      <c r="FMM61" s="15"/>
      <c r="FMN61" s="16"/>
      <c r="FMO61" s="15"/>
      <c r="FMP61" s="16"/>
      <c r="FMQ61" s="15"/>
      <c r="FMR61" s="16"/>
      <c r="FMS61" s="15"/>
      <c r="FMT61" s="16"/>
      <c r="FMU61" s="15"/>
      <c r="FMV61" s="16"/>
      <c r="FMW61" s="15"/>
      <c r="FMX61" s="16"/>
      <c r="FMY61" s="15"/>
      <c r="FMZ61" s="16"/>
      <c r="FNA61" s="15"/>
      <c r="FNB61" s="16"/>
      <c r="FNC61" s="15"/>
      <c r="FND61" s="16"/>
      <c r="FNE61" s="15"/>
      <c r="FNF61" s="16"/>
      <c r="FNG61" s="15"/>
      <c r="FNH61" s="16"/>
      <c r="FNI61" s="15"/>
      <c r="FNJ61" s="16"/>
      <c r="FNK61" s="15"/>
      <c r="FNL61" s="16"/>
      <c r="FNM61" s="15"/>
      <c r="FNN61" s="16"/>
      <c r="FNO61" s="15"/>
      <c r="FNP61" s="16"/>
      <c r="FNQ61" s="15"/>
      <c r="FNR61" s="16"/>
      <c r="FNS61" s="15"/>
      <c r="FNT61" s="16"/>
      <c r="FNU61" s="15"/>
      <c r="FNV61" s="16"/>
      <c r="FNW61" s="15"/>
      <c r="FNX61" s="16"/>
      <c r="FNY61" s="15"/>
      <c r="FNZ61" s="16"/>
      <c r="FOA61" s="15"/>
      <c r="FOB61" s="16"/>
      <c r="FOC61" s="15"/>
      <c r="FOD61" s="16"/>
      <c r="FOE61" s="15"/>
      <c r="FOF61" s="16"/>
      <c r="FOG61" s="15"/>
      <c r="FOH61" s="16"/>
      <c r="FOI61" s="15"/>
      <c r="FOJ61" s="16"/>
      <c r="FOK61" s="15"/>
      <c r="FOL61" s="16"/>
      <c r="FOM61" s="15"/>
      <c r="FON61" s="16"/>
      <c r="FOO61" s="15"/>
      <c r="FOP61" s="16"/>
      <c r="FOQ61" s="15"/>
      <c r="FOR61" s="16"/>
      <c r="FOS61" s="15"/>
      <c r="FOT61" s="16"/>
      <c r="FOU61" s="15"/>
      <c r="FOV61" s="16"/>
      <c r="FOW61" s="15"/>
      <c r="FOX61" s="16"/>
      <c r="FOY61" s="15"/>
      <c r="FOZ61" s="16"/>
      <c r="FPA61" s="15"/>
      <c r="FPB61" s="16"/>
      <c r="FPC61" s="15"/>
      <c r="FPD61" s="16"/>
      <c r="FPE61" s="15"/>
      <c r="FPF61" s="16"/>
      <c r="FPG61" s="15"/>
      <c r="FPH61" s="16"/>
      <c r="FPI61" s="15"/>
      <c r="FPJ61" s="16"/>
      <c r="FPK61" s="15"/>
      <c r="FPL61" s="16"/>
      <c r="FPM61" s="15"/>
      <c r="FPN61" s="16"/>
      <c r="FPO61" s="15"/>
      <c r="FPP61" s="16"/>
      <c r="FPQ61" s="15"/>
      <c r="FPR61" s="16"/>
      <c r="FPS61" s="15"/>
      <c r="FPT61" s="16"/>
      <c r="FPU61" s="15"/>
      <c r="FPV61" s="16"/>
      <c r="FPW61" s="15"/>
      <c r="FPX61" s="16"/>
      <c r="FPY61" s="15"/>
      <c r="FPZ61" s="16"/>
      <c r="FQA61" s="15"/>
      <c r="FQB61" s="16"/>
      <c r="FQC61" s="15"/>
      <c r="FQD61" s="16"/>
      <c r="FQE61" s="15"/>
      <c r="FQF61" s="16"/>
      <c r="FQG61" s="15"/>
      <c r="FQH61" s="16"/>
      <c r="FQI61" s="15"/>
      <c r="FQJ61" s="16"/>
      <c r="FQK61" s="15"/>
      <c r="FQL61" s="16"/>
      <c r="FQM61" s="15"/>
      <c r="FQN61" s="16"/>
      <c r="FQO61" s="15"/>
      <c r="FQP61" s="16"/>
      <c r="FQQ61" s="15"/>
      <c r="FQR61" s="16"/>
      <c r="FQS61" s="15"/>
      <c r="FQT61" s="16"/>
      <c r="FQU61" s="15"/>
      <c r="FQV61" s="16"/>
      <c r="FQW61" s="15"/>
      <c r="FQX61" s="16"/>
      <c r="FQY61" s="15"/>
      <c r="FQZ61" s="16"/>
      <c r="FRA61" s="15"/>
      <c r="FRB61" s="16"/>
      <c r="FRC61" s="15"/>
      <c r="FRD61" s="16"/>
      <c r="FRE61" s="15"/>
      <c r="FRF61" s="16"/>
      <c r="FRG61" s="15"/>
      <c r="FRH61" s="16"/>
      <c r="FRI61" s="15"/>
      <c r="FRJ61" s="16"/>
      <c r="FRK61" s="15"/>
      <c r="FRL61" s="16"/>
      <c r="FRM61" s="15"/>
      <c r="FRN61" s="16"/>
      <c r="FRO61" s="15"/>
      <c r="FRP61" s="16"/>
      <c r="FRQ61" s="15"/>
      <c r="FRR61" s="16"/>
      <c r="FRS61" s="15"/>
      <c r="FRT61" s="16"/>
      <c r="FRU61" s="15"/>
      <c r="FRV61" s="16"/>
      <c r="FRW61" s="15"/>
      <c r="FRX61" s="16"/>
      <c r="FRY61" s="15"/>
      <c r="FRZ61" s="16"/>
      <c r="FSA61" s="15"/>
      <c r="FSB61" s="16"/>
      <c r="FSC61" s="15"/>
      <c r="FSD61" s="16"/>
      <c r="FSE61" s="15"/>
      <c r="FSF61" s="16"/>
      <c r="FSG61" s="15"/>
      <c r="FSH61" s="16"/>
      <c r="FSI61" s="15"/>
      <c r="FSJ61" s="16"/>
      <c r="FSK61" s="15"/>
      <c r="FSL61" s="16"/>
      <c r="FSM61" s="15"/>
      <c r="FSN61" s="16"/>
      <c r="FSO61" s="15"/>
      <c r="FSP61" s="16"/>
      <c r="FSQ61" s="15"/>
      <c r="FSR61" s="16"/>
      <c r="FSS61" s="15"/>
      <c r="FST61" s="16"/>
      <c r="FSU61" s="15"/>
      <c r="FSV61" s="16"/>
      <c r="FSW61" s="15"/>
      <c r="FSX61" s="16"/>
      <c r="FSY61" s="15"/>
      <c r="FSZ61" s="16"/>
      <c r="FTA61" s="15"/>
      <c r="FTB61" s="16"/>
      <c r="FTC61" s="15"/>
      <c r="FTD61" s="16"/>
      <c r="FTE61" s="15"/>
      <c r="FTF61" s="16"/>
      <c r="FTG61" s="15"/>
      <c r="FTH61" s="16"/>
      <c r="FTI61" s="15"/>
      <c r="FTJ61" s="16"/>
      <c r="FTK61" s="15"/>
      <c r="FTL61" s="16"/>
      <c r="FTM61" s="15"/>
      <c r="FTN61" s="16"/>
      <c r="FTO61" s="15"/>
      <c r="FTP61" s="16"/>
      <c r="FTQ61" s="15"/>
      <c r="FTR61" s="16"/>
      <c r="FTS61" s="15"/>
      <c r="FTT61" s="16"/>
      <c r="FTU61" s="15"/>
      <c r="FTV61" s="16"/>
      <c r="FTW61" s="15"/>
      <c r="FTX61" s="16"/>
      <c r="FTY61" s="15"/>
      <c r="FTZ61" s="16"/>
      <c r="FUA61" s="15"/>
      <c r="FUB61" s="16"/>
      <c r="FUC61" s="15"/>
      <c r="FUD61" s="16"/>
      <c r="FUE61" s="15"/>
      <c r="FUF61" s="16"/>
      <c r="FUG61" s="15"/>
      <c r="FUH61" s="16"/>
      <c r="FUI61" s="15"/>
      <c r="FUJ61" s="16"/>
      <c r="FUK61" s="15"/>
      <c r="FUL61" s="16"/>
      <c r="FUM61" s="15"/>
      <c r="FUN61" s="16"/>
      <c r="FUO61" s="15"/>
      <c r="FUP61" s="16"/>
      <c r="FUQ61" s="15"/>
      <c r="FUR61" s="16"/>
      <c r="FUS61" s="15"/>
      <c r="FUT61" s="16"/>
      <c r="FUU61" s="15"/>
      <c r="FUV61" s="16"/>
      <c r="FUW61" s="15"/>
      <c r="FUX61" s="16"/>
      <c r="FUY61" s="15"/>
      <c r="FUZ61" s="16"/>
      <c r="FVA61" s="15"/>
      <c r="FVB61" s="16"/>
      <c r="FVC61" s="15"/>
      <c r="FVD61" s="16"/>
      <c r="FVE61" s="15"/>
      <c r="FVF61" s="16"/>
      <c r="FVG61" s="15"/>
      <c r="FVH61" s="16"/>
      <c r="FVI61" s="15"/>
      <c r="FVJ61" s="16"/>
      <c r="FVK61" s="15"/>
      <c r="FVL61" s="16"/>
      <c r="FVM61" s="15"/>
      <c r="FVN61" s="16"/>
      <c r="FVO61" s="15"/>
      <c r="FVP61" s="16"/>
      <c r="FVQ61" s="15"/>
      <c r="FVR61" s="16"/>
      <c r="FVS61" s="15"/>
      <c r="FVT61" s="16"/>
      <c r="FVU61" s="15"/>
      <c r="FVV61" s="16"/>
      <c r="FVW61" s="15"/>
      <c r="FVX61" s="16"/>
      <c r="FVY61" s="15"/>
      <c r="FVZ61" s="16"/>
      <c r="FWA61" s="15"/>
      <c r="FWB61" s="16"/>
      <c r="FWC61" s="15"/>
      <c r="FWD61" s="16"/>
      <c r="FWE61" s="15"/>
      <c r="FWF61" s="16"/>
      <c r="FWG61" s="15"/>
      <c r="FWH61" s="16"/>
      <c r="FWI61" s="15"/>
      <c r="FWJ61" s="16"/>
      <c r="FWK61" s="15"/>
      <c r="FWL61" s="16"/>
      <c r="FWM61" s="15"/>
      <c r="FWN61" s="16"/>
      <c r="FWO61" s="15"/>
      <c r="FWP61" s="16"/>
      <c r="FWQ61" s="15"/>
      <c r="FWR61" s="16"/>
      <c r="FWS61" s="15"/>
      <c r="FWT61" s="16"/>
      <c r="FWU61" s="15"/>
      <c r="FWV61" s="16"/>
      <c r="FWW61" s="15"/>
      <c r="FWX61" s="16"/>
      <c r="FWY61" s="15"/>
      <c r="FWZ61" s="16"/>
      <c r="FXA61" s="15"/>
      <c r="FXB61" s="16"/>
      <c r="FXC61" s="15"/>
      <c r="FXD61" s="16"/>
      <c r="FXE61" s="15"/>
      <c r="FXF61" s="16"/>
      <c r="FXG61" s="15"/>
      <c r="FXH61" s="16"/>
      <c r="FXI61" s="15"/>
      <c r="FXJ61" s="16"/>
      <c r="FXK61" s="15"/>
      <c r="FXL61" s="16"/>
      <c r="FXM61" s="15"/>
      <c r="FXN61" s="16"/>
      <c r="FXO61" s="15"/>
      <c r="FXP61" s="16"/>
      <c r="FXQ61" s="15"/>
      <c r="FXR61" s="16"/>
      <c r="FXS61" s="15"/>
      <c r="FXT61" s="16"/>
      <c r="FXU61" s="15"/>
      <c r="FXV61" s="16"/>
      <c r="FXW61" s="15"/>
      <c r="FXX61" s="16"/>
      <c r="FXY61" s="15"/>
      <c r="FXZ61" s="16"/>
      <c r="FYA61" s="15"/>
      <c r="FYB61" s="16"/>
      <c r="FYC61" s="15"/>
      <c r="FYD61" s="16"/>
      <c r="FYE61" s="15"/>
      <c r="FYF61" s="16"/>
      <c r="FYG61" s="15"/>
      <c r="FYH61" s="16"/>
      <c r="FYI61" s="15"/>
      <c r="FYJ61" s="16"/>
      <c r="FYK61" s="15"/>
      <c r="FYL61" s="16"/>
      <c r="FYM61" s="15"/>
      <c r="FYN61" s="16"/>
      <c r="FYO61" s="15"/>
      <c r="FYP61" s="16"/>
      <c r="FYQ61" s="15"/>
      <c r="FYR61" s="16"/>
      <c r="FYS61" s="15"/>
      <c r="FYT61" s="16"/>
      <c r="FYU61" s="15"/>
      <c r="FYV61" s="16"/>
      <c r="FYW61" s="15"/>
      <c r="FYX61" s="16"/>
      <c r="FYY61" s="15"/>
      <c r="FYZ61" s="16"/>
      <c r="FZA61" s="15"/>
      <c r="FZB61" s="16"/>
      <c r="FZC61" s="15"/>
      <c r="FZD61" s="16"/>
      <c r="FZE61" s="15"/>
      <c r="FZF61" s="16"/>
      <c r="FZG61" s="15"/>
      <c r="FZH61" s="16"/>
      <c r="FZI61" s="15"/>
      <c r="FZJ61" s="16"/>
      <c r="FZK61" s="15"/>
      <c r="FZL61" s="16"/>
      <c r="FZM61" s="15"/>
      <c r="FZN61" s="16"/>
      <c r="FZO61" s="15"/>
      <c r="FZP61" s="16"/>
      <c r="FZQ61" s="15"/>
      <c r="FZR61" s="16"/>
      <c r="FZS61" s="15"/>
      <c r="FZT61" s="16"/>
      <c r="FZU61" s="15"/>
      <c r="FZV61" s="16"/>
      <c r="FZW61" s="15"/>
      <c r="FZX61" s="16"/>
      <c r="FZY61" s="15"/>
      <c r="FZZ61" s="16"/>
      <c r="GAA61" s="15"/>
      <c r="GAB61" s="16"/>
      <c r="GAC61" s="15"/>
      <c r="GAD61" s="16"/>
      <c r="GAE61" s="15"/>
      <c r="GAF61" s="16"/>
      <c r="GAG61" s="15"/>
      <c r="GAH61" s="16"/>
      <c r="GAI61" s="15"/>
      <c r="GAJ61" s="16"/>
      <c r="GAK61" s="15"/>
      <c r="GAL61" s="16"/>
      <c r="GAM61" s="15"/>
      <c r="GAN61" s="16"/>
      <c r="GAO61" s="15"/>
      <c r="GAP61" s="16"/>
      <c r="GAQ61" s="15"/>
      <c r="GAR61" s="16"/>
      <c r="GAS61" s="15"/>
      <c r="GAT61" s="16"/>
      <c r="GAU61" s="15"/>
      <c r="GAV61" s="16"/>
      <c r="GAW61" s="15"/>
      <c r="GAX61" s="16"/>
      <c r="GAY61" s="15"/>
      <c r="GAZ61" s="16"/>
      <c r="GBA61" s="15"/>
      <c r="GBB61" s="16"/>
      <c r="GBC61" s="15"/>
      <c r="GBD61" s="16"/>
      <c r="GBE61" s="15"/>
      <c r="GBF61" s="16"/>
      <c r="GBG61" s="15"/>
      <c r="GBH61" s="16"/>
      <c r="GBI61" s="15"/>
      <c r="GBJ61" s="16"/>
      <c r="GBK61" s="15"/>
      <c r="GBL61" s="16"/>
      <c r="GBM61" s="15"/>
      <c r="GBN61" s="16"/>
      <c r="GBO61" s="15"/>
      <c r="GBP61" s="16"/>
      <c r="GBQ61" s="15"/>
      <c r="GBR61" s="16"/>
      <c r="GBS61" s="15"/>
      <c r="GBT61" s="16"/>
      <c r="GBU61" s="15"/>
      <c r="GBV61" s="16"/>
      <c r="GBW61" s="15"/>
      <c r="GBX61" s="16"/>
      <c r="GBY61" s="15"/>
      <c r="GBZ61" s="16"/>
      <c r="GCA61" s="15"/>
      <c r="GCB61" s="16"/>
      <c r="GCC61" s="15"/>
      <c r="GCD61" s="16"/>
      <c r="GCE61" s="15"/>
      <c r="GCF61" s="16"/>
      <c r="GCG61" s="15"/>
      <c r="GCH61" s="16"/>
      <c r="GCI61" s="15"/>
      <c r="GCJ61" s="16"/>
      <c r="GCK61" s="15"/>
      <c r="GCL61" s="16"/>
      <c r="GCM61" s="15"/>
      <c r="GCN61" s="16"/>
      <c r="GCO61" s="15"/>
      <c r="GCP61" s="16"/>
      <c r="GCQ61" s="15"/>
      <c r="GCR61" s="16"/>
      <c r="GCS61" s="15"/>
      <c r="GCT61" s="16"/>
      <c r="GCU61" s="15"/>
      <c r="GCV61" s="16"/>
      <c r="GCW61" s="15"/>
      <c r="GCX61" s="16"/>
      <c r="GCY61" s="15"/>
      <c r="GCZ61" s="16"/>
      <c r="GDA61" s="15"/>
      <c r="GDB61" s="16"/>
      <c r="GDC61" s="15"/>
      <c r="GDD61" s="16"/>
      <c r="GDE61" s="15"/>
      <c r="GDF61" s="16"/>
      <c r="GDG61" s="15"/>
      <c r="GDH61" s="16"/>
      <c r="GDI61" s="15"/>
      <c r="GDJ61" s="16"/>
      <c r="GDK61" s="15"/>
      <c r="GDL61" s="16"/>
      <c r="GDM61" s="15"/>
      <c r="GDN61" s="16"/>
      <c r="GDO61" s="15"/>
      <c r="GDP61" s="16"/>
      <c r="GDQ61" s="15"/>
      <c r="GDR61" s="16"/>
      <c r="GDS61" s="15"/>
      <c r="GDT61" s="16"/>
      <c r="GDU61" s="15"/>
      <c r="GDV61" s="16"/>
      <c r="GDW61" s="15"/>
      <c r="GDX61" s="16"/>
      <c r="GDY61" s="15"/>
      <c r="GDZ61" s="16"/>
      <c r="GEA61" s="15"/>
      <c r="GEB61" s="16"/>
      <c r="GEC61" s="15"/>
      <c r="GED61" s="16"/>
      <c r="GEE61" s="15"/>
      <c r="GEF61" s="16"/>
      <c r="GEG61" s="15"/>
      <c r="GEH61" s="16"/>
      <c r="GEI61" s="15"/>
      <c r="GEJ61" s="16"/>
      <c r="GEK61" s="15"/>
      <c r="GEL61" s="16"/>
      <c r="GEM61" s="15"/>
      <c r="GEN61" s="16"/>
      <c r="GEO61" s="15"/>
      <c r="GEP61" s="16"/>
      <c r="GEQ61" s="15"/>
      <c r="GER61" s="16"/>
      <c r="GES61" s="15"/>
      <c r="GET61" s="16"/>
      <c r="GEU61" s="15"/>
      <c r="GEV61" s="16"/>
      <c r="GEW61" s="15"/>
      <c r="GEX61" s="16"/>
      <c r="GEY61" s="15"/>
      <c r="GEZ61" s="16"/>
      <c r="GFA61" s="15"/>
      <c r="GFB61" s="16"/>
      <c r="GFC61" s="15"/>
      <c r="GFD61" s="16"/>
      <c r="GFE61" s="15"/>
      <c r="GFF61" s="16"/>
      <c r="GFG61" s="15"/>
      <c r="GFH61" s="16"/>
      <c r="GFI61" s="15"/>
      <c r="GFJ61" s="16"/>
      <c r="GFK61" s="15"/>
      <c r="GFL61" s="16"/>
      <c r="GFM61" s="15"/>
      <c r="GFN61" s="16"/>
      <c r="GFO61" s="15"/>
      <c r="GFP61" s="16"/>
      <c r="GFQ61" s="15"/>
      <c r="GFR61" s="16"/>
      <c r="GFS61" s="15"/>
      <c r="GFT61" s="16"/>
      <c r="GFU61" s="15"/>
      <c r="GFV61" s="16"/>
      <c r="GFW61" s="15"/>
      <c r="GFX61" s="16"/>
      <c r="GFY61" s="15"/>
      <c r="GFZ61" s="16"/>
      <c r="GGA61" s="15"/>
      <c r="GGB61" s="16"/>
      <c r="GGC61" s="15"/>
      <c r="GGD61" s="16"/>
      <c r="GGE61" s="15"/>
      <c r="GGF61" s="16"/>
      <c r="GGG61" s="15"/>
      <c r="GGH61" s="16"/>
      <c r="GGI61" s="15"/>
      <c r="GGJ61" s="16"/>
      <c r="GGK61" s="15"/>
      <c r="GGL61" s="16"/>
      <c r="GGM61" s="15"/>
      <c r="GGN61" s="16"/>
      <c r="GGO61" s="15"/>
      <c r="GGP61" s="16"/>
      <c r="GGQ61" s="15"/>
      <c r="GGR61" s="16"/>
      <c r="GGS61" s="15"/>
      <c r="GGT61" s="16"/>
      <c r="GGU61" s="15"/>
      <c r="GGV61" s="16"/>
      <c r="GGW61" s="15"/>
      <c r="GGX61" s="16"/>
      <c r="GGY61" s="15"/>
      <c r="GGZ61" s="16"/>
      <c r="GHA61" s="15"/>
      <c r="GHB61" s="16"/>
      <c r="GHC61" s="15"/>
      <c r="GHD61" s="16"/>
      <c r="GHE61" s="15"/>
      <c r="GHF61" s="16"/>
      <c r="GHG61" s="15"/>
      <c r="GHH61" s="16"/>
      <c r="GHI61" s="15"/>
      <c r="GHJ61" s="16"/>
      <c r="GHK61" s="15"/>
      <c r="GHL61" s="16"/>
      <c r="GHM61" s="15"/>
      <c r="GHN61" s="16"/>
      <c r="GHO61" s="15"/>
      <c r="GHP61" s="16"/>
      <c r="GHQ61" s="15"/>
      <c r="GHR61" s="16"/>
      <c r="GHS61" s="15"/>
      <c r="GHT61" s="16"/>
      <c r="GHU61" s="15"/>
      <c r="GHV61" s="16"/>
      <c r="GHW61" s="15"/>
      <c r="GHX61" s="16"/>
      <c r="GHY61" s="15"/>
      <c r="GHZ61" s="16"/>
      <c r="GIA61" s="15"/>
      <c r="GIB61" s="16"/>
      <c r="GIC61" s="15"/>
      <c r="GID61" s="16"/>
      <c r="GIE61" s="15"/>
      <c r="GIF61" s="16"/>
      <c r="GIG61" s="15"/>
      <c r="GIH61" s="16"/>
      <c r="GII61" s="15"/>
      <c r="GIJ61" s="16"/>
      <c r="GIK61" s="15"/>
      <c r="GIL61" s="16"/>
      <c r="GIM61" s="15"/>
      <c r="GIN61" s="16"/>
      <c r="GIO61" s="15"/>
      <c r="GIP61" s="16"/>
      <c r="GIQ61" s="15"/>
      <c r="GIR61" s="16"/>
      <c r="GIS61" s="15"/>
      <c r="GIT61" s="16"/>
      <c r="GIU61" s="15"/>
      <c r="GIV61" s="16"/>
      <c r="GIW61" s="15"/>
      <c r="GIX61" s="16"/>
      <c r="GIY61" s="15"/>
      <c r="GIZ61" s="16"/>
      <c r="GJA61" s="15"/>
      <c r="GJB61" s="16"/>
      <c r="GJC61" s="15"/>
      <c r="GJD61" s="16"/>
      <c r="GJE61" s="15"/>
      <c r="GJF61" s="16"/>
      <c r="GJG61" s="15"/>
      <c r="GJH61" s="16"/>
      <c r="GJI61" s="15"/>
      <c r="GJJ61" s="16"/>
      <c r="GJK61" s="15"/>
      <c r="GJL61" s="16"/>
      <c r="GJM61" s="15"/>
      <c r="GJN61" s="16"/>
      <c r="GJO61" s="15"/>
      <c r="GJP61" s="16"/>
      <c r="GJQ61" s="15"/>
      <c r="GJR61" s="16"/>
      <c r="GJS61" s="15"/>
      <c r="GJT61" s="16"/>
      <c r="GJU61" s="15"/>
      <c r="GJV61" s="16"/>
      <c r="GJW61" s="15"/>
      <c r="GJX61" s="16"/>
      <c r="GJY61" s="15"/>
      <c r="GJZ61" s="16"/>
      <c r="GKA61" s="15"/>
      <c r="GKB61" s="16"/>
      <c r="GKC61" s="15"/>
      <c r="GKD61" s="16"/>
      <c r="GKE61" s="15"/>
      <c r="GKF61" s="16"/>
      <c r="GKG61" s="15"/>
      <c r="GKH61" s="16"/>
      <c r="GKI61" s="15"/>
      <c r="GKJ61" s="16"/>
      <c r="GKK61" s="15"/>
      <c r="GKL61" s="16"/>
      <c r="GKM61" s="15"/>
      <c r="GKN61" s="16"/>
      <c r="GKO61" s="15"/>
      <c r="GKP61" s="16"/>
      <c r="GKQ61" s="15"/>
      <c r="GKR61" s="16"/>
      <c r="GKS61" s="15"/>
      <c r="GKT61" s="16"/>
      <c r="GKU61" s="15"/>
      <c r="GKV61" s="16"/>
      <c r="GKW61" s="15"/>
      <c r="GKX61" s="16"/>
      <c r="GKY61" s="15"/>
      <c r="GKZ61" s="16"/>
      <c r="GLA61" s="15"/>
      <c r="GLB61" s="16"/>
      <c r="GLC61" s="15"/>
      <c r="GLD61" s="16"/>
      <c r="GLE61" s="15"/>
      <c r="GLF61" s="16"/>
      <c r="GLG61" s="15"/>
      <c r="GLH61" s="16"/>
      <c r="GLI61" s="15"/>
      <c r="GLJ61" s="16"/>
      <c r="GLK61" s="15"/>
      <c r="GLL61" s="16"/>
      <c r="GLM61" s="15"/>
      <c r="GLN61" s="16"/>
      <c r="GLO61" s="15"/>
      <c r="GLP61" s="16"/>
      <c r="GLQ61" s="15"/>
      <c r="GLR61" s="16"/>
      <c r="GLS61" s="15"/>
      <c r="GLT61" s="16"/>
      <c r="GLU61" s="15"/>
      <c r="GLV61" s="16"/>
      <c r="GLW61" s="15"/>
      <c r="GLX61" s="16"/>
      <c r="GLY61" s="15"/>
      <c r="GLZ61" s="16"/>
      <c r="GMA61" s="15"/>
      <c r="GMB61" s="16"/>
      <c r="GMC61" s="15"/>
      <c r="GMD61" s="16"/>
      <c r="GME61" s="15"/>
      <c r="GMF61" s="16"/>
      <c r="GMG61" s="15"/>
      <c r="GMH61" s="16"/>
      <c r="GMI61" s="15"/>
      <c r="GMJ61" s="16"/>
      <c r="GMK61" s="15"/>
      <c r="GML61" s="16"/>
      <c r="GMM61" s="15"/>
      <c r="GMN61" s="16"/>
      <c r="GMO61" s="15"/>
      <c r="GMP61" s="16"/>
      <c r="GMQ61" s="15"/>
      <c r="GMR61" s="16"/>
      <c r="GMS61" s="15"/>
      <c r="GMT61" s="16"/>
      <c r="GMU61" s="15"/>
      <c r="GMV61" s="16"/>
      <c r="GMW61" s="15"/>
      <c r="GMX61" s="16"/>
      <c r="GMY61" s="15"/>
      <c r="GMZ61" s="16"/>
      <c r="GNA61" s="15"/>
      <c r="GNB61" s="16"/>
      <c r="GNC61" s="15"/>
      <c r="GND61" s="16"/>
      <c r="GNE61" s="15"/>
      <c r="GNF61" s="16"/>
      <c r="GNG61" s="15"/>
      <c r="GNH61" s="16"/>
      <c r="GNI61" s="15"/>
      <c r="GNJ61" s="16"/>
      <c r="GNK61" s="15"/>
      <c r="GNL61" s="16"/>
      <c r="GNM61" s="15"/>
      <c r="GNN61" s="16"/>
      <c r="GNO61" s="15"/>
      <c r="GNP61" s="16"/>
      <c r="GNQ61" s="15"/>
      <c r="GNR61" s="16"/>
      <c r="GNS61" s="15"/>
      <c r="GNT61" s="16"/>
      <c r="GNU61" s="15"/>
      <c r="GNV61" s="16"/>
      <c r="GNW61" s="15"/>
      <c r="GNX61" s="16"/>
      <c r="GNY61" s="15"/>
      <c r="GNZ61" s="16"/>
      <c r="GOA61" s="15"/>
      <c r="GOB61" s="16"/>
      <c r="GOC61" s="15"/>
      <c r="GOD61" s="16"/>
      <c r="GOE61" s="15"/>
      <c r="GOF61" s="16"/>
      <c r="GOG61" s="15"/>
      <c r="GOH61" s="16"/>
      <c r="GOI61" s="15"/>
      <c r="GOJ61" s="16"/>
      <c r="GOK61" s="15"/>
      <c r="GOL61" s="16"/>
      <c r="GOM61" s="15"/>
      <c r="GON61" s="16"/>
      <c r="GOO61" s="15"/>
      <c r="GOP61" s="16"/>
      <c r="GOQ61" s="15"/>
      <c r="GOR61" s="16"/>
      <c r="GOS61" s="15"/>
      <c r="GOT61" s="16"/>
      <c r="GOU61" s="15"/>
      <c r="GOV61" s="16"/>
      <c r="GOW61" s="15"/>
      <c r="GOX61" s="16"/>
      <c r="GOY61" s="15"/>
      <c r="GOZ61" s="16"/>
      <c r="GPA61" s="15"/>
      <c r="GPB61" s="16"/>
      <c r="GPC61" s="15"/>
      <c r="GPD61" s="16"/>
      <c r="GPE61" s="15"/>
      <c r="GPF61" s="16"/>
      <c r="GPG61" s="15"/>
      <c r="GPH61" s="16"/>
      <c r="GPI61" s="15"/>
      <c r="GPJ61" s="16"/>
      <c r="GPK61" s="15"/>
      <c r="GPL61" s="16"/>
      <c r="GPM61" s="15"/>
      <c r="GPN61" s="16"/>
      <c r="GPO61" s="15"/>
      <c r="GPP61" s="16"/>
      <c r="GPQ61" s="15"/>
      <c r="GPR61" s="16"/>
      <c r="GPS61" s="15"/>
      <c r="GPT61" s="16"/>
      <c r="GPU61" s="15"/>
      <c r="GPV61" s="16"/>
      <c r="GPW61" s="15"/>
      <c r="GPX61" s="16"/>
      <c r="GPY61" s="15"/>
      <c r="GPZ61" s="16"/>
      <c r="GQA61" s="15"/>
      <c r="GQB61" s="16"/>
      <c r="GQC61" s="15"/>
      <c r="GQD61" s="16"/>
      <c r="GQE61" s="15"/>
      <c r="GQF61" s="16"/>
      <c r="GQG61" s="15"/>
      <c r="GQH61" s="16"/>
      <c r="GQI61" s="15"/>
      <c r="GQJ61" s="16"/>
      <c r="GQK61" s="15"/>
      <c r="GQL61" s="16"/>
      <c r="GQM61" s="15"/>
      <c r="GQN61" s="16"/>
      <c r="GQO61" s="15"/>
      <c r="GQP61" s="16"/>
      <c r="GQQ61" s="15"/>
      <c r="GQR61" s="16"/>
      <c r="GQS61" s="15"/>
      <c r="GQT61" s="16"/>
      <c r="GQU61" s="15"/>
      <c r="GQV61" s="16"/>
      <c r="GQW61" s="15"/>
      <c r="GQX61" s="16"/>
      <c r="GQY61" s="15"/>
      <c r="GQZ61" s="16"/>
      <c r="GRA61" s="15"/>
      <c r="GRB61" s="16"/>
      <c r="GRC61" s="15"/>
      <c r="GRD61" s="16"/>
      <c r="GRE61" s="15"/>
      <c r="GRF61" s="16"/>
      <c r="GRG61" s="15"/>
      <c r="GRH61" s="16"/>
      <c r="GRI61" s="15"/>
      <c r="GRJ61" s="16"/>
      <c r="GRK61" s="15"/>
      <c r="GRL61" s="16"/>
      <c r="GRM61" s="15"/>
      <c r="GRN61" s="16"/>
      <c r="GRO61" s="15"/>
      <c r="GRP61" s="16"/>
      <c r="GRQ61" s="15"/>
      <c r="GRR61" s="16"/>
      <c r="GRS61" s="15"/>
      <c r="GRT61" s="16"/>
      <c r="GRU61" s="15"/>
      <c r="GRV61" s="16"/>
      <c r="GRW61" s="15"/>
      <c r="GRX61" s="16"/>
      <c r="GRY61" s="15"/>
      <c r="GRZ61" s="16"/>
      <c r="GSA61" s="15"/>
      <c r="GSB61" s="16"/>
      <c r="GSC61" s="15"/>
      <c r="GSD61" s="16"/>
      <c r="GSE61" s="15"/>
      <c r="GSF61" s="16"/>
      <c r="GSG61" s="15"/>
      <c r="GSH61" s="16"/>
      <c r="GSI61" s="15"/>
      <c r="GSJ61" s="16"/>
      <c r="GSK61" s="15"/>
      <c r="GSL61" s="16"/>
      <c r="GSM61" s="15"/>
      <c r="GSN61" s="16"/>
      <c r="GSO61" s="15"/>
      <c r="GSP61" s="16"/>
      <c r="GSQ61" s="15"/>
      <c r="GSR61" s="16"/>
      <c r="GSS61" s="15"/>
      <c r="GST61" s="16"/>
      <c r="GSU61" s="15"/>
      <c r="GSV61" s="16"/>
      <c r="GSW61" s="15"/>
      <c r="GSX61" s="16"/>
      <c r="GSY61" s="15"/>
      <c r="GSZ61" s="16"/>
      <c r="GTA61" s="15"/>
      <c r="GTB61" s="16"/>
      <c r="GTC61" s="15"/>
      <c r="GTD61" s="16"/>
      <c r="GTE61" s="15"/>
      <c r="GTF61" s="16"/>
      <c r="GTG61" s="15"/>
      <c r="GTH61" s="16"/>
      <c r="GTI61" s="15"/>
      <c r="GTJ61" s="16"/>
      <c r="GTK61" s="15"/>
      <c r="GTL61" s="16"/>
      <c r="GTM61" s="15"/>
      <c r="GTN61" s="16"/>
      <c r="GTO61" s="15"/>
      <c r="GTP61" s="16"/>
      <c r="GTQ61" s="15"/>
      <c r="GTR61" s="16"/>
      <c r="GTS61" s="15"/>
      <c r="GTT61" s="16"/>
      <c r="GTU61" s="15"/>
      <c r="GTV61" s="16"/>
      <c r="GTW61" s="15"/>
      <c r="GTX61" s="16"/>
      <c r="GTY61" s="15"/>
      <c r="GTZ61" s="16"/>
      <c r="GUA61" s="15"/>
      <c r="GUB61" s="16"/>
      <c r="GUC61" s="15"/>
      <c r="GUD61" s="16"/>
      <c r="GUE61" s="15"/>
      <c r="GUF61" s="16"/>
      <c r="GUG61" s="15"/>
      <c r="GUH61" s="16"/>
      <c r="GUI61" s="15"/>
      <c r="GUJ61" s="16"/>
      <c r="GUK61" s="15"/>
      <c r="GUL61" s="16"/>
      <c r="GUM61" s="15"/>
      <c r="GUN61" s="16"/>
      <c r="GUO61" s="15"/>
      <c r="GUP61" s="16"/>
      <c r="GUQ61" s="15"/>
      <c r="GUR61" s="16"/>
      <c r="GUS61" s="15"/>
      <c r="GUT61" s="16"/>
      <c r="GUU61" s="15"/>
      <c r="GUV61" s="16"/>
      <c r="GUW61" s="15"/>
      <c r="GUX61" s="16"/>
      <c r="GUY61" s="15"/>
      <c r="GUZ61" s="16"/>
      <c r="GVA61" s="15"/>
      <c r="GVB61" s="16"/>
      <c r="GVC61" s="15"/>
      <c r="GVD61" s="16"/>
      <c r="GVE61" s="15"/>
      <c r="GVF61" s="16"/>
      <c r="GVG61" s="15"/>
      <c r="GVH61" s="16"/>
      <c r="GVI61" s="15"/>
      <c r="GVJ61" s="16"/>
      <c r="GVK61" s="15"/>
      <c r="GVL61" s="16"/>
      <c r="GVM61" s="15"/>
      <c r="GVN61" s="16"/>
      <c r="GVO61" s="15"/>
      <c r="GVP61" s="16"/>
      <c r="GVQ61" s="15"/>
      <c r="GVR61" s="16"/>
      <c r="GVS61" s="15"/>
      <c r="GVT61" s="16"/>
      <c r="GVU61" s="15"/>
      <c r="GVV61" s="16"/>
      <c r="GVW61" s="15"/>
      <c r="GVX61" s="16"/>
      <c r="GVY61" s="15"/>
      <c r="GVZ61" s="16"/>
      <c r="GWA61" s="15"/>
      <c r="GWB61" s="16"/>
      <c r="GWC61" s="15"/>
      <c r="GWD61" s="16"/>
      <c r="GWE61" s="15"/>
      <c r="GWF61" s="16"/>
      <c r="GWG61" s="15"/>
      <c r="GWH61" s="16"/>
      <c r="GWI61" s="15"/>
      <c r="GWJ61" s="16"/>
      <c r="GWK61" s="15"/>
      <c r="GWL61" s="16"/>
      <c r="GWM61" s="15"/>
      <c r="GWN61" s="16"/>
      <c r="GWO61" s="15"/>
      <c r="GWP61" s="16"/>
      <c r="GWQ61" s="15"/>
      <c r="GWR61" s="16"/>
      <c r="GWS61" s="15"/>
      <c r="GWT61" s="16"/>
      <c r="GWU61" s="15"/>
      <c r="GWV61" s="16"/>
      <c r="GWW61" s="15"/>
      <c r="GWX61" s="16"/>
      <c r="GWY61" s="15"/>
      <c r="GWZ61" s="16"/>
      <c r="GXA61" s="15"/>
      <c r="GXB61" s="16"/>
      <c r="GXC61" s="15"/>
      <c r="GXD61" s="16"/>
      <c r="GXE61" s="15"/>
      <c r="GXF61" s="16"/>
      <c r="GXG61" s="15"/>
      <c r="GXH61" s="16"/>
      <c r="GXI61" s="15"/>
      <c r="GXJ61" s="16"/>
      <c r="GXK61" s="15"/>
      <c r="GXL61" s="16"/>
      <c r="GXM61" s="15"/>
      <c r="GXN61" s="16"/>
      <c r="GXO61" s="15"/>
      <c r="GXP61" s="16"/>
      <c r="GXQ61" s="15"/>
      <c r="GXR61" s="16"/>
      <c r="GXS61" s="15"/>
      <c r="GXT61" s="16"/>
      <c r="GXU61" s="15"/>
      <c r="GXV61" s="16"/>
      <c r="GXW61" s="15"/>
      <c r="GXX61" s="16"/>
      <c r="GXY61" s="15"/>
      <c r="GXZ61" s="16"/>
      <c r="GYA61" s="15"/>
      <c r="GYB61" s="16"/>
      <c r="GYC61" s="15"/>
      <c r="GYD61" s="16"/>
      <c r="GYE61" s="15"/>
      <c r="GYF61" s="16"/>
      <c r="GYG61" s="15"/>
      <c r="GYH61" s="16"/>
      <c r="GYI61" s="15"/>
      <c r="GYJ61" s="16"/>
      <c r="GYK61" s="15"/>
      <c r="GYL61" s="16"/>
      <c r="GYM61" s="15"/>
      <c r="GYN61" s="16"/>
      <c r="GYO61" s="15"/>
      <c r="GYP61" s="16"/>
      <c r="GYQ61" s="15"/>
      <c r="GYR61" s="16"/>
      <c r="GYS61" s="15"/>
      <c r="GYT61" s="16"/>
      <c r="GYU61" s="15"/>
      <c r="GYV61" s="16"/>
      <c r="GYW61" s="15"/>
      <c r="GYX61" s="16"/>
      <c r="GYY61" s="15"/>
      <c r="GYZ61" s="16"/>
      <c r="GZA61" s="15"/>
      <c r="GZB61" s="16"/>
      <c r="GZC61" s="15"/>
      <c r="GZD61" s="16"/>
      <c r="GZE61" s="15"/>
      <c r="GZF61" s="16"/>
      <c r="GZG61" s="15"/>
      <c r="GZH61" s="16"/>
      <c r="GZI61" s="15"/>
      <c r="GZJ61" s="16"/>
      <c r="GZK61" s="15"/>
      <c r="GZL61" s="16"/>
      <c r="GZM61" s="15"/>
      <c r="GZN61" s="16"/>
      <c r="GZO61" s="15"/>
      <c r="GZP61" s="16"/>
      <c r="GZQ61" s="15"/>
      <c r="GZR61" s="16"/>
      <c r="GZS61" s="15"/>
      <c r="GZT61" s="16"/>
      <c r="GZU61" s="15"/>
      <c r="GZV61" s="16"/>
      <c r="GZW61" s="15"/>
      <c r="GZX61" s="16"/>
      <c r="GZY61" s="15"/>
      <c r="GZZ61" s="16"/>
      <c r="HAA61" s="15"/>
      <c r="HAB61" s="16"/>
      <c r="HAC61" s="15"/>
      <c r="HAD61" s="16"/>
      <c r="HAE61" s="15"/>
      <c r="HAF61" s="16"/>
      <c r="HAG61" s="15"/>
      <c r="HAH61" s="16"/>
      <c r="HAI61" s="15"/>
      <c r="HAJ61" s="16"/>
      <c r="HAK61" s="15"/>
      <c r="HAL61" s="16"/>
      <c r="HAM61" s="15"/>
      <c r="HAN61" s="16"/>
      <c r="HAO61" s="15"/>
      <c r="HAP61" s="16"/>
      <c r="HAQ61" s="15"/>
      <c r="HAR61" s="16"/>
      <c r="HAS61" s="15"/>
      <c r="HAT61" s="16"/>
      <c r="HAU61" s="15"/>
      <c r="HAV61" s="16"/>
      <c r="HAW61" s="15"/>
      <c r="HAX61" s="16"/>
      <c r="HAY61" s="15"/>
      <c r="HAZ61" s="16"/>
      <c r="HBA61" s="15"/>
      <c r="HBB61" s="16"/>
      <c r="HBC61" s="15"/>
      <c r="HBD61" s="16"/>
      <c r="HBE61" s="15"/>
      <c r="HBF61" s="16"/>
      <c r="HBG61" s="15"/>
      <c r="HBH61" s="16"/>
      <c r="HBI61" s="15"/>
      <c r="HBJ61" s="16"/>
      <c r="HBK61" s="15"/>
      <c r="HBL61" s="16"/>
      <c r="HBM61" s="15"/>
      <c r="HBN61" s="16"/>
      <c r="HBO61" s="15"/>
      <c r="HBP61" s="16"/>
      <c r="HBQ61" s="15"/>
      <c r="HBR61" s="16"/>
      <c r="HBS61" s="15"/>
      <c r="HBT61" s="16"/>
      <c r="HBU61" s="15"/>
      <c r="HBV61" s="16"/>
      <c r="HBW61" s="15"/>
      <c r="HBX61" s="16"/>
      <c r="HBY61" s="15"/>
      <c r="HBZ61" s="16"/>
      <c r="HCA61" s="15"/>
      <c r="HCB61" s="16"/>
      <c r="HCC61" s="15"/>
      <c r="HCD61" s="16"/>
      <c r="HCE61" s="15"/>
      <c r="HCF61" s="16"/>
      <c r="HCG61" s="15"/>
      <c r="HCH61" s="16"/>
      <c r="HCI61" s="15"/>
      <c r="HCJ61" s="16"/>
      <c r="HCK61" s="15"/>
      <c r="HCL61" s="16"/>
      <c r="HCM61" s="15"/>
      <c r="HCN61" s="16"/>
      <c r="HCO61" s="15"/>
      <c r="HCP61" s="16"/>
      <c r="HCQ61" s="15"/>
      <c r="HCR61" s="16"/>
      <c r="HCS61" s="15"/>
      <c r="HCT61" s="16"/>
      <c r="HCU61" s="15"/>
      <c r="HCV61" s="16"/>
      <c r="HCW61" s="15"/>
      <c r="HCX61" s="16"/>
      <c r="HCY61" s="15"/>
      <c r="HCZ61" s="16"/>
      <c r="HDA61" s="15"/>
      <c r="HDB61" s="16"/>
      <c r="HDC61" s="15"/>
      <c r="HDD61" s="16"/>
      <c r="HDE61" s="15"/>
      <c r="HDF61" s="16"/>
      <c r="HDG61" s="15"/>
      <c r="HDH61" s="16"/>
      <c r="HDI61" s="15"/>
      <c r="HDJ61" s="16"/>
      <c r="HDK61" s="15"/>
      <c r="HDL61" s="16"/>
      <c r="HDM61" s="15"/>
      <c r="HDN61" s="16"/>
      <c r="HDO61" s="15"/>
      <c r="HDP61" s="16"/>
      <c r="HDQ61" s="15"/>
      <c r="HDR61" s="16"/>
      <c r="HDS61" s="15"/>
      <c r="HDT61" s="16"/>
      <c r="HDU61" s="15"/>
      <c r="HDV61" s="16"/>
      <c r="HDW61" s="15"/>
      <c r="HDX61" s="16"/>
      <c r="HDY61" s="15"/>
      <c r="HDZ61" s="16"/>
      <c r="HEA61" s="15"/>
      <c r="HEB61" s="16"/>
      <c r="HEC61" s="15"/>
      <c r="HED61" s="16"/>
      <c r="HEE61" s="15"/>
      <c r="HEF61" s="16"/>
      <c r="HEG61" s="15"/>
      <c r="HEH61" s="16"/>
      <c r="HEI61" s="15"/>
      <c r="HEJ61" s="16"/>
      <c r="HEK61" s="15"/>
      <c r="HEL61" s="16"/>
      <c r="HEM61" s="15"/>
      <c r="HEN61" s="16"/>
      <c r="HEO61" s="15"/>
      <c r="HEP61" s="16"/>
      <c r="HEQ61" s="15"/>
      <c r="HER61" s="16"/>
      <c r="HES61" s="15"/>
      <c r="HET61" s="16"/>
      <c r="HEU61" s="15"/>
      <c r="HEV61" s="16"/>
      <c r="HEW61" s="15"/>
      <c r="HEX61" s="16"/>
      <c r="HEY61" s="15"/>
      <c r="HEZ61" s="16"/>
      <c r="HFA61" s="15"/>
      <c r="HFB61" s="16"/>
      <c r="HFC61" s="15"/>
      <c r="HFD61" s="16"/>
      <c r="HFE61" s="15"/>
      <c r="HFF61" s="16"/>
      <c r="HFG61" s="15"/>
      <c r="HFH61" s="16"/>
      <c r="HFI61" s="15"/>
      <c r="HFJ61" s="16"/>
      <c r="HFK61" s="15"/>
      <c r="HFL61" s="16"/>
      <c r="HFM61" s="15"/>
      <c r="HFN61" s="16"/>
      <c r="HFO61" s="15"/>
      <c r="HFP61" s="16"/>
      <c r="HFQ61" s="15"/>
      <c r="HFR61" s="16"/>
      <c r="HFS61" s="15"/>
      <c r="HFT61" s="16"/>
      <c r="HFU61" s="15"/>
      <c r="HFV61" s="16"/>
      <c r="HFW61" s="15"/>
      <c r="HFX61" s="16"/>
      <c r="HFY61" s="15"/>
      <c r="HFZ61" s="16"/>
      <c r="HGA61" s="15"/>
      <c r="HGB61" s="16"/>
      <c r="HGC61" s="15"/>
      <c r="HGD61" s="16"/>
      <c r="HGE61" s="15"/>
      <c r="HGF61" s="16"/>
      <c r="HGG61" s="15"/>
      <c r="HGH61" s="16"/>
      <c r="HGI61" s="15"/>
      <c r="HGJ61" s="16"/>
      <c r="HGK61" s="15"/>
      <c r="HGL61" s="16"/>
      <c r="HGM61" s="15"/>
      <c r="HGN61" s="16"/>
      <c r="HGO61" s="15"/>
      <c r="HGP61" s="16"/>
      <c r="HGQ61" s="15"/>
      <c r="HGR61" s="16"/>
      <c r="HGS61" s="15"/>
      <c r="HGT61" s="16"/>
      <c r="HGU61" s="15"/>
      <c r="HGV61" s="16"/>
      <c r="HGW61" s="15"/>
      <c r="HGX61" s="16"/>
      <c r="HGY61" s="15"/>
      <c r="HGZ61" s="16"/>
      <c r="HHA61" s="15"/>
      <c r="HHB61" s="16"/>
      <c r="HHC61" s="15"/>
      <c r="HHD61" s="16"/>
      <c r="HHE61" s="15"/>
      <c r="HHF61" s="16"/>
      <c r="HHG61" s="15"/>
      <c r="HHH61" s="16"/>
      <c r="HHI61" s="15"/>
      <c r="HHJ61" s="16"/>
      <c r="HHK61" s="15"/>
      <c r="HHL61" s="16"/>
      <c r="HHM61" s="15"/>
      <c r="HHN61" s="16"/>
      <c r="HHO61" s="15"/>
      <c r="HHP61" s="16"/>
      <c r="HHQ61" s="15"/>
      <c r="HHR61" s="16"/>
      <c r="HHS61" s="15"/>
      <c r="HHT61" s="16"/>
      <c r="HHU61" s="15"/>
      <c r="HHV61" s="16"/>
      <c r="HHW61" s="15"/>
      <c r="HHX61" s="16"/>
      <c r="HHY61" s="15"/>
      <c r="HHZ61" s="16"/>
      <c r="HIA61" s="15"/>
      <c r="HIB61" s="16"/>
      <c r="HIC61" s="15"/>
      <c r="HID61" s="16"/>
      <c r="HIE61" s="15"/>
      <c r="HIF61" s="16"/>
      <c r="HIG61" s="15"/>
      <c r="HIH61" s="16"/>
      <c r="HII61" s="15"/>
      <c r="HIJ61" s="16"/>
      <c r="HIK61" s="15"/>
      <c r="HIL61" s="16"/>
      <c r="HIM61" s="15"/>
      <c r="HIN61" s="16"/>
      <c r="HIO61" s="15"/>
      <c r="HIP61" s="16"/>
      <c r="HIQ61" s="15"/>
      <c r="HIR61" s="16"/>
      <c r="HIS61" s="15"/>
      <c r="HIT61" s="16"/>
      <c r="HIU61" s="15"/>
      <c r="HIV61" s="16"/>
      <c r="HIW61" s="15"/>
      <c r="HIX61" s="16"/>
      <c r="HIY61" s="15"/>
      <c r="HIZ61" s="16"/>
      <c r="HJA61" s="15"/>
      <c r="HJB61" s="16"/>
      <c r="HJC61" s="15"/>
      <c r="HJD61" s="16"/>
      <c r="HJE61" s="15"/>
      <c r="HJF61" s="16"/>
      <c r="HJG61" s="15"/>
      <c r="HJH61" s="16"/>
      <c r="HJI61" s="15"/>
      <c r="HJJ61" s="16"/>
      <c r="HJK61" s="15"/>
      <c r="HJL61" s="16"/>
      <c r="HJM61" s="15"/>
      <c r="HJN61" s="16"/>
      <c r="HJO61" s="15"/>
      <c r="HJP61" s="16"/>
      <c r="HJQ61" s="15"/>
      <c r="HJR61" s="16"/>
      <c r="HJS61" s="15"/>
      <c r="HJT61" s="16"/>
      <c r="HJU61" s="15"/>
      <c r="HJV61" s="16"/>
      <c r="HJW61" s="15"/>
      <c r="HJX61" s="16"/>
      <c r="HJY61" s="15"/>
      <c r="HJZ61" s="16"/>
      <c r="HKA61" s="15"/>
      <c r="HKB61" s="16"/>
      <c r="HKC61" s="15"/>
      <c r="HKD61" s="16"/>
      <c r="HKE61" s="15"/>
      <c r="HKF61" s="16"/>
      <c r="HKG61" s="15"/>
      <c r="HKH61" s="16"/>
      <c r="HKI61" s="15"/>
      <c r="HKJ61" s="16"/>
      <c r="HKK61" s="15"/>
      <c r="HKL61" s="16"/>
      <c r="HKM61" s="15"/>
      <c r="HKN61" s="16"/>
      <c r="HKO61" s="15"/>
      <c r="HKP61" s="16"/>
      <c r="HKQ61" s="15"/>
      <c r="HKR61" s="16"/>
      <c r="HKS61" s="15"/>
      <c r="HKT61" s="16"/>
      <c r="HKU61" s="15"/>
      <c r="HKV61" s="16"/>
      <c r="HKW61" s="15"/>
      <c r="HKX61" s="16"/>
      <c r="HKY61" s="15"/>
      <c r="HKZ61" s="16"/>
      <c r="HLA61" s="15"/>
      <c r="HLB61" s="16"/>
      <c r="HLC61" s="15"/>
      <c r="HLD61" s="16"/>
      <c r="HLE61" s="15"/>
      <c r="HLF61" s="16"/>
      <c r="HLG61" s="15"/>
      <c r="HLH61" s="16"/>
      <c r="HLI61" s="15"/>
      <c r="HLJ61" s="16"/>
      <c r="HLK61" s="15"/>
      <c r="HLL61" s="16"/>
      <c r="HLM61" s="15"/>
      <c r="HLN61" s="16"/>
      <c r="HLO61" s="15"/>
      <c r="HLP61" s="16"/>
      <c r="HLQ61" s="15"/>
      <c r="HLR61" s="16"/>
      <c r="HLS61" s="15"/>
      <c r="HLT61" s="16"/>
      <c r="HLU61" s="15"/>
      <c r="HLV61" s="16"/>
      <c r="HLW61" s="15"/>
      <c r="HLX61" s="16"/>
      <c r="HLY61" s="15"/>
      <c r="HLZ61" s="16"/>
      <c r="HMA61" s="15"/>
      <c r="HMB61" s="16"/>
      <c r="HMC61" s="15"/>
      <c r="HMD61" s="16"/>
      <c r="HME61" s="15"/>
      <c r="HMF61" s="16"/>
      <c r="HMG61" s="15"/>
      <c r="HMH61" s="16"/>
      <c r="HMI61" s="15"/>
      <c r="HMJ61" s="16"/>
      <c r="HMK61" s="15"/>
      <c r="HML61" s="16"/>
      <c r="HMM61" s="15"/>
      <c r="HMN61" s="16"/>
      <c r="HMO61" s="15"/>
      <c r="HMP61" s="16"/>
      <c r="HMQ61" s="15"/>
      <c r="HMR61" s="16"/>
      <c r="HMS61" s="15"/>
      <c r="HMT61" s="16"/>
      <c r="HMU61" s="15"/>
      <c r="HMV61" s="16"/>
      <c r="HMW61" s="15"/>
      <c r="HMX61" s="16"/>
      <c r="HMY61" s="15"/>
      <c r="HMZ61" s="16"/>
      <c r="HNA61" s="15"/>
      <c r="HNB61" s="16"/>
      <c r="HNC61" s="15"/>
      <c r="HND61" s="16"/>
      <c r="HNE61" s="15"/>
      <c r="HNF61" s="16"/>
      <c r="HNG61" s="15"/>
      <c r="HNH61" s="16"/>
      <c r="HNI61" s="15"/>
      <c r="HNJ61" s="16"/>
      <c r="HNK61" s="15"/>
      <c r="HNL61" s="16"/>
      <c r="HNM61" s="15"/>
      <c r="HNN61" s="16"/>
      <c r="HNO61" s="15"/>
      <c r="HNP61" s="16"/>
      <c r="HNQ61" s="15"/>
      <c r="HNR61" s="16"/>
      <c r="HNS61" s="15"/>
      <c r="HNT61" s="16"/>
      <c r="HNU61" s="15"/>
      <c r="HNV61" s="16"/>
      <c r="HNW61" s="15"/>
      <c r="HNX61" s="16"/>
      <c r="HNY61" s="15"/>
      <c r="HNZ61" s="16"/>
      <c r="HOA61" s="15"/>
      <c r="HOB61" s="16"/>
      <c r="HOC61" s="15"/>
      <c r="HOD61" s="16"/>
      <c r="HOE61" s="15"/>
      <c r="HOF61" s="16"/>
      <c r="HOG61" s="15"/>
      <c r="HOH61" s="16"/>
      <c r="HOI61" s="15"/>
      <c r="HOJ61" s="16"/>
      <c r="HOK61" s="15"/>
      <c r="HOL61" s="16"/>
      <c r="HOM61" s="15"/>
      <c r="HON61" s="16"/>
      <c r="HOO61" s="15"/>
      <c r="HOP61" s="16"/>
      <c r="HOQ61" s="15"/>
      <c r="HOR61" s="16"/>
      <c r="HOS61" s="15"/>
      <c r="HOT61" s="16"/>
      <c r="HOU61" s="15"/>
      <c r="HOV61" s="16"/>
      <c r="HOW61" s="15"/>
      <c r="HOX61" s="16"/>
      <c r="HOY61" s="15"/>
      <c r="HOZ61" s="16"/>
      <c r="HPA61" s="15"/>
      <c r="HPB61" s="16"/>
      <c r="HPC61" s="15"/>
      <c r="HPD61" s="16"/>
      <c r="HPE61" s="15"/>
      <c r="HPF61" s="16"/>
      <c r="HPG61" s="15"/>
      <c r="HPH61" s="16"/>
      <c r="HPI61" s="15"/>
      <c r="HPJ61" s="16"/>
      <c r="HPK61" s="15"/>
      <c r="HPL61" s="16"/>
      <c r="HPM61" s="15"/>
      <c r="HPN61" s="16"/>
      <c r="HPO61" s="15"/>
      <c r="HPP61" s="16"/>
      <c r="HPQ61" s="15"/>
      <c r="HPR61" s="16"/>
      <c r="HPS61" s="15"/>
      <c r="HPT61" s="16"/>
      <c r="HPU61" s="15"/>
      <c r="HPV61" s="16"/>
      <c r="HPW61" s="15"/>
      <c r="HPX61" s="16"/>
      <c r="HPY61" s="15"/>
      <c r="HPZ61" s="16"/>
      <c r="HQA61" s="15"/>
      <c r="HQB61" s="16"/>
      <c r="HQC61" s="15"/>
      <c r="HQD61" s="16"/>
      <c r="HQE61" s="15"/>
      <c r="HQF61" s="16"/>
      <c r="HQG61" s="15"/>
      <c r="HQH61" s="16"/>
      <c r="HQI61" s="15"/>
      <c r="HQJ61" s="16"/>
      <c r="HQK61" s="15"/>
      <c r="HQL61" s="16"/>
      <c r="HQM61" s="15"/>
      <c r="HQN61" s="16"/>
      <c r="HQO61" s="15"/>
      <c r="HQP61" s="16"/>
      <c r="HQQ61" s="15"/>
      <c r="HQR61" s="16"/>
      <c r="HQS61" s="15"/>
      <c r="HQT61" s="16"/>
      <c r="HQU61" s="15"/>
      <c r="HQV61" s="16"/>
      <c r="HQW61" s="15"/>
      <c r="HQX61" s="16"/>
      <c r="HQY61" s="15"/>
      <c r="HQZ61" s="16"/>
      <c r="HRA61" s="15"/>
      <c r="HRB61" s="16"/>
      <c r="HRC61" s="15"/>
      <c r="HRD61" s="16"/>
      <c r="HRE61" s="15"/>
      <c r="HRF61" s="16"/>
      <c r="HRG61" s="15"/>
      <c r="HRH61" s="16"/>
      <c r="HRI61" s="15"/>
      <c r="HRJ61" s="16"/>
      <c r="HRK61" s="15"/>
      <c r="HRL61" s="16"/>
      <c r="HRM61" s="15"/>
      <c r="HRN61" s="16"/>
      <c r="HRO61" s="15"/>
      <c r="HRP61" s="16"/>
      <c r="HRQ61" s="15"/>
      <c r="HRR61" s="16"/>
      <c r="HRS61" s="15"/>
      <c r="HRT61" s="16"/>
      <c r="HRU61" s="15"/>
      <c r="HRV61" s="16"/>
      <c r="HRW61" s="15"/>
      <c r="HRX61" s="16"/>
      <c r="HRY61" s="15"/>
      <c r="HRZ61" s="16"/>
      <c r="HSA61" s="15"/>
      <c r="HSB61" s="16"/>
      <c r="HSC61" s="15"/>
      <c r="HSD61" s="16"/>
      <c r="HSE61" s="15"/>
      <c r="HSF61" s="16"/>
      <c r="HSG61" s="15"/>
      <c r="HSH61" s="16"/>
      <c r="HSI61" s="15"/>
      <c r="HSJ61" s="16"/>
      <c r="HSK61" s="15"/>
      <c r="HSL61" s="16"/>
      <c r="HSM61" s="15"/>
      <c r="HSN61" s="16"/>
      <c r="HSO61" s="15"/>
      <c r="HSP61" s="16"/>
      <c r="HSQ61" s="15"/>
      <c r="HSR61" s="16"/>
      <c r="HSS61" s="15"/>
      <c r="HST61" s="16"/>
      <c r="HSU61" s="15"/>
      <c r="HSV61" s="16"/>
      <c r="HSW61" s="15"/>
      <c r="HSX61" s="16"/>
      <c r="HSY61" s="15"/>
      <c r="HSZ61" s="16"/>
      <c r="HTA61" s="15"/>
      <c r="HTB61" s="16"/>
      <c r="HTC61" s="15"/>
      <c r="HTD61" s="16"/>
      <c r="HTE61" s="15"/>
      <c r="HTF61" s="16"/>
      <c r="HTG61" s="15"/>
      <c r="HTH61" s="16"/>
      <c r="HTI61" s="15"/>
      <c r="HTJ61" s="16"/>
      <c r="HTK61" s="15"/>
      <c r="HTL61" s="16"/>
      <c r="HTM61" s="15"/>
      <c r="HTN61" s="16"/>
      <c r="HTO61" s="15"/>
      <c r="HTP61" s="16"/>
      <c r="HTQ61" s="15"/>
      <c r="HTR61" s="16"/>
      <c r="HTS61" s="15"/>
      <c r="HTT61" s="16"/>
      <c r="HTU61" s="15"/>
      <c r="HTV61" s="16"/>
      <c r="HTW61" s="15"/>
      <c r="HTX61" s="16"/>
      <c r="HTY61" s="15"/>
      <c r="HTZ61" s="16"/>
      <c r="HUA61" s="15"/>
      <c r="HUB61" s="16"/>
      <c r="HUC61" s="15"/>
      <c r="HUD61" s="16"/>
      <c r="HUE61" s="15"/>
      <c r="HUF61" s="16"/>
      <c r="HUG61" s="15"/>
      <c r="HUH61" s="16"/>
      <c r="HUI61" s="15"/>
      <c r="HUJ61" s="16"/>
      <c r="HUK61" s="15"/>
      <c r="HUL61" s="16"/>
      <c r="HUM61" s="15"/>
      <c r="HUN61" s="16"/>
      <c r="HUO61" s="15"/>
      <c r="HUP61" s="16"/>
      <c r="HUQ61" s="15"/>
      <c r="HUR61" s="16"/>
      <c r="HUS61" s="15"/>
      <c r="HUT61" s="16"/>
      <c r="HUU61" s="15"/>
      <c r="HUV61" s="16"/>
      <c r="HUW61" s="15"/>
      <c r="HUX61" s="16"/>
      <c r="HUY61" s="15"/>
      <c r="HUZ61" s="16"/>
      <c r="HVA61" s="15"/>
      <c r="HVB61" s="16"/>
      <c r="HVC61" s="15"/>
      <c r="HVD61" s="16"/>
      <c r="HVE61" s="15"/>
      <c r="HVF61" s="16"/>
      <c r="HVG61" s="15"/>
      <c r="HVH61" s="16"/>
      <c r="HVI61" s="15"/>
      <c r="HVJ61" s="16"/>
      <c r="HVK61" s="15"/>
      <c r="HVL61" s="16"/>
      <c r="HVM61" s="15"/>
      <c r="HVN61" s="16"/>
      <c r="HVO61" s="15"/>
      <c r="HVP61" s="16"/>
      <c r="HVQ61" s="15"/>
      <c r="HVR61" s="16"/>
      <c r="HVS61" s="15"/>
      <c r="HVT61" s="16"/>
      <c r="HVU61" s="15"/>
      <c r="HVV61" s="16"/>
      <c r="HVW61" s="15"/>
      <c r="HVX61" s="16"/>
      <c r="HVY61" s="15"/>
      <c r="HVZ61" s="16"/>
      <c r="HWA61" s="15"/>
      <c r="HWB61" s="16"/>
      <c r="HWC61" s="15"/>
      <c r="HWD61" s="16"/>
      <c r="HWE61" s="15"/>
      <c r="HWF61" s="16"/>
      <c r="HWG61" s="15"/>
      <c r="HWH61" s="16"/>
      <c r="HWI61" s="15"/>
      <c r="HWJ61" s="16"/>
      <c r="HWK61" s="15"/>
      <c r="HWL61" s="16"/>
      <c r="HWM61" s="15"/>
      <c r="HWN61" s="16"/>
      <c r="HWO61" s="15"/>
      <c r="HWP61" s="16"/>
      <c r="HWQ61" s="15"/>
      <c r="HWR61" s="16"/>
      <c r="HWS61" s="15"/>
      <c r="HWT61" s="16"/>
      <c r="HWU61" s="15"/>
      <c r="HWV61" s="16"/>
      <c r="HWW61" s="15"/>
      <c r="HWX61" s="16"/>
      <c r="HWY61" s="15"/>
      <c r="HWZ61" s="16"/>
      <c r="HXA61" s="15"/>
      <c r="HXB61" s="16"/>
      <c r="HXC61" s="15"/>
      <c r="HXD61" s="16"/>
      <c r="HXE61" s="15"/>
      <c r="HXF61" s="16"/>
      <c r="HXG61" s="15"/>
      <c r="HXH61" s="16"/>
      <c r="HXI61" s="15"/>
      <c r="HXJ61" s="16"/>
      <c r="HXK61" s="15"/>
      <c r="HXL61" s="16"/>
      <c r="HXM61" s="15"/>
      <c r="HXN61" s="16"/>
      <c r="HXO61" s="15"/>
      <c r="HXP61" s="16"/>
      <c r="HXQ61" s="15"/>
      <c r="HXR61" s="16"/>
      <c r="HXS61" s="15"/>
      <c r="HXT61" s="16"/>
      <c r="HXU61" s="15"/>
      <c r="HXV61" s="16"/>
      <c r="HXW61" s="15"/>
      <c r="HXX61" s="16"/>
      <c r="HXY61" s="15"/>
      <c r="HXZ61" s="16"/>
      <c r="HYA61" s="15"/>
      <c r="HYB61" s="16"/>
      <c r="HYC61" s="15"/>
      <c r="HYD61" s="16"/>
      <c r="HYE61" s="15"/>
      <c r="HYF61" s="16"/>
      <c r="HYG61" s="15"/>
      <c r="HYH61" s="16"/>
      <c r="HYI61" s="15"/>
      <c r="HYJ61" s="16"/>
      <c r="HYK61" s="15"/>
      <c r="HYL61" s="16"/>
      <c r="HYM61" s="15"/>
      <c r="HYN61" s="16"/>
      <c r="HYO61" s="15"/>
      <c r="HYP61" s="16"/>
      <c r="HYQ61" s="15"/>
      <c r="HYR61" s="16"/>
      <c r="HYS61" s="15"/>
      <c r="HYT61" s="16"/>
      <c r="HYU61" s="15"/>
      <c r="HYV61" s="16"/>
      <c r="HYW61" s="15"/>
      <c r="HYX61" s="16"/>
      <c r="HYY61" s="15"/>
      <c r="HYZ61" s="16"/>
      <c r="HZA61" s="15"/>
      <c r="HZB61" s="16"/>
      <c r="HZC61" s="15"/>
      <c r="HZD61" s="16"/>
      <c r="HZE61" s="15"/>
      <c r="HZF61" s="16"/>
      <c r="HZG61" s="15"/>
      <c r="HZH61" s="16"/>
      <c r="HZI61" s="15"/>
      <c r="HZJ61" s="16"/>
      <c r="HZK61" s="15"/>
      <c r="HZL61" s="16"/>
      <c r="HZM61" s="15"/>
      <c r="HZN61" s="16"/>
      <c r="HZO61" s="15"/>
      <c r="HZP61" s="16"/>
      <c r="HZQ61" s="15"/>
      <c r="HZR61" s="16"/>
      <c r="HZS61" s="15"/>
      <c r="HZT61" s="16"/>
      <c r="HZU61" s="15"/>
      <c r="HZV61" s="16"/>
      <c r="HZW61" s="15"/>
      <c r="HZX61" s="16"/>
      <c r="HZY61" s="15"/>
      <c r="HZZ61" s="16"/>
      <c r="IAA61" s="15"/>
      <c r="IAB61" s="16"/>
      <c r="IAC61" s="15"/>
      <c r="IAD61" s="16"/>
      <c r="IAE61" s="15"/>
      <c r="IAF61" s="16"/>
      <c r="IAG61" s="15"/>
      <c r="IAH61" s="16"/>
      <c r="IAI61" s="15"/>
      <c r="IAJ61" s="16"/>
      <c r="IAK61" s="15"/>
      <c r="IAL61" s="16"/>
      <c r="IAM61" s="15"/>
      <c r="IAN61" s="16"/>
      <c r="IAO61" s="15"/>
      <c r="IAP61" s="16"/>
      <c r="IAQ61" s="15"/>
      <c r="IAR61" s="16"/>
      <c r="IAS61" s="15"/>
      <c r="IAT61" s="16"/>
      <c r="IAU61" s="15"/>
      <c r="IAV61" s="16"/>
      <c r="IAW61" s="15"/>
      <c r="IAX61" s="16"/>
      <c r="IAY61" s="15"/>
      <c r="IAZ61" s="16"/>
      <c r="IBA61" s="15"/>
      <c r="IBB61" s="16"/>
      <c r="IBC61" s="15"/>
      <c r="IBD61" s="16"/>
      <c r="IBE61" s="15"/>
      <c r="IBF61" s="16"/>
      <c r="IBG61" s="15"/>
      <c r="IBH61" s="16"/>
      <c r="IBI61" s="15"/>
      <c r="IBJ61" s="16"/>
      <c r="IBK61" s="15"/>
      <c r="IBL61" s="16"/>
      <c r="IBM61" s="15"/>
      <c r="IBN61" s="16"/>
      <c r="IBO61" s="15"/>
      <c r="IBP61" s="16"/>
      <c r="IBQ61" s="15"/>
      <c r="IBR61" s="16"/>
      <c r="IBS61" s="15"/>
      <c r="IBT61" s="16"/>
      <c r="IBU61" s="15"/>
      <c r="IBV61" s="16"/>
      <c r="IBW61" s="15"/>
      <c r="IBX61" s="16"/>
      <c r="IBY61" s="15"/>
      <c r="IBZ61" s="16"/>
      <c r="ICA61" s="15"/>
      <c r="ICB61" s="16"/>
      <c r="ICC61" s="15"/>
      <c r="ICD61" s="16"/>
      <c r="ICE61" s="15"/>
      <c r="ICF61" s="16"/>
      <c r="ICG61" s="15"/>
      <c r="ICH61" s="16"/>
      <c r="ICI61" s="15"/>
      <c r="ICJ61" s="16"/>
      <c r="ICK61" s="15"/>
      <c r="ICL61" s="16"/>
      <c r="ICM61" s="15"/>
      <c r="ICN61" s="16"/>
      <c r="ICO61" s="15"/>
      <c r="ICP61" s="16"/>
      <c r="ICQ61" s="15"/>
      <c r="ICR61" s="16"/>
      <c r="ICS61" s="15"/>
      <c r="ICT61" s="16"/>
      <c r="ICU61" s="15"/>
      <c r="ICV61" s="16"/>
      <c r="ICW61" s="15"/>
      <c r="ICX61" s="16"/>
      <c r="ICY61" s="15"/>
      <c r="ICZ61" s="16"/>
      <c r="IDA61" s="15"/>
      <c r="IDB61" s="16"/>
      <c r="IDC61" s="15"/>
      <c r="IDD61" s="16"/>
      <c r="IDE61" s="15"/>
      <c r="IDF61" s="16"/>
      <c r="IDG61" s="15"/>
      <c r="IDH61" s="16"/>
      <c r="IDI61" s="15"/>
      <c r="IDJ61" s="16"/>
      <c r="IDK61" s="15"/>
      <c r="IDL61" s="16"/>
      <c r="IDM61" s="15"/>
      <c r="IDN61" s="16"/>
      <c r="IDO61" s="15"/>
      <c r="IDP61" s="16"/>
      <c r="IDQ61" s="15"/>
      <c r="IDR61" s="16"/>
      <c r="IDS61" s="15"/>
      <c r="IDT61" s="16"/>
      <c r="IDU61" s="15"/>
      <c r="IDV61" s="16"/>
      <c r="IDW61" s="15"/>
      <c r="IDX61" s="16"/>
      <c r="IDY61" s="15"/>
      <c r="IDZ61" s="16"/>
      <c r="IEA61" s="15"/>
      <c r="IEB61" s="16"/>
      <c r="IEC61" s="15"/>
      <c r="IED61" s="16"/>
      <c r="IEE61" s="15"/>
      <c r="IEF61" s="16"/>
      <c r="IEG61" s="15"/>
      <c r="IEH61" s="16"/>
      <c r="IEI61" s="15"/>
      <c r="IEJ61" s="16"/>
      <c r="IEK61" s="15"/>
      <c r="IEL61" s="16"/>
      <c r="IEM61" s="15"/>
      <c r="IEN61" s="16"/>
      <c r="IEO61" s="15"/>
      <c r="IEP61" s="16"/>
      <c r="IEQ61" s="15"/>
      <c r="IER61" s="16"/>
      <c r="IES61" s="15"/>
      <c r="IET61" s="16"/>
      <c r="IEU61" s="15"/>
      <c r="IEV61" s="16"/>
      <c r="IEW61" s="15"/>
      <c r="IEX61" s="16"/>
      <c r="IEY61" s="15"/>
      <c r="IEZ61" s="16"/>
      <c r="IFA61" s="15"/>
      <c r="IFB61" s="16"/>
      <c r="IFC61" s="15"/>
      <c r="IFD61" s="16"/>
      <c r="IFE61" s="15"/>
      <c r="IFF61" s="16"/>
      <c r="IFG61" s="15"/>
      <c r="IFH61" s="16"/>
      <c r="IFI61" s="15"/>
      <c r="IFJ61" s="16"/>
      <c r="IFK61" s="15"/>
      <c r="IFL61" s="16"/>
      <c r="IFM61" s="15"/>
      <c r="IFN61" s="16"/>
      <c r="IFO61" s="15"/>
      <c r="IFP61" s="16"/>
      <c r="IFQ61" s="15"/>
      <c r="IFR61" s="16"/>
      <c r="IFS61" s="15"/>
      <c r="IFT61" s="16"/>
      <c r="IFU61" s="15"/>
      <c r="IFV61" s="16"/>
      <c r="IFW61" s="15"/>
      <c r="IFX61" s="16"/>
      <c r="IFY61" s="15"/>
      <c r="IFZ61" s="16"/>
      <c r="IGA61" s="15"/>
      <c r="IGB61" s="16"/>
      <c r="IGC61" s="15"/>
      <c r="IGD61" s="16"/>
      <c r="IGE61" s="15"/>
      <c r="IGF61" s="16"/>
      <c r="IGG61" s="15"/>
      <c r="IGH61" s="16"/>
      <c r="IGI61" s="15"/>
      <c r="IGJ61" s="16"/>
      <c r="IGK61" s="15"/>
      <c r="IGL61" s="16"/>
      <c r="IGM61" s="15"/>
      <c r="IGN61" s="16"/>
      <c r="IGO61" s="15"/>
      <c r="IGP61" s="16"/>
      <c r="IGQ61" s="15"/>
      <c r="IGR61" s="16"/>
      <c r="IGS61" s="15"/>
      <c r="IGT61" s="16"/>
      <c r="IGU61" s="15"/>
      <c r="IGV61" s="16"/>
      <c r="IGW61" s="15"/>
      <c r="IGX61" s="16"/>
      <c r="IGY61" s="15"/>
      <c r="IGZ61" s="16"/>
      <c r="IHA61" s="15"/>
      <c r="IHB61" s="16"/>
      <c r="IHC61" s="15"/>
      <c r="IHD61" s="16"/>
      <c r="IHE61" s="15"/>
      <c r="IHF61" s="16"/>
      <c r="IHG61" s="15"/>
      <c r="IHH61" s="16"/>
      <c r="IHI61" s="15"/>
      <c r="IHJ61" s="16"/>
      <c r="IHK61" s="15"/>
      <c r="IHL61" s="16"/>
      <c r="IHM61" s="15"/>
      <c r="IHN61" s="16"/>
      <c r="IHO61" s="15"/>
      <c r="IHP61" s="16"/>
      <c r="IHQ61" s="15"/>
      <c r="IHR61" s="16"/>
      <c r="IHS61" s="15"/>
      <c r="IHT61" s="16"/>
      <c r="IHU61" s="15"/>
      <c r="IHV61" s="16"/>
      <c r="IHW61" s="15"/>
      <c r="IHX61" s="16"/>
      <c r="IHY61" s="15"/>
      <c r="IHZ61" s="16"/>
      <c r="IIA61" s="15"/>
      <c r="IIB61" s="16"/>
      <c r="IIC61" s="15"/>
      <c r="IID61" s="16"/>
      <c r="IIE61" s="15"/>
      <c r="IIF61" s="16"/>
      <c r="IIG61" s="15"/>
      <c r="IIH61" s="16"/>
      <c r="III61" s="15"/>
      <c r="IIJ61" s="16"/>
      <c r="IIK61" s="15"/>
      <c r="IIL61" s="16"/>
      <c r="IIM61" s="15"/>
      <c r="IIN61" s="16"/>
      <c r="IIO61" s="15"/>
      <c r="IIP61" s="16"/>
      <c r="IIQ61" s="15"/>
      <c r="IIR61" s="16"/>
      <c r="IIS61" s="15"/>
      <c r="IIT61" s="16"/>
      <c r="IIU61" s="15"/>
      <c r="IIV61" s="16"/>
      <c r="IIW61" s="15"/>
      <c r="IIX61" s="16"/>
      <c r="IIY61" s="15"/>
      <c r="IIZ61" s="16"/>
      <c r="IJA61" s="15"/>
      <c r="IJB61" s="16"/>
      <c r="IJC61" s="15"/>
      <c r="IJD61" s="16"/>
      <c r="IJE61" s="15"/>
      <c r="IJF61" s="16"/>
      <c r="IJG61" s="15"/>
      <c r="IJH61" s="16"/>
      <c r="IJI61" s="15"/>
      <c r="IJJ61" s="16"/>
      <c r="IJK61" s="15"/>
      <c r="IJL61" s="16"/>
      <c r="IJM61" s="15"/>
      <c r="IJN61" s="16"/>
      <c r="IJO61" s="15"/>
      <c r="IJP61" s="16"/>
      <c r="IJQ61" s="15"/>
      <c r="IJR61" s="16"/>
      <c r="IJS61" s="15"/>
      <c r="IJT61" s="16"/>
      <c r="IJU61" s="15"/>
      <c r="IJV61" s="16"/>
      <c r="IJW61" s="15"/>
      <c r="IJX61" s="16"/>
      <c r="IJY61" s="15"/>
      <c r="IJZ61" s="16"/>
      <c r="IKA61" s="15"/>
      <c r="IKB61" s="16"/>
      <c r="IKC61" s="15"/>
      <c r="IKD61" s="16"/>
      <c r="IKE61" s="15"/>
      <c r="IKF61" s="16"/>
      <c r="IKG61" s="15"/>
      <c r="IKH61" s="16"/>
      <c r="IKI61" s="15"/>
      <c r="IKJ61" s="16"/>
      <c r="IKK61" s="15"/>
      <c r="IKL61" s="16"/>
      <c r="IKM61" s="15"/>
      <c r="IKN61" s="16"/>
      <c r="IKO61" s="15"/>
      <c r="IKP61" s="16"/>
      <c r="IKQ61" s="15"/>
      <c r="IKR61" s="16"/>
      <c r="IKS61" s="15"/>
      <c r="IKT61" s="16"/>
      <c r="IKU61" s="15"/>
      <c r="IKV61" s="16"/>
      <c r="IKW61" s="15"/>
      <c r="IKX61" s="16"/>
      <c r="IKY61" s="15"/>
      <c r="IKZ61" s="16"/>
      <c r="ILA61" s="15"/>
      <c r="ILB61" s="16"/>
      <c r="ILC61" s="15"/>
      <c r="ILD61" s="16"/>
      <c r="ILE61" s="15"/>
      <c r="ILF61" s="16"/>
      <c r="ILG61" s="15"/>
      <c r="ILH61" s="16"/>
      <c r="ILI61" s="15"/>
      <c r="ILJ61" s="16"/>
      <c r="ILK61" s="15"/>
      <c r="ILL61" s="16"/>
      <c r="ILM61" s="15"/>
      <c r="ILN61" s="16"/>
      <c r="ILO61" s="15"/>
      <c r="ILP61" s="16"/>
      <c r="ILQ61" s="15"/>
      <c r="ILR61" s="16"/>
      <c r="ILS61" s="15"/>
      <c r="ILT61" s="16"/>
      <c r="ILU61" s="15"/>
      <c r="ILV61" s="16"/>
      <c r="ILW61" s="15"/>
      <c r="ILX61" s="16"/>
      <c r="ILY61" s="15"/>
      <c r="ILZ61" s="16"/>
      <c r="IMA61" s="15"/>
      <c r="IMB61" s="16"/>
      <c r="IMC61" s="15"/>
      <c r="IMD61" s="16"/>
      <c r="IME61" s="15"/>
      <c r="IMF61" s="16"/>
      <c r="IMG61" s="15"/>
      <c r="IMH61" s="16"/>
      <c r="IMI61" s="15"/>
      <c r="IMJ61" s="16"/>
      <c r="IMK61" s="15"/>
      <c r="IML61" s="16"/>
      <c r="IMM61" s="15"/>
      <c r="IMN61" s="16"/>
      <c r="IMO61" s="15"/>
      <c r="IMP61" s="16"/>
      <c r="IMQ61" s="15"/>
      <c r="IMR61" s="16"/>
      <c r="IMS61" s="15"/>
      <c r="IMT61" s="16"/>
      <c r="IMU61" s="15"/>
      <c r="IMV61" s="16"/>
      <c r="IMW61" s="15"/>
      <c r="IMX61" s="16"/>
      <c r="IMY61" s="15"/>
      <c r="IMZ61" s="16"/>
      <c r="INA61" s="15"/>
      <c r="INB61" s="16"/>
      <c r="INC61" s="15"/>
      <c r="IND61" s="16"/>
      <c r="INE61" s="15"/>
      <c r="INF61" s="16"/>
      <c r="ING61" s="15"/>
      <c r="INH61" s="16"/>
      <c r="INI61" s="15"/>
      <c r="INJ61" s="16"/>
      <c r="INK61" s="15"/>
      <c r="INL61" s="16"/>
      <c r="INM61" s="15"/>
      <c r="INN61" s="16"/>
      <c r="INO61" s="15"/>
      <c r="INP61" s="16"/>
      <c r="INQ61" s="15"/>
      <c r="INR61" s="16"/>
      <c r="INS61" s="15"/>
      <c r="INT61" s="16"/>
      <c r="INU61" s="15"/>
      <c r="INV61" s="16"/>
      <c r="INW61" s="15"/>
      <c r="INX61" s="16"/>
      <c r="INY61" s="15"/>
      <c r="INZ61" s="16"/>
      <c r="IOA61" s="15"/>
      <c r="IOB61" s="16"/>
      <c r="IOC61" s="15"/>
      <c r="IOD61" s="16"/>
      <c r="IOE61" s="15"/>
      <c r="IOF61" s="16"/>
      <c r="IOG61" s="15"/>
      <c r="IOH61" s="16"/>
      <c r="IOI61" s="15"/>
      <c r="IOJ61" s="16"/>
      <c r="IOK61" s="15"/>
      <c r="IOL61" s="16"/>
      <c r="IOM61" s="15"/>
      <c r="ION61" s="16"/>
      <c r="IOO61" s="15"/>
      <c r="IOP61" s="16"/>
      <c r="IOQ61" s="15"/>
      <c r="IOR61" s="16"/>
      <c r="IOS61" s="15"/>
      <c r="IOT61" s="16"/>
      <c r="IOU61" s="15"/>
      <c r="IOV61" s="16"/>
      <c r="IOW61" s="15"/>
      <c r="IOX61" s="16"/>
      <c r="IOY61" s="15"/>
      <c r="IOZ61" s="16"/>
      <c r="IPA61" s="15"/>
      <c r="IPB61" s="16"/>
      <c r="IPC61" s="15"/>
      <c r="IPD61" s="16"/>
      <c r="IPE61" s="15"/>
      <c r="IPF61" s="16"/>
      <c r="IPG61" s="15"/>
      <c r="IPH61" s="16"/>
      <c r="IPI61" s="15"/>
      <c r="IPJ61" s="16"/>
      <c r="IPK61" s="15"/>
      <c r="IPL61" s="16"/>
      <c r="IPM61" s="15"/>
      <c r="IPN61" s="16"/>
      <c r="IPO61" s="15"/>
      <c r="IPP61" s="16"/>
      <c r="IPQ61" s="15"/>
      <c r="IPR61" s="16"/>
      <c r="IPS61" s="15"/>
      <c r="IPT61" s="16"/>
      <c r="IPU61" s="15"/>
      <c r="IPV61" s="16"/>
      <c r="IPW61" s="15"/>
      <c r="IPX61" s="16"/>
      <c r="IPY61" s="15"/>
      <c r="IPZ61" s="16"/>
      <c r="IQA61" s="15"/>
      <c r="IQB61" s="16"/>
      <c r="IQC61" s="15"/>
      <c r="IQD61" s="16"/>
      <c r="IQE61" s="15"/>
      <c r="IQF61" s="16"/>
      <c r="IQG61" s="15"/>
      <c r="IQH61" s="16"/>
      <c r="IQI61" s="15"/>
      <c r="IQJ61" s="16"/>
      <c r="IQK61" s="15"/>
      <c r="IQL61" s="16"/>
      <c r="IQM61" s="15"/>
      <c r="IQN61" s="16"/>
      <c r="IQO61" s="15"/>
      <c r="IQP61" s="16"/>
      <c r="IQQ61" s="15"/>
      <c r="IQR61" s="16"/>
      <c r="IQS61" s="15"/>
      <c r="IQT61" s="16"/>
      <c r="IQU61" s="15"/>
      <c r="IQV61" s="16"/>
      <c r="IQW61" s="15"/>
      <c r="IQX61" s="16"/>
      <c r="IQY61" s="15"/>
      <c r="IQZ61" s="16"/>
      <c r="IRA61" s="15"/>
      <c r="IRB61" s="16"/>
      <c r="IRC61" s="15"/>
      <c r="IRD61" s="16"/>
      <c r="IRE61" s="15"/>
      <c r="IRF61" s="16"/>
      <c r="IRG61" s="15"/>
      <c r="IRH61" s="16"/>
      <c r="IRI61" s="15"/>
      <c r="IRJ61" s="16"/>
      <c r="IRK61" s="15"/>
      <c r="IRL61" s="16"/>
      <c r="IRM61" s="15"/>
      <c r="IRN61" s="16"/>
      <c r="IRO61" s="15"/>
      <c r="IRP61" s="16"/>
      <c r="IRQ61" s="15"/>
      <c r="IRR61" s="16"/>
      <c r="IRS61" s="15"/>
      <c r="IRT61" s="16"/>
      <c r="IRU61" s="15"/>
      <c r="IRV61" s="16"/>
      <c r="IRW61" s="15"/>
      <c r="IRX61" s="16"/>
      <c r="IRY61" s="15"/>
      <c r="IRZ61" s="16"/>
      <c r="ISA61" s="15"/>
      <c r="ISB61" s="16"/>
      <c r="ISC61" s="15"/>
      <c r="ISD61" s="16"/>
      <c r="ISE61" s="15"/>
      <c r="ISF61" s="16"/>
      <c r="ISG61" s="15"/>
      <c r="ISH61" s="16"/>
      <c r="ISI61" s="15"/>
      <c r="ISJ61" s="16"/>
      <c r="ISK61" s="15"/>
      <c r="ISL61" s="16"/>
      <c r="ISM61" s="15"/>
      <c r="ISN61" s="16"/>
      <c r="ISO61" s="15"/>
      <c r="ISP61" s="16"/>
      <c r="ISQ61" s="15"/>
      <c r="ISR61" s="16"/>
      <c r="ISS61" s="15"/>
      <c r="IST61" s="16"/>
      <c r="ISU61" s="15"/>
      <c r="ISV61" s="16"/>
      <c r="ISW61" s="15"/>
      <c r="ISX61" s="16"/>
      <c r="ISY61" s="15"/>
      <c r="ISZ61" s="16"/>
      <c r="ITA61" s="15"/>
      <c r="ITB61" s="16"/>
      <c r="ITC61" s="15"/>
      <c r="ITD61" s="16"/>
      <c r="ITE61" s="15"/>
      <c r="ITF61" s="16"/>
      <c r="ITG61" s="15"/>
      <c r="ITH61" s="16"/>
      <c r="ITI61" s="15"/>
      <c r="ITJ61" s="16"/>
      <c r="ITK61" s="15"/>
      <c r="ITL61" s="16"/>
      <c r="ITM61" s="15"/>
      <c r="ITN61" s="16"/>
      <c r="ITO61" s="15"/>
      <c r="ITP61" s="16"/>
      <c r="ITQ61" s="15"/>
      <c r="ITR61" s="16"/>
      <c r="ITS61" s="15"/>
      <c r="ITT61" s="16"/>
      <c r="ITU61" s="15"/>
      <c r="ITV61" s="16"/>
      <c r="ITW61" s="15"/>
      <c r="ITX61" s="16"/>
      <c r="ITY61" s="15"/>
      <c r="ITZ61" s="16"/>
      <c r="IUA61" s="15"/>
      <c r="IUB61" s="16"/>
      <c r="IUC61" s="15"/>
      <c r="IUD61" s="16"/>
      <c r="IUE61" s="15"/>
      <c r="IUF61" s="16"/>
      <c r="IUG61" s="15"/>
      <c r="IUH61" s="16"/>
      <c r="IUI61" s="15"/>
      <c r="IUJ61" s="16"/>
      <c r="IUK61" s="15"/>
      <c r="IUL61" s="16"/>
      <c r="IUM61" s="15"/>
      <c r="IUN61" s="16"/>
      <c r="IUO61" s="15"/>
      <c r="IUP61" s="16"/>
      <c r="IUQ61" s="15"/>
      <c r="IUR61" s="16"/>
      <c r="IUS61" s="15"/>
      <c r="IUT61" s="16"/>
      <c r="IUU61" s="15"/>
      <c r="IUV61" s="16"/>
      <c r="IUW61" s="15"/>
      <c r="IUX61" s="16"/>
      <c r="IUY61" s="15"/>
      <c r="IUZ61" s="16"/>
      <c r="IVA61" s="15"/>
      <c r="IVB61" s="16"/>
      <c r="IVC61" s="15"/>
      <c r="IVD61" s="16"/>
      <c r="IVE61" s="15"/>
      <c r="IVF61" s="16"/>
      <c r="IVG61" s="15"/>
      <c r="IVH61" s="16"/>
      <c r="IVI61" s="15"/>
      <c r="IVJ61" s="16"/>
      <c r="IVK61" s="15"/>
      <c r="IVL61" s="16"/>
      <c r="IVM61" s="15"/>
      <c r="IVN61" s="16"/>
      <c r="IVO61" s="15"/>
      <c r="IVP61" s="16"/>
      <c r="IVQ61" s="15"/>
      <c r="IVR61" s="16"/>
      <c r="IVS61" s="15"/>
      <c r="IVT61" s="16"/>
      <c r="IVU61" s="15"/>
      <c r="IVV61" s="16"/>
      <c r="IVW61" s="15"/>
      <c r="IVX61" s="16"/>
      <c r="IVY61" s="15"/>
      <c r="IVZ61" s="16"/>
      <c r="IWA61" s="15"/>
      <c r="IWB61" s="16"/>
      <c r="IWC61" s="15"/>
      <c r="IWD61" s="16"/>
      <c r="IWE61" s="15"/>
      <c r="IWF61" s="16"/>
      <c r="IWG61" s="15"/>
      <c r="IWH61" s="16"/>
      <c r="IWI61" s="15"/>
      <c r="IWJ61" s="16"/>
      <c r="IWK61" s="15"/>
      <c r="IWL61" s="16"/>
      <c r="IWM61" s="15"/>
      <c r="IWN61" s="16"/>
      <c r="IWO61" s="15"/>
      <c r="IWP61" s="16"/>
      <c r="IWQ61" s="15"/>
      <c r="IWR61" s="16"/>
      <c r="IWS61" s="15"/>
      <c r="IWT61" s="16"/>
      <c r="IWU61" s="15"/>
      <c r="IWV61" s="16"/>
      <c r="IWW61" s="15"/>
      <c r="IWX61" s="16"/>
      <c r="IWY61" s="15"/>
      <c r="IWZ61" s="16"/>
      <c r="IXA61" s="15"/>
      <c r="IXB61" s="16"/>
      <c r="IXC61" s="15"/>
      <c r="IXD61" s="16"/>
      <c r="IXE61" s="15"/>
      <c r="IXF61" s="16"/>
      <c r="IXG61" s="15"/>
      <c r="IXH61" s="16"/>
      <c r="IXI61" s="15"/>
      <c r="IXJ61" s="16"/>
      <c r="IXK61" s="15"/>
      <c r="IXL61" s="16"/>
      <c r="IXM61" s="15"/>
      <c r="IXN61" s="16"/>
      <c r="IXO61" s="15"/>
      <c r="IXP61" s="16"/>
      <c r="IXQ61" s="15"/>
      <c r="IXR61" s="16"/>
      <c r="IXS61" s="15"/>
      <c r="IXT61" s="16"/>
      <c r="IXU61" s="15"/>
      <c r="IXV61" s="16"/>
      <c r="IXW61" s="15"/>
      <c r="IXX61" s="16"/>
      <c r="IXY61" s="15"/>
      <c r="IXZ61" s="16"/>
      <c r="IYA61" s="15"/>
      <c r="IYB61" s="16"/>
      <c r="IYC61" s="15"/>
      <c r="IYD61" s="16"/>
      <c r="IYE61" s="15"/>
      <c r="IYF61" s="16"/>
      <c r="IYG61" s="15"/>
      <c r="IYH61" s="16"/>
      <c r="IYI61" s="15"/>
      <c r="IYJ61" s="16"/>
      <c r="IYK61" s="15"/>
      <c r="IYL61" s="16"/>
      <c r="IYM61" s="15"/>
      <c r="IYN61" s="16"/>
      <c r="IYO61" s="15"/>
      <c r="IYP61" s="16"/>
      <c r="IYQ61" s="15"/>
      <c r="IYR61" s="16"/>
      <c r="IYS61" s="15"/>
      <c r="IYT61" s="16"/>
      <c r="IYU61" s="15"/>
      <c r="IYV61" s="16"/>
      <c r="IYW61" s="15"/>
      <c r="IYX61" s="16"/>
      <c r="IYY61" s="15"/>
      <c r="IYZ61" s="16"/>
      <c r="IZA61" s="15"/>
      <c r="IZB61" s="16"/>
      <c r="IZC61" s="15"/>
      <c r="IZD61" s="16"/>
      <c r="IZE61" s="15"/>
      <c r="IZF61" s="16"/>
      <c r="IZG61" s="15"/>
      <c r="IZH61" s="16"/>
      <c r="IZI61" s="15"/>
      <c r="IZJ61" s="16"/>
      <c r="IZK61" s="15"/>
      <c r="IZL61" s="16"/>
      <c r="IZM61" s="15"/>
      <c r="IZN61" s="16"/>
      <c r="IZO61" s="15"/>
      <c r="IZP61" s="16"/>
      <c r="IZQ61" s="15"/>
      <c r="IZR61" s="16"/>
      <c r="IZS61" s="15"/>
      <c r="IZT61" s="16"/>
      <c r="IZU61" s="15"/>
      <c r="IZV61" s="16"/>
      <c r="IZW61" s="15"/>
      <c r="IZX61" s="16"/>
      <c r="IZY61" s="15"/>
      <c r="IZZ61" s="16"/>
      <c r="JAA61" s="15"/>
      <c r="JAB61" s="16"/>
      <c r="JAC61" s="15"/>
      <c r="JAD61" s="16"/>
      <c r="JAE61" s="15"/>
      <c r="JAF61" s="16"/>
      <c r="JAG61" s="15"/>
      <c r="JAH61" s="16"/>
      <c r="JAI61" s="15"/>
      <c r="JAJ61" s="16"/>
      <c r="JAK61" s="15"/>
      <c r="JAL61" s="16"/>
      <c r="JAM61" s="15"/>
      <c r="JAN61" s="16"/>
      <c r="JAO61" s="15"/>
      <c r="JAP61" s="16"/>
      <c r="JAQ61" s="15"/>
      <c r="JAR61" s="16"/>
      <c r="JAS61" s="15"/>
      <c r="JAT61" s="16"/>
      <c r="JAU61" s="15"/>
      <c r="JAV61" s="16"/>
      <c r="JAW61" s="15"/>
      <c r="JAX61" s="16"/>
      <c r="JAY61" s="15"/>
      <c r="JAZ61" s="16"/>
      <c r="JBA61" s="15"/>
      <c r="JBB61" s="16"/>
      <c r="JBC61" s="15"/>
      <c r="JBD61" s="16"/>
      <c r="JBE61" s="15"/>
      <c r="JBF61" s="16"/>
      <c r="JBG61" s="15"/>
      <c r="JBH61" s="16"/>
      <c r="JBI61" s="15"/>
      <c r="JBJ61" s="16"/>
      <c r="JBK61" s="15"/>
      <c r="JBL61" s="16"/>
      <c r="JBM61" s="15"/>
      <c r="JBN61" s="16"/>
      <c r="JBO61" s="15"/>
      <c r="JBP61" s="16"/>
      <c r="JBQ61" s="15"/>
      <c r="JBR61" s="16"/>
      <c r="JBS61" s="15"/>
      <c r="JBT61" s="16"/>
      <c r="JBU61" s="15"/>
      <c r="JBV61" s="16"/>
      <c r="JBW61" s="15"/>
      <c r="JBX61" s="16"/>
      <c r="JBY61" s="15"/>
      <c r="JBZ61" s="16"/>
      <c r="JCA61" s="15"/>
      <c r="JCB61" s="16"/>
      <c r="JCC61" s="15"/>
      <c r="JCD61" s="16"/>
      <c r="JCE61" s="15"/>
      <c r="JCF61" s="16"/>
      <c r="JCG61" s="15"/>
      <c r="JCH61" s="16"/>
      <c r="JCI61" s="15"/>
      <c r="JCJ61" s="16"/>
      <c r="JCK61" s="15"/>
      <c r="JCL61" s="16"/>
      <c r="JCM61" s="15"/>
      <c r="JCN61" s="16"/>
      <c r="JCO61" s="15"/>
      <c r="JCP61" s="16"/>
      <c r="JCQ61" s="15"/>
      <c r="JCR61" s="16"/>
      <c r="JCS61" s="15"/>
      <c r="JCT61" s="16"/>
      <c r="JCU61" s="15"/>
      <c r="JCV61" s="16"/>
      <c r="JCW61" s="15"/>
      <c r="JCX61" s="16"/>
      <c r="JCY61" s="15"/>
      <c r="JCZ61" s="16"/>
      <c r="JDA61" s="15"/>
      <c r="JDB61" s="16"/>
      <c r="JDC61" s="15"/>
      <c r="JDD61" s="16"/>
      <c r="JDE61" s="15"/>
      <c r="JDF61" s="16"/>
      <c r="JDG61" s="15"/>
      <c r="JDH61" s="16"/>
      <c r="JDI61" s="15"/>
      <c r="JDJ61" s="16"/>
      <c r="JDK61" s="15"/>
      <c r="JDL61" s="16"/>
      <c r="JDM61" s="15"/>
      <c r="JDN61" s="16"/>
      <c r="JDO61" s="15"/>
      <c r="JDP61" s="16"/>
      <c r="JDQ61" s="15"/>
      <c r="JDR61" s="16"/>
      <c r="JDS61" s="15"/>
      <c r="JDT61" s="16"/>
      <c r="JDU61" s="15"/>
      <c r="JDV61" s="16"/>
      <c r="JDW61" s="15"/>
      <c r="JDX61" s="16"/>
      <c r="JDY61" s="15"/>
      <c r="JDZ61" s="16"/>
      <c r="JEA61" s="15"/>
      <c r="JEB61" s="16"/>
      <c r="JEC61" s="15"/>
      <c r="JED61" s="16"/>
      <c r="JEE61" s="15"/>
      <c r="JEF61" s="16"/>
      <c r="JEG61" s="15"/>
      <c r="JEH61" s="16"/>
      <c r="JEI61" s="15"/>
      <c r="JEJ61" s="16"/>
      <c r="JEK61" s="15"/>
      <c r="JEL61" s="16"/>
      <c r="JEM61" s="15"/>
      <c r="JEN61" s="16"/>
      <c r="JEO61" s="15"/>
      <c r="JEP61" s="16"/>
      <c r="JEQ61" s="15"/>
      <c r="JER61" s="16"/>
      <c r="JES61" s="15"/>
      <c r="JET61" s="16"/>
      <c r="JEU61" s="15"/>
      <c r="JEV61" s="16"/>
      <c r="JEW61" s="15"/>
      <c r="JEX61" s="16"/>
      <c r="JEY61" s="15"/>
      <c r="JEZ61" s="16"/>
      <c r="JFA61" s="15"/>
      <c r="JFB61" s="16"/>
      <c r="JFC61" s="15"/>
      <c r="JFD61" s="16"/>
      <c r="JFE61" s="15"/>
      <c r="JFF61" s="16"/>
      <c r="JFG61" s="15"/>
      <c r="JFH61" s="16"/>
      <c r="JFI61" s="15"/>
      <c r="JFJ61" s="16"/>
      <c r="JFK61" s="15"/>
      <c r="JFL61" s="16"/>
      <c r="JFM61" s="15"/>
      <c r="JFN61" s="16"/>
      <c r="JFO61" s="15"/>
      <c r="JFP61" s="16"/>
      <c r="JFQ61" s="15"/>
      <c r="JFR61" s="16"/>
      <c r="JFS61" s="15"/>
      <c r="JFT61" s="16"/>
      <c r="JFU61" s="15"/>
      <c r="JFV61" s="16"/>
      <c r="JFW61" s="15"/>
      <c r="JFX61" s="16"/>
      <c r="JFY61" s="15"/>
      <c r="JFZ61" s="16"/>
      <c r="JGA61" s="15"/>
      <c r="JGB61" s="16"/>
      <c r="JGC61" s="15"/>
      <c r="JGD61" s="16"/>
      <c r="JGE61" s="15"/>
      <c r="JGF61" s="16"/>
      <c r="JGG61" s="15"/>
      <c r="JGH61" s="16"/>
      <c r="JGI61" s="15"/>
      <c r="JGJ61" s="16"/>
      <c r="JGK61" s="15"/>
      <c r="JGL61" s="16"/>
      <c r="JGM61" s="15"/>
      <c r="JGN61" s="16"/>
      <c r="JGO61" s="15"/>
      <c r="JGP61" s="16"/>
      <c r="JGQ61" s="15"/>
      <c r="JGR61" s="16"/>
      <c r="JGS61" s="15"/>
      <c r="JGT61" s="16"/>
      <c r="JGU61" s="15"/>
      <c r="JGV61" s="16"/>
      <c r="JGW61" s="15"/>
      <c r="JGX61" s="16"/>
      <c r="JGY61" s="15"/>
      <c r="JGZ61" s="16"/>
      <c r="JHA61" s="15"/>
      <c r="JHB61" s="16"/>
      <c r="JHC61" s="15"/>
      <c r="JHD61" s="16"/>
      <c r="JHE61" s="15"/>
      <c r="JHF61" s="16"/>
      <c r="JHG61" s="15"/>
      <c r="JHH61" s="16"/>
      <c r="JHI61" s="15"/>
      <c r="JHJ61" s="16"/>
      <c r="JHK61" s="15"/>
      <c r="JHL61" s="16"/>
      <c r="JHM61" s="15"/>
      <c r="JHN61" s="16"/>
      <c r="JHO61" s="15"/>
      <c r="JHP61" s="16"/>
      <c r="JHQ61" s="15"/>
      <c r="JHR61" s="16"/>
      <c r="JHS61" s="15"/>
      <c r="JHT61" s="16"/>
      <c r="JHU61" s="15"/>
      <c r="JHV61" s="16"/>
      <c r="JHW61" s="15"/>
      <c r="JHX61" s="16"/>
      <c r="JHY61" s="15"/>
      <c r="JHZ61" s="16"/>
      <c r="JIA61" s="15"/>
      <c r="JIB61" s="16"/>
      <c r="JIC61" s="15"/>
      <c r="JID61" s="16"/>
      <c r="JIE61" s="15"/>
      <c r="JIF61" s="16"/>
      <c r="JIG61" s="15"/>
      <c r="JIH61" s="16"/>
      <c r="JII61" s="15"/>
      <c r="JIJ61" s="16"/>
      <c r="JIK61" s="15"/>
      <c r="JIL61" s="16"/>
      <c r="JIM61" s="15"/>
      <c r="JIN61" s="16"/>
      <c r="JIO61" s="15"/>
      <c r="JIP61" s="16"/>
      <c r="JIQ61" s="15"/>
      <c r="JIR61" s="16"/>
      <c r="JIS61" s="15"/>
      <c r="JIT61" s="16"/>
      <c r="JIU61" s="15"/>
      <c r="JIV61" s="16"/>
      <c r="JIW61" s="15"/>
      <c r="JIX61" s="16"/>
      <c r="JIY61" s="15"/>
      <c r="JIZ61" s="16"/>
      <c r="JJA61" s="15"/>
      <c r="JJB61" s="16"/>
      <c r="JJC61" s="15"/>
      <c r="JJD61" s="16"/>
      <c r="JJE61" s="15"/>
      <c r="JJF61" s="16"/>
      <c r="JJG61" s="15"/>
      <c r="JJH61" s="16"/>
      <c r="JJI61" s="15"/>
      <c r="JJJ61" s="16"/>
      <c r="JJK61" s="15"/>
      <c r="JJL61" s="16"/>
      <c r="JJM61" s="15"/>
      <c r="JJN61" s="16"/>
      <c r="JJO61" s="15"/>
      <c r="JJP61" s="16"/>
      <c r="JJQ61" s="15"/>
      <c r="JJR61" s="16"/>
      <c r="JJS61" s="15"/>
      <c r="JJT61" s="16"/>
      <c r="JJU61" s="15"/>
      <c r="JJV61" s="16"/>
      <c r="JJW61" s="15"/>
      <c r="JJX61" s="16"/>
      <c r="JJY61" s="15"/>
      <c r="JJZ61" s="16"/>
      <c r="JKA61" s="15"/>
      <c r="JKB61" s="16"/>
      <c r="JKC61" s="15"/>
      <c r="JKD61" s="16"/>
      <c r="JKE61" s="15"/>
      <c r="JKF61" s="16"/>
      <c r="JKG61" s="15"/>
      <c r="JKH61" s="16"/>
      <c r="JKI61" s="15"/>
      <c r="JKJ61" s="16"/>
      <c r="JKK61" s="15"/>
      <c r="JKL61" s="16"/>
      <c r="JKM61" s="15"/>
      <c r="JKN61" s="16"/>
      <c r="JKO61" s="15"/>
      <c r="JKP61" s="16"/>
      <c r="JKQ61" s="15"/>
      <c r="JKR61" s="16"/>
      <c r="JKS61" s="15"/>
      <c r="JKT61" s="16"/>
      <c r="JKU61" s="15"/>
      <c r="JKV61" s="16"/>
      <c r="JKW61" s="15"/>
      <c r="JKX61" s="16"/>
      <c r="JKY61" s="15"/>
      <c r="JKZ61" s="16"/>
      <c r="JLA61" s="15"/>
      <c r="JLB61" s="16"/>
      <c r="JLC61" s="15"/>
      <c r="JLD61" s="16"/>
      <c r="JLE61" s="15"/>
      <c r="JLF61" s="16"/>
      <c r="JLG61" s="15"/>
      <c r="JLH61" s="16"/>
      <c r="JLI61" s="15"/>
      <c r="JLJ61" s="16"/>
      <c r="JLK61" s="15"/>
      <c r="JLL61" s="16"/>
      <c r="JLM61" s="15"/>
      <c r="JLN61" s="16"/>
      <c r="JLO61" s="15"/>
      <c r="JLP61" s="16"/>
      <c r="JLQ61" s="15"/>
      <c r="JLR61" s="16"/>
      <c r="JLS61" s="15"/>
      <c r="JLT61" s="16"/>
      <c r="JLU61" s="15"/>
      <c r="JLV61" s="16"/>
      <c r="JLW61" s="15"/>
      <c r="JLX61" s="16"/>
      <c r="JLY61" s="15"/>
      <c r="JLZ61" s="16"/>
      <c r="JMA61" s="15"/>
      <c r="JMB61" s="16"/>
      <c r="JMC61" s="15"/>
      <c r="JMD61" s="16"/>
      <c r="JME61" s="15"/>
      <c r="JMF61" s="16"/>
      <c r="JMG61" s="15"/>
      <c r="JMH61" s="16"/>
      <c r="JMI61" s="15"/>
      <c r="JMJ61" s="16"/>
      <c r="JMK61" s="15"/>
      <c r="JML61" s="16"/>
      <c r="JMM61" s="15"/>
      <c r="JMN61" s="16"/>
      <c r="JMO61" s="15"/>
      <c r="JMP61" s="16"/>
      <c r="JMQ61" s="15"/>
      <c r="JMR61" s="16"/>
      <c r="JMS61" s="15"/>
      <c r="JMT61" s="16"/>
      <c r="JMU61" s="15"/>
      <c r="JMV61" s="16"/>
      <c r="JMW61" s="15"/>
      <c r="JMX61" s="16"/>
      <c r="JMY61" s="15"/>
      <c r="JMZ61" s="16"/>
      <c r="JNA61" s="15"/>
      <c r="JNB61" s="16"/>
      <c r="JNC61" s="15"/>
      <c r="JND61" s="16"/>
      <c r="JNE61" s="15"/>
      <c r="JNF61" s="16"/>
      <c r="JNG61" s="15"/>
      <c r="JNH61" s="16"/>
      <c r="JNI61" s="15"/>
      <c r="JNJ61" s="16"/>
      <c r="JNK61" s="15"/>
      <c r="JNL61" s="16"/>
      <c r="JNM61" s="15"/>
      <c r="JNN61" s="16"/>
      <c r="JNO61" s="15"/>
      <c r="JNP61" s="16"/>
      <c r="JNQ61" s="15"/>
      <c r="JNR61" s="16"/>
      <c r="JNS61" s="15"/>
      <c r="JNT61" s="16"/>
      <c r="JNU61" s="15"/>
      <c r="JNV61" s="16"/>
      <c r="JNW61" s="15"/>
      <c r="JNX61" s="16"/>
      <c r="JNY61" s="15"/>
      <c r="JNZ61" s="16"/>
      <c r="JOA61" s="15"/>
      <c r="JOB61" s="16"/>
      <c r="JOC61" s="15"/>
      <c r="JOD61" s="16"/>
      <c r="JOE61" s="15"/>
      <c r="JOF61" s="16"/>
      <c r="JOG61" s="15"/>
      <c r="JOH61" s="16"/>
      <c r="JOI61" s="15"/>
      <c r="JOJ61" s="16"/>
      <c r="JOK61" s="15"/>
      <c r="JOL61" s="16"/>
      <c r="JOM61" s="15"/>
      <c r="JON61" s="16"/>
      <c r="JOO61" s="15"/>
      <c r="JOP61" s="16"/>
      <c r="JOQ61" s="15"/>
      <c r="JOR61" s="16"/>
      <c r="JOS61" s="15"/>
      <c r="JOT61" s="16"/>
      <c r="JOU61" s="15"/>
      <c r="JOV61" s="16"/>
      <c r="JOW61" s="15"/>
      <c r="JOX61" s="16"/>
      <c r="JOY61" s="15"/>
      <c r="JOZ61" s="16"/>
      <c r="JPA61" s="15"/>
      <c r="JPB61" s="16"/>
      <c r="JPC61" s="15"/>
      <c r="JPD61" s="16"/>
      <c r="JPE61" s="15"/>
      <c r="JPF61" s="16"/>
      <c r="JPG61" s="15"/>
      <c r="JPH61" s="16"/>
      <c r="JPI61" s="15"/>
      <c r="JPJ61" s="16"/>
      <c r="JPK61" s="15"/>
      <c r="JPL61" s="16"/>
      <c r="JPM61" s="15"/>
      <c r="JPN61" s="16"/>
      <c r="JPO61" s="15"/>
      <c r="JPP61" s="16"/>
      <c r="JPQ61" s="15"/>
      <c r="JPR61" s="16"/>
      <c r="JPS61" s="15"/>
      <c r="JPT61" s="16"/>
      <c r="JPU61" s="15"/>
      <c r="JPV61" s="16"/>
      <c r="JPW61" s="15"/>
      <c r="JPX61" s="16"/>
      <c r="JPY61" s="15"/>
      <c r="JPZ61" s="16"/>
      <c r="JQA61" s="15"/>
      <c r="JQB61" s="16"/>
      <c r="JQC61" s="15"/>
      <c r="JQD61" s="16"/>
      <c r="JQE61" s="15"/>
      <c r="JQF61" s="16"/>
      <c r="JQG61" s="15"/>
      <c r="JQH61" s="16"/>
      <c r="JQI61" s="15"/>
      <c r="JQJ61" s="16"/>
      <c r="JQK61" s="15"/>
      <c r="JQL61" s="16"/>
      <c r="JQM61" s="15"/>
      <c r="JQN61" s="16"/>
      <c r="JQO61" s="15"/>
      <c r="JQP61" s="16"/>
      <c r="JQQ61" s="15"/>
      <c r="JQR61" s="16"/>
      <c r="JQS61" s="15"/>
      <c r="JQT61" s="16"/>
      <c r="JQU61" s="15"/>
      <c r="JQV61" s="16"/>
      <c r="JQW61" s="15"/>
      <c r="JQX61" s="16"/>
      <c r="JQY61" s="15"/>
      <c r="JQZ61" s="16"/>
      <c r="JRA61" s="15"/>
      <c r="JRB61" s="16"/>
      <c r="JRC61" s="15"/>
      <c r="JRD61" s="16"/>
      <c r="JRE61" s="15"/>
      <c r="JRF61" s="16"/>
      <c r="JRG61" s="15"/>
      <c r="JRH61" s="16"/>
      <c r="JRI61" s="15"/>
      <c r="JRJ61" s="16"/>
      <c r="JRK61" s="15"/>
      <c r="JRL61" s="16"/>
      <c r="JRM61" s="15"/>
      <c r="JRN61" s="16"/>
      <c r="JRO61" s="15"/>
      <c r="JRP61" s="16"/>
      <c r="JRQ61" s="15"/>
      <c r="JRR61" s="16"/>
      <c r="JRS61" s="15"/>
      <c r="JRT61" s="16"/>
      <c r="JRU61" s="15"/>
      <c r="JRV61" s="16"/>
      <c r="JRW61" s="15"/>
      <c r="JRX61" s="16"/>
      <c r="JRY61" s="15"/>
      <c r="JRZ61" s="16"/>
      <c r="JSA61" s="15"/>
      <c r="JSB61" s="16"/>
      <c r="JSC61" s="15"/>
      <c r="JSD61" s="16"/>
      <c r="JSE61" s="15"/>
      <c r="JSF61" s="16"/>
      <c r="JSG61" s="15"/>
      <c r="JSH61" s="16"/>
      <c r="JSI61" s="15"/>
      <c r="JSJ61" s="16"/>
      <c r="JSK61" s="15"/>
      <c r="JSL61" s="16"/>
      <c r="JSM61" s="15"/>
      <c r="JSN61" s="16"/>
      <c r="JSO61" s="15"/>
      <c r="JSP61" s="16"/>
      <c r="JSQ61" s="15"/>
      <c r="JSR61" s="16"/>
      <c r="JSS61" s="15"/>
      <c r="JST61" s="16"/>
      <c r="JSU61" s="15"/>
      <c r="JSV61" s="16"/>
      <c r="JSW61" s="15"/>
      <c r="JSX61" s="16"/>
      <c r="JSY61" s="15"/>
      <c r="JSZ61" s="16"/>
      <c r="JTA61" s="15"/>
      <c r="JTB61" s="16"/>
      <c r="JTC61" s="15"/>
      <c r="JTD61" s="16"/>
      <c r="JTE61" s="15"/>
      <c r="JTF61" s="16"/>
      <c r="JTG61" s="15"/>
      <c r="JTH61" s="16"/>
      <c r="JTI61" s="15"/>
      <c r="JTJ61" s="16"/>
      <c r="JTK61" s="15"/>
      <c r="JTL61" s="16"/>
      <c r="JTM61" s="15"/>
      <c r="JTN61" s="16"/>
      <c r="JTO61" s="15"/>
      <c r="JTP61" s="16"/>
      <c r="JTQ61" s="15"/>
      <c r="JTR61" s="16"/>
      <c r="JTS61" s="15"/>
      <c r="JTT61" s="16"/>
      <c r="JTU61" s="15"/>
      <c r="JTV61" s="16"/>
      <c r="JTW61" s="15"/>
      <c r="JTX61" s="16"/>
      <c r="JTY61" s="15"/>
      <c r="JTZ61" s="16"/>
      <c r="JUA61" s="15"/>
      <c r="JUB61" s="16"/>
      <c r="JUC61" s="15"/>
      <c r="JUD61" s="16"/>
      <c r="JUE61" s="15"/>
      <c r="JUF61" s="16"/>
      <c r="JUG61" s="15"/>
      <c r="JUH61" s="16"/>
      <c r="JUI61" s="15"/>
      <c r="JUJ61" s="16"/>
      <c r="JUK61" s="15"/>
      <c r="JUL61" s="16"/>
      <c r="JUM61" s="15"/>
      <c r="JUN61" s="16"/>
      <c r="JUO61" s="15"/>
      <c r="JUP61" s="16"/>
      <c r="JUQ61" s="15"/>
      <c r="JUR61" s="16"/>
      <c r="JUS61" s="15"/>
      <c r="JUT61" s="16"/>
      <c r="JUU61" s="15"/>
      <c r="JUV61" s="16"/>
      <c r="JUW61" s="15"/>
      <c r="JUX61" s="16"/>
      <c r="JUY61" s="15"/>
      <c r="JUZ61" s="16"/>
      <c r="JVA61" s="15"/>
      <c r="JVB61" s="16"/>
      <c r="JVC61" s="15"/>
      <c r="JVD61" s="16"/>
      <c r="JVE61" s="15"/>
      <c r="JVF61" s="16"/>
      <c r="JVG61" s="15"/>
      <c r="JVH61" s="16"/>
      <c r="JVI61" s="15"/>
      <c r="JVJ61" s="16"/>
      <c r="JVK61" s="15"/>
      <c r="JVL61" s="16"/>
      <c r="JVM61" s="15"/>
      <c r="JVN61" s="16"/>
      <c r="JVO61" s="15"/>
      <c r="JVP61" s="16"/>
      <c r="JVQ61" s="15"/>
      <c r="JVR61" s="16"/>
      <c r="JVS61" s="15"/>
      <c r="JVT61" s="16"/>
      <c r="JVU61" s="15"/>
      <c r="JVV61" s="16"/>
      <c r="JVW61" s="15"/>
      <c r="JVX61" s="16"/>
      <c r="JVY61" s="15"/>
      <c r="JVZ61" s="16"/>
      <c r="JWA61" s="15"/>
      <c r="JWB61" s="16"/>
      <c r="JWC61" s="15"/>
      <c r="JWD61" s="16"/>
      <c r="JWE61" s="15"/>
      <c r="JWF61" s="16"/>
      <c r="JWG61" s="15"/>
      <c r="JWH61" s="16"/>
      <c r="JWI61" s="15"/>
      <c r="JWJ61" s="16"/>
      <c r="JWK61" s="15"/>
      <c r="JWL61" s="16"/>
      <c r="JWM61" s="15"/>
      <c r="JWN61" s="16"/>
      <c r="JWO61" s="15"/>
      <c r="JWP61" s="16"/>
      <c r="JWQ61" s="15"/>
      <c r="JWR61" s="16"/>
      <c r="JWS61" s="15"/>
      <c r="JWT61" s="16"/>
      <c r="JWU61" s="15"/>
      <c r="JWV61" s="16"/>
      <c r="JWW61" s="15"/>
      <c r="JWX61" s="16"/>
      <c r="JWY61" s="15"/>
      <c r="JWZ61" s="16"/>
      <c r="JXA61" s="15"/>
      <c r="JXB61" s="16"/>
      <c r="JXC61" s="15"/>
      <c r="JXD61" s="16"/>
      <c r="JXE61" s="15"/>
      <c r="JXF61" s="16"/>
      <c r="JXG61" s="15"/>
      <c r="JXH61" s="16"/>
      <c r="JXI61" s="15"/>
      <c r="JXJ61" s="16"/>
      <c r="JXK61" s="15"/>
      <c r="JXL61" s="16"/>
      <c r="JXM61" s="15"/>
      <c r="JXN61" s="16"/>
      <c r="JXO61" s="15"/>
      <c r="JXP61" s="16"/>
      <c r="JXQ61" s="15"/>
      <c r="JXR61" s="16"/>
      <c r="JXS61" s="15"/>
      <c r="JXT61" s="16"/>
      <c r="JXU61" s="15"/>
      <c r="JXV61" s="16"/>
      <c r="JXW61" s="15"/>
      <c r="JXX61" s="16"/>
      <c r="JXY61" s="15"/>
      <c r="JXZ61" s="16"/>
      <c r="JYA61" s="15"/>
      <c r="JYB61" s="16"/>
      <c r="JYC61" s="15"/>
      <c r="JYD61" s="16"/>
      <c r="JYE61" s="15"/>
      <c r="JYF61" s="16"/>
      <c r="JYG61" s="15"/>
      <c r="JYH61" s="16"/>
      <c r="JYI61" s="15"/>
      <c r="JYJ61" s="16"/>
      <c r="JYK61" s="15"/>
      <c r="JYL61" s="16"/>
      <c r="JYM61" s="15"/>
      <c r="JYN61" s="16"/>
      <c r="JYO61" s="15"/>
      <c r="JYP61" s="16"/>
      <c r="JYQ61" s="15"/>
      <c r="JYR61" s="16"/>
      <c r="JYS61" s="15"/>
      <c r="JYT61" s="16"/>
      <c r="JYU61" s="15"/>
      <c r="JYV61" s="16"/>
      <c r="JYW61" s="15"/>
      <c r="JYX61" s="16"/>
      <c r="JYY61" s="15"/>
      <c r="JYZ61" s="16"/>
      <c r="JZA61" s="15"/>
      <c r="JZB61" s="16"/>
      <c r="JZC61" s="15"/>
      <c r="JZD61" s="16"/>
      <c r="JZE61" s="15"/>
      <c r="JZF61" s="16"/>
      <c r="JZG61" s="15"/>
      <c r="JZH61" s="16"/>
      <c r="JZI61" s="15"/>
      <c r="JZJ61" s="16"/>
      <c r="JZK61" s="15"/>
      <c r="JZL61" s="16"/>
      <c r="JZM61" s="15"/>
      <c r="JZN61" s="16"/>
      <c r="JZO61" s="15"/>
      <c r="JZP61" s="16"/>
      <c r="JZQ61" s="15"/>
      <c r="JZR61" s="16"/>
      <c r="JZS61" s="15"/>
      <c r="JZT61" s="16"/>
      <c r="JZU61" s="15"/>
      <c r="JZV61" s="16"/>
      <c r="JZW61" s="15"/>
      <c r="JZX61" s="16"/>
      <c r="JZY61" s="15"/>
      <c r="JZZ61" s="16"/>
      <c r="KAA61" s="15"/>
      <c r="KAB61" s="16"/>
      <c r="KAC61" s="15"/>
      <c r="KAD61" s="16"/>
      <c r="KAE61" s="15"/>
      <c r="KAF61" s="16"/>
      <c r="KAG61" s="15"/>
      <c r="KAH61" s="16"/>
      <c r="KAI61" s="15"/>
      <c r="KAJ61" s="16"/>
      <c r="KAK61" s="15"/>
      <c r="KAL61" s="16"/>
      <c r="KAM61" s="15"/>
      <c r="KAN61" s="16"/>
      <c r="KAO61" s="15"/>
      <c r="KAP61" s="16"/>
      <c r="KAQ61" s="15"/>
      <c r="KAR61" s="16"/>
      <c r="KAS61" s="15"/>
      <c r="KAT61" s="16"/>
      <c r="KAU61" s="15"/>
      <c r="KAV61" s="16"/>
      <c r="KAW61" s="15"/>
      <c r="KAX61" s="16"/>
      <c r="KAY61" s="15"/>
      <c r="KAZ61" s="16"/>
      <c r="KBA61" s="15"/>
      <c r="KBB61" s="16"/>
      <c r="KBC61" s="15"/>
      <c r="KBD61" s="16"/>
      <c r="KBE61" s="15"/>
      <c r="KBF61" s="16"/>
      <c r="KBG61" s="15"/>
      <c r="KBH61" s="16"/>
      <c r="KBI61" s="15"/>
      <c r="KBJ61" s="16"/>
      <c r="KBK61" s="15"/>
      <c r="KBL61" s="16"/>
      <c r="KBM61" s="15"/>
      <c r="KBN61" s="16"/>
      <c r="KBO61" s="15"/>
      <c r="KBP61" s="16"/>
      <c r="KBQ61" s="15"/>
      <c r="KBR61" s="16"/>
      <c r="KBS61" s="15"/>
      <c r="KBT61" s="16"/>
      <c r="KBU61" s="15"/>
      <c r="KBV61" s="16"/>
      <c r="KBW61" s="15"/>
      <c r="KBX61" s="16"/>
      <c r="KBY61" s="15"/>
      <c r="KBZ61" s="16"/>
      <c r="KCA61" s="15"/>
      <c r="KCB61" s="16"/>
      <c r="KCC61" s="15"/>
      <c r="KCD61" s="16"/>
      <c r="KCE61" s="15"/>
      <c r="KCF61" s="16"/>
      <c r="KCG61" s="15"/>
      <c r="KCH61" s="16"/>
      <c r="KCI61" s="15"/>
      <c r="KCJ61" s="16"/>
      <c r="KCK61" s="15"/>
      <c r="KCL61" s="16"/>
      <c r="KCM61" s="15"/>
      <c r="KCN61" s="16"/>
      <c r="KCO61" s="15"/>
      <c r="KCP61" s="16"/>
      <c r="KCQ61" s="15"/>
      <c r="KCR61" s="16"/>
      <c r="KCS61" s="15"/>
      <c r="KCT61" s="16"/>
      <c r="KCU61" s="15"/>
      <c r="KCV61" s="16"/>
      <c r="KCW61" s="15"/>
      <c r="KCX61" s="16"/>
      <c r="KCY61" s="15"/>
      <c r="KCZ61" s="16"/>
      <c r="KDA61" s="15"/>
      <c r="KDB61" s="16"/>
      <c r="KDC61" s="15"/>
      <c r="KDD61" s="16"/>
      <c r="KDE61" s="15"/>
      <c r="KDF61" s="16"/>
      <c r="KDG61" s="15"/>
      <c r="KDH61" s="16"/>
      <c r="KDI61" s="15"/>
      <c r="KDJ61" s="16"/>
      <c r="KDK61" s="15"/>
      <c r="KDL61" s="16"/>
      <c r="KDM61" s="15"/>
      <c r="KDN61" s="16"/>
      <c r="KDO61" s="15"/>
      <c r="KDP61" s="16"/>
      <c r="KDQ61" s="15"/>
      <c r="KDR61" s="16"/>
      <c r="KDS61" s="15"/>
      <c r="KDT61" s="16"/>
      <c r="KDU61" s="15"/>
      <c r="KDV61" s="16"/>
      <c r="KDW61" s="15"/>
      <c r="KDX61" s="16"/>
      <c r="KDY61" s="15"/>
      <c r="KDZ61" s="16"/>
      <c r="KEA61" s="15"/>
      <c r="KEB61" s="16"/>
      <c r="KEC61" s="15"/>
      <c r="KED61" s="16"/>
      <c r="KEE61" s="15"/>
      <c r="KEF61" s="16"/>
      <c r="KEG61" s="15"/>
      <c r="KEH61" s="16"/>
      <c r="KEI61" s="15"/>
      <c r="KEJ61" s="16"/>
      <c r="KEK61" s="15"/>
      <c r="KEL61" s="16"/>
      <c r="KEM61" s="15"/>
      <c r="KEN61" s="16"/>
      <c r="KEO61" s="15"/>
      <c r="KEP61" s="16"/>
      <c r="KEQ61" s="15"/>
      <c r="KER61" s="16"/>
      <c r="KES61" s="15"/>
      <c r="KET61" s="16"/>
      <c r="KEU61" s="15"/>
      <c r="KEV61" s="16"/>
      <c r="KEW61" s="15"/>
      <c r="KEX61" s="16"/>
      <c r="KEY61" s="15"/>
      <c r="KEZ61" s="16"/>
      <c r="KFA61" s="15"/>
      <c r="KFB61" s="16"/>
      <c r="KFC61" s="15"/>
      <c r="KFD61" s="16"/>
      <c r="KFE61" s="15"/>
      <c r="KFF61" s="16"/>
      <c r="KFG61" s="15"/>
      <c r="KFH61" s="16"/>
      <c r="KFI61" s="15"/>
      <c r="KFJ61" s="16"/>
      <c r="KFK61" s="15"/>
      <c r="KFL61" s="16"/>
      <c r="KFM61" s="15"/>
      <c r="KFN61" s="16"/>
      <c r="KFO61" s="15"/>
      <c r="KFP61" s="16"/>
      <c r="KFQ61" s="15"/>
      <c r="KFR61" s="16"/>
      <c r="KFS61" s="15"/>
      <c r="KFT61" s="16"/>
      <c r="KFU61" s="15"/>
      <c r="KFV61" s="16"/>
      <c r="KFW61" s="15"/>
      <c r="KFX61" s="16"/>
      <c r="KFY61" s="15"/>
      <c r="KFZ61" s="16"/>
      <c r="KGA61" s="15"/>
      <c r="KGB61" s="16"/>
      <c r="KGC61" s="15"/>
      <c r="KGD61" s="16"/>
      <c r="KGE61" s="15"/>
      <c r="KGF61" s="16"/>
      <c r="KGG61" s="15"/>
      <c r="KGH61" s="16"/>
      <c r="KGI61" s="15"/>
      <c r="KGJ61" s="16"/>
      <c r="KGK61" s="15"/>
      <c r="KGL61" s="16"/>
      <c r="KGM61" s="15"/>
      <c r="KGN61" s="16"/>
      <c r="KGO61" s="15"/>
      <c r="KGP61" s="16"/>
      <c r="KGQ61" s="15"/>
      <c r="KGR61" s="16"/>
      <c r="KGS61" s="15"/>
      <c r="KGT61" s="16"/>
      <c r="KGU61" s="15"/>
      <c r="KGV61" s="16"/>
      <c r="KGW61" s="15"/>
      <c r="KGX61" s="16"/>
      <c r="KGY61" s="15"/>
      <c r="KGZ61" s="16"/>
      <c r="KHA61" s="15"/>
      <c r="KHB61" s="16"/>
      <c r="KHC61" s="15"/>
      <c r="KHD61" s="16"/>
      <c r="KHE61" s="15"/>
      <c r="KHF61" s="16"/>
      <c r="KHG61" s="15"/>
      <c r="KHH61" s="16"/>
      <c r="KHI61" s="15"/>
      <c r="KHJ61" s="16"/>
      <c r="KHK61" s="15"/>
      <c r="KHL61" s="16"/>
      <c r="KHM61" s="15"/>
      <c r="KHN61" s="16"/>
      <c r="KHO61" s="15"/>
      <c r="KHP61" s="16"/>
      <c r="KHQ61" s="15"/>
      <c r="KHR61" s="16"/>
      <c r="KHS61" s="15"/>
      <c r="KHT61" s="16"/>
      <c r="KHU61" s="15"/>
      <c r="KHV61" s="16"/>
      <c r="KHW61" s="15"/>
      <c r="KHX61" s="16"/>
      <c r="KHY61" s="15"/>
      <c r="KHZ61" s="16"/>
      <c r="KIA61" s="15"/>
      <c r="KIB61" s="16"/>
      <c r="KIC61" s="15"/>
      <c r="KID61" s="16"/>
      <c r="KIE61" s="15"/>
      <c r="KIF61" s="16"/>
      <c r="KIG61" s="15"/>
      <c r="KIH61" s="16"/>
      <c r="KII61" s="15"/>
      <c r="KIJ61" s="16"/>
      <c r="KIK61" s="15"/>
      <c r="KIL61" s="16"/>
      <c r="KIM61" s="15"/>
      <c r="KIN61" s="16"/>
      <c r="KIO61" s="15"/>
      <c r="KIP61" s="16"/>
      <c r="KIQ61" s="15"/>
      <c r="KIR61" s="16"/>
      <c r="KIS61" s="15"/>
      <c r="KIT61" s="16"/>
      <c r="KIU61" s="15"/>
      <c r="KIV61" s="16"/>
      <c r="KIW61" s="15"/>
      <c r="KIX61" s="16"/>
      <c r="KIY61" s="15"/>
      <c r="KIZ61" s="16"/>
      <c r="KJA61" s="15"/>
      <c r="KJB61" s="16"/>
      <c r="KJC61" s="15"/>
      <c r="KJD61" s="16"/>
      <c r="KJE61" s="15"/>
      <c r="KJF61" s="16"/>
      <c r="KJG61" s="15"/>
      <c r="KJH61" s="16"/>
      <c r="KJI61" s="15"/>
      <c r="KJJ61" s="16"/>
      <c r="KJK61" s="15"/>
      <c r="KJL61" s="16"/>
      <c r="KJM61" s="15"/>
      <c r="KJN61" s="16"/>
      <c r="KJO61" s="15"/>
      <c r="KJP61" s="16"/>
      <c r="KJQ61" s="15"/>
      <c r="KJR61" s="16"/>
      <c r="KJS61" s="15"/>
      <c r="KJT61" s="16"/>
      <c r="KJU61" s="15"/>
      <c r="KJV61" s="16"/>
      <c r="KJW61" s="15"/>
      <c r="KJX61" s="16"/>
      <c r="KJY61" s="15"/>
      <c r="KJZ61" s="16"/>
      <c r="KKA61" s="15"/>
      <c r="KKB61" s="16"/>
      <c r="KKC61" s="15"/>
      <c r="KKD61" s="16"/>
      <c r="KKE61" s="15"/>
      <c r="KKF61" s="16"/>
      <c r="KKG61" s="15"/>
      <c r="KKH61" s="16"/>
      <c r="KKI61" s="15"/>
      <c r="KKJ61" s="16"/>
      <c r="KKK61" s="15"/>
      <c r="KKL61" s="16"/>
      <c r="KKM61" s="15"/>
      <c r="KKN61" s="16"/>
      <c r="KKO61" s="15"/>
      <c r="KKP61" s="16"/>
      <c r="KKQ61" s="15"/>
      <c r="KKR61" s="16"/>
      <c r="KKS61" s="15"/>
      <c r="KKT61" s="16"/>
      <c r="KKU61" s="15"/>
      <c r="KKV61" s="16"/>
      <c r="KKW61" s="15"/>
      <c r="KKX61" s="16"/>
      <c r="KKY61" s="15"/>
      <c r="KKZ61" s="16"/>
      <c r="KLA61" s="15"/>
      <c r="KLB61" s="16"/>
      <c r="KLC61" s="15"/>
      <c r="KLD61" s="16"/>
      <c r="KLE61" s="15"/>
      <c r="KLF61" s="16"/>
      <c r="KLG61" s="15"/>
      <c r="KLH61" s="16"/>
      <c r="KLI61" s="15"/>
      <c r="KLJ61" s="16"/>
      <c r="KLK61" s="15"/>
      <c r="KLL61" s="16"/>
      <c r="KLM61" s="15"/>
      <c r="KLN61" s="16"/>
      <c r="KLO61" s="15"/>
      <c r="KLP61" s="16"/>
      <c r="KLQ61" s="15"/>
      <c r="KLR61" s="16"/>
      <c r="KLS61" s="15"/>
      <c r="KLT61" s="16"/>
      <c r="KLU61" s="15"/>
      <c r="KLV61" s="16"/>
      <c r="KLW61" s="15"/>
      <c r="KLX61" s="16"/>
      <c r="KLY61" s="15"/>
      <c r="KLZ61" s="16"/>
      <c r="KMA61" s="15"/>
      <c r="KMB61" s="16"/>
      <c r="KMC61" s="15"/>
      <c r="KMD61" s="16"/>
      <c r="KME61" s="15"/>
      <c r="KMF61" s="16"/>
      <c r="KMG61" s="15"/>
      <c r="KMH61" s="16"/>
      <c r="KMI61" s="15"/>
      <c r="KMJ61" s="16"/>
      <c r="KMK61" s="15"/>
      <c r="KML61" s="16"/>
      <c r="KMM61" s="15"/>
      <c r="KMN61" s="16"/>
      <c r="KMO61" s="15"/>
      <c r="KMP61" s="16"/>
      <c r="KMQ61" s="15"/>
      <c r="KMR61" s="16"/>
      <c r="KMS61" s="15"/>
      <c r="KMT61" s="16"/>
      <c r="KMU61" s="15"/>
      <c r="KMV61" s="16"/>
      <c r="KMW61" s="15"/>
      <c r="KMX61" s="16"/>
      <c r="KMY61" s="15"/>
      <c r="KMZ61" s="16"/>
      <c r="KNA61" s="15"/>
      <c r="KNB61" s="16"/>
      <c r="KNC61" s="15"/>
      <c r="KND61" s="16"/>
      <c r="KNE61" s="15"/>
      <c r="KNF61" s="16"/>
      <c r="KNG61" s="15"/>
      <c r="KNH61" s="16"/>
      <c r="KNI61" s="15"/>
      <c r="KNJ61" s="16"/>
      <c r="KNK61" s="15"/>
      <c r="KNL61" s="16"/>
      <c r="KNM61" s="15"/>
      <c r="KNN61" s="16"/>
      <c r="KNO61" s="15"/>
      <c r="KNP61" s="16"/>
      <c r="KNQ61" s="15"/>
      <c r="KNR61" s="16"/>
      <c r="KNS61" s="15"/>
      <c r="KNT61" s="16"/>
      <c r="KNU61" s="15"/>
      <c r="KNV61" s="16"/>
      <c r="KNW61" s="15"/>
      <c r="KNX61" s="16"/>
      <c r="KNY61" s="15"/>
      <c r="KNZ61" s="16"/>
      <c r="KOA61" s="15"/>
      <c r="KOB61" s="16"/>
      <c r="KOC61" s="15"/>
      <c r="KOD61" s="16"/>
      <c r="KOE61" s="15"/>
      <c r="KOF61" s="16"/>
      <c r="KOG61" s="15"/>
      <c r="KOH61" s="16"/>
      <c r="KOI61" s="15"/>
      <c r="KOJ61" s="16"/>
      <c r="KOK61" s="15"/>
      <c r="KOL61" s="16"/>
      <c r="KOM61" s="15"/>
      <c r="KON61" s="16"/>
      <c r="KOO61" s="15"/>
      <c r="KOP61" s="16"/>
      <c r="KOQ61" s="15"/>
      <c r="KOR61" s="16"/>
      <c r="KOS61" s="15"/>
      <c r="KOT61" s="16"/>
      <c r="KOU61" s="15"/>
      <c r="KOV61" s="16"/>
      <c r="KOW61" s="15"/>
      <c r="KOX61" s="16"/>
      <c r="KOY61" s="15"/>
      <c r="KOZ61" s="16"/>
      <c r="KPA61" s="15"/>
      <c r="KPB61" s="16"/>
      <c r="KPC61" s="15"/>
      <c r="KPD61" s="16"/>
      <c r="KPE61" s="15"/>
      <c r="KPF61" s="16"/>
      <c r="KPG61" s="15"/>
      <c r="KPH61" s="16"/>
      <c r="KPI61" s="15"/>
      <c r="KPJ61" s="16"/>
      <c r="KPK61" s="15"/>
      <c r="KPL61" s="16"/>
      <c r="KPM61" s="15"/>
      <c r="KPN61" s="16"/>
      <c r="KPO61" s="15"/>
      <c r="KPP61" s="16"/>
      <c r="KPQ61" s="15"/>
      <c r="KPR61" s="16"/>
      <c r="KPS61" s="15"/>
      <c r="KPT61" s="16"/>
      <c r="KPU61" s="15"/>
      <c r="KPV61" s="16"/>
      <c r="KPW61" s="15"/>
      <c r="KPX61" s="16"/>
      <c r="KPY61" s="15"/>
      <c r="KPZ61" s="16"/>
      <c r="KQA61" s="15"/>
      <c r="KQB61" s="16"/>
      <c r="KQC61" s="15"/>
      <c r="KQD61" s="16"/>
      <c r="KQE61" s="15"/>
      <c r="KQF61" s="16"/>
      <c r="KQG61" s="15"/>
      <c r="KQH61" s="16"/>
      <c r="KQI61" s="15"/>
      <c r="KQJ61" s="16"/>
      <c r="KQK61" s="15"/>
      <c r="KQL61" s="16"/>
      <c r="KQM61" s="15"/>
      <c r="KQN61" s="16"/>
      <c r="KQO61" s="15"/>
      <c r="KQP61" s="16"/>
      <c r="KQQ61" s="15"/>
      <c r="KQR61" s="16"/>
      <c r="KQS61" s="15"/>
      <c r="KQT61" s="16"/>
      <c r="KQU61" s="15"/>
      <c r="KQV61" s="16"/>
      <c r="KQW61" s="15"/>
      <c r="KQX61" s="16"/>
      <c r="KQY61" s="15"/>
      <c r="KQZ61" s="16"/>
      <c r="KRA61" s="15"/>
      <c r="KRB61" s="16"/>
      <c r="KRC61" s="15"/>
      <c r="KRD61" s="16"/>
      <c r="KRE61" s="15"/>
      <c r="KRF61" s="16"/>
      <c r="KRG61" s="15"/>
      <c r="KRH61" s="16"/>
      <c r="KRI61" s="15"/>
      <c r="KRJ61" s="16"/>
      <c r="KRK61" s="15"/>
      <c r="KRL61" s="16"/>
      <c r="KRM61" s="15"/>
      <c r="KRN61" s="16"/>
      <c r="KRO61" s="15"/>
      <c r="KRP61" s="16"/>
      <c r="KRQ61" s="15"/>
      <c r="KRR61" s="16"/>
      <c r="KRS61" s="15"/>
      <c r="KRT61" s="16"/>
      <c r="KRU61" s="15"/>
      <c r="KRV61" s="16"/>
      <c r="KRW61" s="15"/>
      <c r="KRX61" s="16"/>
      <c r="KRY61" s="15"/>
      <c r="KRZ61" s="16"/>
      <c r="KSA61" s="15"/>
      <c r="KSB61" s="16"/>
      <c r="KSC61" s="15"/>
      <c r="KSD61" s="16"/>
      <c r="KSE61" s="15"/>
      <c r="KSF61" s="16"/>
      <c r="KSG61" s="15"/>
      <c r="KSH61" s="16"/>
      <c r="KSI61" s="15"/>
      <c r="KSJ61" s="16"/>
      <c r="KSK61" s="15"/>
      <c r="KSL61" s="16"/>
      <c r="KSM61" s="15"/>
      <c r="KSN61" s="16"/>
      <c r="KSO61" s="15"/>
      <c r="KSP61" s="16"/>
      <c r="KSQ61" s="15"/>
      <c r="KSR61" s="16"/>
      <c r="KSS61" s="15"/>
      <c r="KST61" s="16"/>
      <c r="KSU61" s="15"/>
      <c r="KSV61" s="16"/>
      <c r="KSW61" s="15"/>
      <c r="KSX61" s="16"/>
      <c r="KSY61" s="15"/>
      <c r="KSZ61" s="16"/>
      <c r="KTA61" s="15"/>
      <c r="KTB61" s="16"/>
      <c r="KTC61" s="15"/>
      <c r="KTD61" s="16"/>
      <c r="KTE61" s="15"/>
      <c r="KTF61" s="16"/>
      <c r="KTG61" s="15"/>
      <c r="KTH61" s="16"/>
      <c r="KTI61" s="15"/>
      <c r="KTJ61" s="16"/>
      <c r="KTK61" s="15"/>
      <c r="KTL61" s="16"/>
      <c r="KTM61" s="15"/>
      <c r="KTN61" s="16"/>
      <c r="KTO61" s="15"/>
      <c r="KTP61" s="16"/>
      <c r="KTQ61" s="15"/>
      <c r="KTR61" s="16"/>
      <c r="KTS61" s="15"/>
      <c r="KTT61" s="16"/>
      <c r="KTU61" s="15"/>
      <c r="KTV61" s="16"/>
      <c r="KTW61" s="15"/>
      <c r="KTX61" s="16"/>
      <c r="KTY61" s="15"/>
      <c r="KTZ61" s="16"/>
      <c r="KUA61" s="15"/>
      <c r="KUB61" s="16"/>
      <c r="KUC61" s="15"/>
      <c r="KUD61" s="16"/>
      <c r="KUE61" s="15"/>
      <c r="KUF61" s="16"/>
      <c r="KUG61" s="15"/>
      <c r="KUH61" s="16"/>
      <c r="KUI61" s="15"/>
      <c r="KUJ61" s="16"/>
      <c r="KUK61" s="15"/>
      <c r="KUL61" s="16"/>
      <c r="KUM61" s="15"/>
      <c r="KUN61" s="16"/>
      <c r="KUO61" s="15"/>
      <c r="KUP61" s="16"/>
      <c r="KUQ61" s="15"/>
      <c r="KUR61" s="16"/>
      <c r="KUS61" s="15"/>
      <c r="KUT61" s="16"/>
      <c r="KUU61" s="15"/>
      <c r="KUV61" s="16"/>
      <c r="KUW61" s="15"/>
      <c r="KUX61" s="16"/>
      <c r="KUY61" s="15"/>
      <c r="KUZ61" s="16"/>
      <c r="KVA61" s="15"/>
      <c r="KVB61" s="16"/>
      <c r="KVC61" s="15"/>
      <c r="KVD61" s="16"/>
      <c r="KVE61" s="15"/>
      <c r="KVF61" s="16"/>
      <c r="KVG61" s="15"/>
      <c r="KVH61" s="16"/>
      <c r="KVI61" s="15"/>
      <c r="KVJ61" s="16"/>
      <c r="KVK61" s="15"/>
      <c r="KVL61" s="16"/>
      <c r="KVM61" s="15"/>
      <c r="KVN61" s="16"/>
      <c r="KVO61" s="15"/>
      <c r="KVP61" s="16"/>
      <c r="KVQ61" s="15"/>
      <c r="KVR61" s="16"/>
      <c r="KVS61" s="15"/>
      <c r="KVT61" s="16"/>
      <c r="KVU61" s="15"/>
      <c r="KVV61" s="16"/>
      <c r="KVW61" s="15"/>
      <c r="KVX61" s="16"/>
      <c r="KVY61" s="15"/>
      <c r="KVZ61" s="16"/>
      <c r="KWA61" s="15"/>
      <c r="KWB61" s="16"/>
      <c r="KWC61" s="15"/>
      <c r="KWD61" s="16"/>
      <c r="KWE61" s="15"/>
      <c r="KWF61" s="16"/>
      <c r="KWG61" s="15"/>
      <c r="KWH61" s="16"/>
      <c r="KWI61" s="15"/>
      <c r="KWJ61" s="16"/>
      <c r="KWK61" s="15"/>
      <c r="KWL61" s="16"/>
      <c r="KWM61" s="15"/>
      <c r="KWN61" s="16"/>
      <c r="KWO61" s="15"/>
      <c r="KWP61" s="16"/>
      <c r="KWQ61" s="15"/>
      <c r="KWR61" s="16"/>
      <c r="KWS61" s="15"/>
      <c r="KWT61" s="16"/>
      <c r="KWU61" s="15"/>
      <c r="KWV61" s="16"/>
      <c r="KWW61" s="15"/>
      <c r="KWX61" s="16"/>
      <c r="KWY61" s="15"/>
      <c r="KWZ61" s="16"/>
      <c r="KXA61" s="15"/>
      <c r="KXB61" s="16"/>
      <c r="KXC61" s="15"/>
      <c r="KXD61" s="16"/>
      <c r="KXE61" s="15"/>
      <c r="KXF61" s="16"/>
      <c r="KXG61" s="15"/>
      <c r="KXH61" s="16"/>
      <c r="KXI61" s="15"/>
      <c r="KXJ61" s="16"/>
      <c r="KXK61" s="15"/>
      <c r="KXL61" s="16"/>
      <c r="KXM61" s="15"/>
      <c r="KXN61" s="16"/>
      <c r="KXO61" s="15"/>
      <c r="KXP61" s="16"/>
      <c r="KXQ61" s="15"/>
      <c r="KXR61" s="16"/>
      <c r="KXS61" s="15"/>
      <c r="KXT61" s="16"/>
      <c r="KXU61" s="15"/>
      <c r="KXV61" s="16"/>
      <c r="KXW61" s="15"/>
      <c r="KXX61" s="16"/>
      <c r="KXY61" s="15"/>
      <c r="KXZ61" s="16"/>
      <c r="KYA61" s="15"/>
      <c r="KYB61" s="16"/>
      <c r="KYC61" s="15"/>
      <c r="KYD61" s="16"/>
      <c r="KYE61" s="15"/>
      <c r="KYF61" s="16"/>
      <c r="KYG61" s="15"/>
      <c r="KYH61" s="16"/>
      <c r="KYI61" s="15"/>
      <c r="KYJ61" s="16"/>
      <c r="KYK61" s="15"/>
      <c r="KYL61" s="16"/>
      <c r="KYM61" s="15"/>
      <c r="KYN61" s="16"/>
      <c r="KYO61" s="15"/>
      <c r="KYP61" s="16"/>
      <c r="KYQ61" s="15"/>
      <c r="KYR61" s="16"/>
      <c r="KYS61" s="15"/>
      <c r="KYT61" s="16"/>
      <c r="KYU61" s="15"/>
      <c r="KYV61" s="16"/>
      <c r="KYW61" s="15"/>
      <c r="KYX61" s="16"/>
      <c r="KYY61" s="15"/>
      <c r="KYZ61" s="16"/>
      <c r="KZA61" s="15"/>
      <c r="KZB61" s="16"/>
      <c r="KZC61" s="15"/>
      <c r="KZD61" s="16"/>
      <c r="KZE61" s="15"/>
      <c r="KZF61" s="16"/>
      <c r="KZG61" s="15"/>
      <c r="KZH61" s="16"/>
      <c r="KZI61" s="15"/>
      <c r="KZJ61" s="16"/>
      <c r="KZK61" s="15"/>
      <c r="KZL61" s="16"/>
      <c r="KZM61" s="15"/>
      <c r="KZN61" s="16"/>
      <c r="KZO61" s="15"/>
      <c r="KZP61" s="16"/>
      <c r="KZQ61" s="15"/>
      <c r="KZR61" s="16"/>
      <c r="KZS61" s="15"/>
      <c r="KZT61" s="16"/>
      <c r="KZU61" s="15"/>
      <c r="KZV61" s="16"/>
      <c r="KZW61" s="15"/>
      <c r="KZX61" s="16"/>
      <c r="KZY61" s="15"/>
      <c r="KZZ61" s="16"/>
      <c r="LAA61" s="15"/>
      <c r="LAB61" s="16"/>
      <c r="LAC61" s="15"/>
      <c r="LAD61" s="16"/>
      <c r="LAE61" s="15"/>
      <c r="LAF61" s="16"/>
      <c r="LAG61" s="15"/>
      <c r="LAH61" s="16"/>
      <c r="LAI61" s="15"/>
      <c r="LAJ61" s="16"/>
      <c r="LAK61" s="15"/>
      <c r="LAL61" s="16"/>
      <c r="LAM61" s="15"/>
      <c r="LAN61" s="16"/>
      <c r="LAO61" s="15"/>
      <c r="LAP61" s="16"/>
      <c r="LAQ61" s="15"/>
      <c r="LAR61" s="16"/>
      <c r="LAS61" s="15"/>
      <c r="LAT61" s="16"/>
      <c r="LAU61" s="15"/>
      <c r="LAV61" s="16"/>
      <c r="LAW61" s="15"/>
      <c r="LAX61" s="16"/>
      <c r="LAY61" s="15"/>
      <c r="LAZ61" s="16"/>
      <c r="LBA61" s="15"/>
      <c r="LBB61" s="16"/>
      <c r="LBC61" s="15"/>
      <c r="LBD61" s="16"/>
      <c r="LBE61" s="15"/>
      <c r="LBF61" s="16"/>
      <c r="LBG61" s="15"/>
      <c r="LBH61" s="16"/>
      <c r="LBI61" s="15"/>
      <c r="LBJ61" s="16"/>
      <c r="LBK61" s="15"/>
      <c r="LBL61" s="16"/>
      <c r="LBM61" s="15"/>
      <c r="LBN61" s="16"/>
      <c r="LBO61" s="15"/>
      <c r="LBP61" s="16"/>
      <c r="LBQ61" s="15"/>
      <c r="LBR61" s="16"/>
      <c r="LBS61" s="15"/>
      <c r="LBT61" s="16"/>
      <c r="LBU61" s="15"/>
      <c r="LBV61" s="16"/>
      <c r="LBW61" s="15"/>
      <c r="LBX61" s="16"/>
      <c r="LBY61" s="15"/>
      <c r="LBZ61" s="16"/>
      <c r="LCA61" s="15"/>
      <c r="LCB61" s="16"/>
      <c r="LCC61" s="15"/>
      <c r="LCD61" s="16"/>
      <c r="LCE61" s="15"/>
      <c r="LCF61" s="16"/>
      <c r="LCG61" s="15"/>
      <c r="LCH61" s="16"/>
      <c r="LCI61" s="15"/>
      <c r="LCJ61" s="16"/>
      <c r="LCK61" s="15"/>
      <c r="LCL61" s="16"/>
      <c r="LCM61" s="15"/>
      <c r="LCN61" s="16"/>
      <c r="LCO61" s="15"/>
      <c r="LCP61" s="16"/>
      <c r="LCQ61" s="15"/>
      <c r="LCR61" s="16"/>
      <c r="LCS61" s="15"/>
      <c r="LCT61" s="16"/>
      <c r="LCU61" s="15"/>
      <c r="LCV61" s="16"/>
      <c r="LCW61" s="15"/>
      <c r="LCX61" s="16"/>
      <c r="LCY61" s="15"/>
      <c r="LCZ61" s="16"/>
      <c r="LDA61" s="15"/>
      <c r="LDB61" s="16"/>
      <c r="LDC61" s="15"/>
      <c r="LDD61" s="16"/>
      <c r="LDE61" s="15"/>
      <c r="LDF61" s="16"/>
      <c r="LDG61" s="15"/>
      <c r="LDH61" s="16"/>
      <c r="LDI61" s="15"/>
      <c r="LDJ61" s="16"/>
      <c r="LDK61" s="15"/>
      <c r="LDL61" s="16"/>
      <c r="LDM61" s="15"/>
      <c r="LDN61" s="16"/>
      <c r="LDO61" s="15"/>
      <c r="LDP61" s="16"/>
      <c r="LDQ61" s="15"/>
      <c r="LDR61" s="16"/>
      <c r="LDS61" s="15"/>
      <c r="LDT61" s="16"/>
      <c r="LDU61" s="15"/>
      <c r="LDV61" s="16"/>
      <c r="LDW61" s="15"/>
      <c r="LDX61" s="16"/>
      <c r="LDY61" s="15"/>
      <c r="LDZ61" s="16"/>
      <c r="LEA61" s="15"/>
      <c r="LEB61" s="16"/>
      <c r="LEC61" s="15"/>
      <c r="LED61" s="16"/>
      <c r="LEE61" s="15"/>
      <c r="LEF61" s="16"/>
      <c r="LEG61" s="15"/>
      <c r="LEH61" s="16"/>
      <c r="LEI61" s="15"/>
      <c r="LEJ61" s="16"/>
      <c r="LEK61" s="15"/>
      <c r="LEL61" s="16"/>
      <c r="LEM61" s="15"/>
      <c r="LEN61" s="16"/>
      <c r="LEO61" s="15"/>
      <c r="LEP61" s="16"/>
      <c r="LEQ61" s="15"/>
      <c r="LER61" s="16"/>
      <c r="LES61" s="15"/>
      <c r="LET61" s="16"/>
      <c r="LEU61" s="15"/>
      <c r="LEV61" s="16"/>
      <c r="LEW61" s="15"/>
      <c r="LEX61" s="16"/>
      <c r="LEY61" s="15"/>
      <c r="LEZ61" s="16"/>
      <c r="LFA61" s="15"/>
      <c r="LFB61" s="16"/>
      <c r="LFC61" s="15"/>
      <c r="LFD61" s="16"/>
      <c r="LFE61" s="15"/>
      <c r="LFF61" s="16"/>
      <c r="LFG61" s="15"/>
      <c r="LFH61" s="16"/>
      <c r="LFI61" s="15"/>
      <c r="LFJ61" s="16"/>
      <c r="LFK61" s="15"/>
      <c r="LFL61" s="16"/>
      <c r="LFM61" s="15"/>
      <c r="LFN61" s="16"/>
      <c r="LFO61" s="15"/>
      <c r="LFP61" s="16"/>
      <c r="LFQ61" s="15"/>
      <c r="LFR61" s="16"/>
      <c r="LFS61" s="15"/>
      <c r="LFT61" s="16"/>
      <c r="LFU61" s="15"/>
      <c r="LFV61" s="16"/>
      <c r="LFW61" s="15"/>
      <c r="LFX61" s="16"/>
      <c r="LFY61" s="15"/>
      <c r="LFZ61" s="16"/>
      <c r="LGA61" s="15"/>
      <c r="LGB61" s="16"/>
      <c r="LGC61" s="15"/>
      <c r="LGD61" s="16"/>
      <c r="LGE61" s="15"/>
      <c r="LGF61" s="16"/>
      <c r="LGG61" s="15"/>
      <c r="LGH61" s="16"/>
      <c r="LGI61" s="15"/>
      <c r="LGJ61" s="16"/>
      <c r="LGK61" s="15"/>
      <c r="LGL61" s="16"/>
      <c r="LGM61" s="15"/>
      <c r="LGN61" s="16"/>
      <c r="LGO61" s="15"/>
      <c r="LGP61" s="16"/>
      <c r="LGQ61" s="15"/>
      <c r="LGR61" s="16"/>
      <c r="LGS61" s="15"/>
      <c r="LGT61" s="16"/>
      <c r="LGU61" s="15"/>
      <c r="LGV61" s="16"/>
      <c r="LGW61" s="15"/>
      <c r="LGX61" s="16"/>
      <c r="LGY61" s="15"/>
      <c r="LGZ61" s="16"/>
      <c r="LHA61" s="15"/>
      <c r="LHB61" s="16"/>
      <c r="LHC61" s="15"/>
      <c r="LHD61" s="16"/>
      <c r="LHE61" s="15"/>
      <c r="LHF61" s="16"/>
      <c r="LHG61" s="15"/>
      <c r="LHH61" s="16"/>
      <c r="LHI61" s="15"/>
      <c r="LHJ61" s="16"/>
      <c r="LHK61" s="15"/>
      <c r="LHL61" s="16"/>
      <c r="LHM61" s="15"/>
      <c r="LHN61" s="16"/>
      <c r="LHO61" s="15"/>
      <c r="LHP61" s="16"/>
      <c r="LHQ61" s="15"/>
      <c r="LHR61" s="16"/>
      <c r="LHS61" s="15"/>
      <c r="LHT61" s="16"/>
      <c r="LHU61" s="15"/>
      <c r="LHV61" s="16"/>
      <c r="LHW61" s="15"/>
      <c r="LHX61" s="16"/>
      <c r="LHY61" s="15"/>
      <c r="LHZ61" s="16"/>
      <c r="LIA61" s="15"/>
      <c r="LIB61" s="16"/>
      <c r="LIC61" s="15"/>
      <c r="LID61" s="16"/>
      <c r="LIE61" s="15"/>
      <c r="LIF61" s="16"/>
      <c r="LIG61" s="15"/>
      <c r="LIH61" s="16"/>
      <c r="LII61" s="15"/>
      <c r="LIJ61" s="16"/>
      <c r="LIK61" s="15"/>
      <c r="LIL61" s="16"/>
      <c r="LIM61" s="15"/>
      <c r="LIN61" s="16"/>
      <c r="LIO61" s="15"/>
      <c r="LIP61" s="16"/>
      <c r="LIQ61" s="15"/>
      <c r="LIR61" s="16"/>
      <c r="LIS61" s="15"/>
      <c r="LIT61" s="16"/>
      <c r="LIU61" s="15"/>
      <c r="LIV61" s="16"/>
      <c r="LIW61" s="15"/>
      <c r="LIX61" s="16"/>
      <c r="LIY61" s="15"/>
      <c r="LIZ61" s="16"/>
      <c r="LJA61" s="15"/>
      <c r="LJB61" s="16"/>
      <c r="LJC61" s="15"/>
      <c r="LJD61" s="16"/>
      <c r="LJE61" s="15"/>
      <c r="LJF61" s="16"/>
      <c r="LJG61" s="15"/>
      <c r="LJH61" s="16"/>
      <c r="LJI61" s="15"/>
      <c r="LJJ61" s="16"/>
      <c r="LJK61" s="15"/>
      <c r="LJL61" s="16"/>
      <c r="LJM61" s="15"/>
      <c r="LJN61" s="16"/>
      <c r="LJO61" s="15"/>
      <c r="LJP61" s="16"/>
      <c r="LJQ61" s="15"/>
      <c r="LJR61" s="16"/>
      <c r="LJS61" s="15"/>
      <c r="LJT61" s="16"/>
      <c r="LJU61" s="15"/>
      <c r="LJV61" s="16"/>
      <c r="LJW61" s="15"/>
      <c r="LJX61" s="16"/>
      <c r="LJY61" s="15"/>
      <c r="LJZ61" s="16"/>
      <c r="LKA61" s="15"/>
      <c r="LKB61" s="16"/>
      <c r="LKC61" s="15"/>
      <c r="LKD61" s="16"/>
      <c r="LKE61" s="15"/>
      <c r="LKF61" s="16"/>
      <c r="LKG61" s="15"/>
      <c r="LKH61" s="16"/>
      <c r="LKI61" s="15"/>
      <c r="LKJ61" s="16"/>
      <c r="LKK61" s="15"/>
      <c r="LKL61" s="16"/>
      <c r="LKM61" s="15"/>
      <c r="LKN61" s="16"/>
      <c r="LKO61" s="15"/>
      <c r="LKP61" s="16"/>
      <c r="LKQ61" s="15"/>
      <c r="LKR61" s="16"/>
      <c r="LKS61" s="15"/>
      <c r="LKT61" s="16"/>
      <c r="LKU61" s="15"/>
      <c r="LKV61" s="16"/>
      <c r="LKW61" s="15"/>
      <c r="LKX61" s="16"/>
      <c r="LKY61" s="15"/>
      <c r="LKZ61" s="16"/>
      <c r="LLA61" s="15"/>
      <c r="LLB61" s="16"/>
      <c r="LLC61" s="15"/>
      <c r="LLD61" s="16"/>
      <c r="LLE61" s="15"/>
      <c r="LLF61" s="16"/>
      <c r="LLG61" s="15"/>
      <c r="LLH61" s="16"/>
      <c r="LLI61" s="15"/>
      <c r="LLJ61" s="16"/>
      <c r="LLK61" s="15"/>
      <c r="LLL61" s="16"/>
      <c r="LLM61" s="15"/>
      <c r="LLN61" s="16"/>
      <c r="LLO61" s="15"/>
      <c r="LLP61" s="16"/>
      <c r="LLQ61" s="15"/>
      <c r="LLR61" s="16"/>
      <c r="LLS61" s="15"/>
      <c r="LLT61" s="16"/>
      <c r="LLU61" s="15"/>
      <c r="LLV61" s="16"/>
      <c r="LLW61" s="15"/>
      <c r="LLX61" s="16"/>
      <c r="LLY61" s="15"/>
      <c r="LLZ61" s="16"/>
      <c r="LMA61" s="15"/>
      <c r="LMB61" s="16"/>
      <c r="LMC61" s="15"/>
      <c r="LMD61" s="16"/>
      <c r="LME61" s="15"/>
      <c r="LMF61" s="16"/>
      <c r="LMG61" s="15"/>
      <c r="LMH61" s="16"/>
      <c r="LMI61" s="15"/>
      <c r="LMJ61" s="16"/>
      <c r="LMK61" s="15"/>
      <c r="LML61" s="16"/>
      <c r="LMM61" s="15"/>
      <c r="LMN61" s="16"/>
      <c r="LMO61" s="15"/>
      <c r="LMP61" s="16"/>
      <c r="LMQ61" s="15"/>
      <c r="LMR61" s="16"/>
      <c r="LMS61" s="15"/>
      <c r="LMT61" s="16"/>
      <c r="LMU61" s="15"/>
      <c r="LMV61" s="16"/>
      <c r="LMW61" s="15"/>
      <c r="LMX61" s="16"/>
      <c r="LMY61" s="15"/>
      <c r="LMZ61" s="16"/>
      <c r="LNA61" s="15"/>
      <c r="LNB61" s="16"/>
      <c r="LNC61" s="15"/>
      <c r="LND61" s="16"/>
      <c r="LNE61" s="15"/>
      <c r="LNF61" s="16"/>
      <c r="LNG61" s="15"/>
      <c r="LNH61" s="16"/>
      <c r="LNI61" s="15"/>
      <c r="LNJ61" s="16"/>
      <c r="LNK61" s="15"/>
      <c r="LNL61" s="16"/>
      <c r="LNM61" s="15"/>
      <c r="LNN61" s="16"/>
      <c r="LNO61" s="15"/>
      <c r="LNP61" s="16"/>
      <c r="LNQ61" s="15"/>
      <c r="LNR61" s="16"/>
      <c r="LNS61" s="15"/>
      <c r="LNT61" s="16"/>
      <c r="LNU61" s="15"/>
      <c r="LNV61" s="16"/>
      <c r="LNW61" s="15"/>
      <c r="LNX61" s="16"/>
      <c r="LNY61" s="15"/>
      <c r="LNZ61" s="16"/>
      <c r="LOA61" s="15"/>
      <c r="LOB61" s="16"/>
      <c r="LOC61" s="15"/>
      <c r="LOD61" s="16"/>
      <c r="LOE61" s="15"/>
      <c r="LOF61" s="16"/>
      <c r="LOG61" s="15"/>
      <c r="LOH61" s="16"/>
      <c r="LOI61" s="15"/>
      <c r="LOJ61" s="16"/>
      <c r="LOK61" s="15"/>
      <c r="LOL61" s="16"/>
      <c r="LOM61" s="15"/>
      <c r="LON61" s="16"/>
      <c r="LOO61" s="15"/>
      <c r="LOP61" s="16"/>
      <c r="LOQ61" s="15"/>
      <c r="LOR61" s="16"/>
      <c r="LOS61" s="15"/>
      <c r="LOT61" s="16"/>
      <c r="LOU61" s="15"/>
      <c r="LOV61" s="16"/>
      <c r="LOW61" s="15"/>
      <c r="LOX61" s="16"/>
      <c r="LOY61" s="15"/>
      <c r="LOZ61" s="16"/>
      <c r="LPA61" s="15"/>
      <c r="LPB61" s="16"/>
      <c r="LPC61" s="15"/>
      <c r="LPD61" s="16"/>
      <c r="LPE61" s="15"/>
      <c r="LPF61" s="16"/>
      <c r="LPG61" s="15"/>
      <c r="LPH61" s="16"/>
      <c r="LPI61" s="15"/>
      <c r="LPJ61" s="16"/>
      <c r="LPK61" s="15"/>
      <c r="LPL61" s="16"/>
      <c r="LPM61" s="15"/>
      <c r="LPN61" s="16"/>
      <c r="LPO61" s="15"/>
      <c r="LPP61" s="16"/>
      <c r="LPQ61" s="15"/>
      <c r="LPR61" s="16"/>
      <c r="LPS61" s="15"/>
      <c r="LPT61" s="16"/>
      <c r="LPU61" s="15"/>
      <c r="LPV61" s="16"/>
      <c r="LPW61" s="15"/>
      <c r="LPX61" s="16"/>
      <c r="LPY61" s="15"/>
      <c r="LPZ61" s="16"/>
      <c r="LQA61" s="15"/>
      <c r="LQB61" s="16"/>
      <c r="LQC61" s="15"/>
      <c r="LQD61" s="16"/>
      <c r="LQE61" s="15"/>
      <c r="LQF61" s="16"/>
      <c r="LQG61" s="15"/>
      <c r="LQH61" s="16"/>
      <c r="LQI61" s="15"/>
      <c r="LQJ61" s="16"/>
      <c r="LQK61" s="15"/>
      <c r="LQL61" s="16"/>
      <c r="LQM61" s="15"/>
      <c r="LQN61" s="16"/>
      <c r="LQO61" s="15"/>
      <c r="LQP61" s="16"/>
      <c r="LQQ61" s="15"/>
      <c r="LQR61" s="16"/>
      <c r="LQS61" s="15"/>
      <c r="LQT61" s="16"/>
      <c r="LQU61" s="15"/>
      <c r="LQV61" s="16"/>
      <c r="LQW61" s="15"/>
      <c r="LQX61" s="16"/>
      <c r="LQY61" s="15"/>
      <c r="LQZ61" s="16"/>
      <c r="LRA61" s="15"/>
      <c r="LRB61" s="16"/>
      <c r="LRC61" s="15"/>
      <c r="LRD61" s="16"/>
      <c r="LRE61" s="15"/>
      <c r="LRF61" s="16"/>
      <c r="LRG61" s="15"/>
      <c r="LRH61" s="16"/>
      <c r="LRI61" s="15"/>
      <c r="LRJ61" s="16"/>
      <c r="LRK61" s="15"/>
      <c r="LRL61" s="16"/>
      <c r="LRM61" s="15"/>
      <c r="LRN61" s="16"/>
      <c r="LRO61" s="15"/>
      <c r="LRP61" s="16"/>
      <c r="LRQ61" s="15"/>
      <c r="LRR61" s="16"/>
      <c r="LRS61" s="15"/>
      <c r="LRT61" s="16"/>
      <c r="LRU61" s="15"/>
      <c r="LRV61" s="16"/>
      <c r="LRW61" s="15"/>
      <c r="LRX61" s="16"/>
      <c r="LRY61" s="15"/>
      <c r="LRZ61" s="16"/>
      <c r="LSA61" s="15"/>
      <c r="LSB61" s="16"/>
      <c r="LSC61" s="15"/>
      <c r="LSD61" s="16"/>
      <c r="LSE61" s="15"/>
      <c r="LSF61" s="16"/>
      <c r="LSG61" s="15"/>
      <c r="LSH61" s="16"/>
      <c r="LSI61" s="15"/>
      <c r="LSJ61" s="16"/>
      <c r="LSK61" s="15"/>
      <c r="LSL61" s="16"/>
      <c r="LSM61" s="15"/>
      <c r="LSN61" s="16"/>
      <c r="LSO61" s="15"/>
      <c r="LSP61" s="16"/>
      <c r="LSQ61" s="15"/>
      <c r="LSR61" s="16"/>
      <c r="LSS61" s="15"/>
      <c r="LST61" s="16"/>
      <c r="LSU61" s="15"/>
      <c r="LSV61" s="16"/>
      <c r="LSW61" s="15"/>
      <c r="LSX61" s="16"/>
      <c r="LSY61" s="15"/>
      <c r="LSZ61" s="16"/>
      <c r="LTA61" s="15"/>
      <c r="LTB61" s="16"/>
      <c r="LTC61" s="15"/>
      <c r="LTD61" s="16"/>
      <c r="LTE61" s="15"/>
      <c r="LTF61" s="16"/>
      <c r="LTG61" s="15"/>
      <c r="LTH61" s="16"/>
      <c r="LTI61" s="15"/>
      <c r="LTJ61" s="16"/>
      <c r="LTK61" s="15"/>
      <c r="LTL61" s="16"/>
      <c r="LTM61" s="15"/>
      <c r="LTN61" s="16"/>
      <c r="LTO61" s="15"/>
      <c r="LTP61" s="16"/>
      <c r="LTQ61" s="15"/>
      <c r="LTR61" s="16"/>
      <c r="LTS61" s="15"/>
      <c r="LTT61" s="16"/>
      <c r="LTU61" s="15"/>
      <c r="LTV61" s="16"/>
      <c r="LTW61" s="15"/>
      <c r="LTX61" s="16"/>
      <c r="LTY61" s="15"/>
      <c r="LTZ61" s="16"/>
      <c r="LUA61" s="15"/>
      <c r="LUB61" s="16"/>
      <c r="LUC61" s="15"/>
      <c r="LUD61" s="16"/>
      <c r="LUE61" s="15"/>
      <c r="LUF61" s="16"/>
      <c r="LUG61" s="15"/>
      <c r="LUH61" s="16"/>
      <c r="LUI61" s="15"/>
      <c r="LUJ61" s="16"/>
      <c r="LUK61" s="15"/>
      <c r="LUL61" s="16"/>
      <c r="LUM61" s="15"/>
      <c r="LUN61" s="16"/>
      <c r="LUO61" s="15"/>
      <c r="LUP61" s="16"/>
      <c r="LUQ61" s="15"/>
      <c r="LUR61" s="16"/>
      <c r="LUS61" s="15"/>
      <c r="LUT61" s="16"/>
      <c r="LUU61" s="15"/>
      <c r="LUV61" s="16"/>
      <c r="LUW61" s="15"/>
      <c r="LUX61" s="16"/>
      <c r="LUY61" s="15"/>
      <c r="LUZ61" s="16"/>
      <c r="LVA61" s="15"/>
      <c r="LVB61" s="16"/>
      <c r="LVC61" s="15"/>
      <c r="LVD61" s="16"/>
      <c r="LVE61" s="15"/>
      <c r="LVF61" s="16"/>
      <c r="LVG61" s="15"/>
      <c r="LVH61" s="16"/>
      <c r="LVI61" s="15"/>
      <c r="LVJ61" s="16"/>
      <c r="LVK61" s="15"/>
      <c r="LVL61" s="16"/>
      <c r="LVM61" s="15"/>
      <c r="LVN61" s="16"/>
      <c r="LVO61" s="15"/>
      <c r="LVP61" s="16"/>
      <c r="LVQ61" s="15"/>
      <c r="LVR61" s="16"/>
      <c r="LVS61" s="15"/>
      <c r="LVT61" s="16"/>
      <c r="LVU61" s="15"/>
      <c r="LVV61" s="16"/>
      <c r="LVW61" s="15"/>
      <c r="LVX61" s="16"/>
      <c r="LVY61" s="15"/>
      <c r="LVZ61" s="16"/>
      <c r="LWA61" s="15"/>
      <c r="LWB61" s="16"/>
      <c r="LWC61" s="15"/>
      <c r="LWD61" s="16"/>
      <c r="LWE61" s="15"/>
      <c r="LWF61" s="16"/>
      <c r="LWG61" s="15"/>
      <c r="LWH61" s="16"/>
      <c r="LWI61" s="15"/>
      <c r="LWJ61" s="16"/>
      <c r="LWK61" s="15"/>
      <c r="LWL61" s="16"/>
      <c r="LWM61" s="15"/>
      <c r="LWN61" s="16"/>
      <c r="LWO61" s="15"/>
      <c r="LWP61" s="16"/>
      <c r="LWQ61" s="15"/>
      <c r="LWR61" s="16"/>
      <c r="LWS61" s="15"/>
      <c r="LWT61" s="16"/>
      <c r="LWU61" s="15"/>
      <c r="LWV61" s="16"/>
      <c r="LWW61" s="15"/>
      <c r="LWX61" s="16"/>
      <c r="LWY61" s="15"/>
      <c r="LWZ61" s="16"/>
      <c r="LXA61" s="15"/>
      <c r="LXB61" s="16"/>
      <c r="LXC61" s="15"/>
      <c r="LXD61" s="16"/>
      <c r="LXE61" s="15"/>
      <c r="LXF61" s="16"/>
      <c r="LXG61" s="15"/>
      <c r="LXH61" s="16"/>
      <c r="LXI61" s="15"/>
      <c r="LXJ61" s="16"/>
      <c r="LXK61" s="15"/>
      <c r="LXL61" s="16"/>
      <c r="LXM61" s="15"/>
      <c r="LXN61" s="16"/>
      <c r="LXO61" s="15"/>
      <c r="LXP61" s="16"/>
      <c r="LXQ61" s="15"/>
      <c r="LXR61" s="16"/>
      <c r="LXS61" s="15"/>
      <c r="LXT61" s="16"/>
      <c r="LXU61" s="15"/>
      <c r="LXV61" s="16"/>
      <c r="LXW61" s="15"/>
      <c r="LXX61" s="16"/>
      <c r="LXY61" s="15"/>
      <c r="LXZ61" s="16"/>
      <c r="LYA61" s="15"/>
      <c r="LYB61" s="16"/>
      <c r="LYC61" s="15"/>
      <c r="LYD61" s="16"/>
      <c r="LYE61" s="15"/>
      <c r="LYF61" s="16"/>
      <c r="LYG61" s="15"/>
      <c r="LYH61" s="16"/>
      <c r="LYI61" s="15"/>
      <c r="LYJ61" s="16"/>
      <c r="LYK61" s="15"/>
      <c r="LYL61" s="16"/>
      <c r="LYM61" s="15"/>
      <c r="LYN61" s="16"/>
      <c r="LYO61" s="15"/>
      <c r="LYP61" s="16"/>
      <c r="LYQ61" s="15"/>
      <c r="LYR61" s="16"/>
      <c r="LYS61" s="15"/>
      <c r="LYT61" s="16"/>
      <c r="LYU61" s="15"/>
      <c r="LYV61" s="16"/>
      <c r="LYW61" s="15"/>
      <c r="LYX61" s="16"/>
      <c r="LYY61" s="15"/>
      <c r="LYZ61" s="16"/>
      <c r="LZA61" s="15"/>
      <c r="LZB61" s="16"/>
      <c r="LZC61" s="15"/>
      <c r="LZD61" s="16"/>
      <c r="LZE61" s="15"/>
      <c r="LZF61" s="16"/>
      <c r="LZG61" s="15"/>
      <c r="LZH61" s="16"/>
      <c r="LZI61" s="15"/>
      <c r="LZJ61" s="16"/>
      <c r="LZK61" s="15"/>
      <c r="LZL61" s="16"/>
      <c r="LZM61" s="15"/>
      <c r="LZN61" s="16"/>
      <c r="LZO61" s="15"/>
      <c r="LZP61" s="16"/>
      <c r="LZQ61" s="15"/>
      <c r="LZR61" s="16"/>
      <c r="LZS61" s="15"/>
      <c r="LZT61" s="16"/>
      <c r="LZU61" s="15"/>
      <c r="LZV61" s="16"/>
      <c r="LZW61" s="15"/>
      <c r="LZX61" s="16"/>
      <c r="LZY61" s="15"/>
      <c r="LZZ61" s="16"/>
      <c r="MAA61" s="15"/>
      <c r="MAB61" s="16"/>
      <c r="MAC61" s="15"/>
      <c r="MAD61" s="16"/>
      <c r="MAE61" s="15"/>
      <c r="MAF61" s="16"/>
      <c r="MAG61" s="15"/>
      <c r="MAH61" s="16"/>
      <c r="MAI61" s="15"/>
      <c r="MAJ61" s="16"/>
      <c r="MAK61" s="15"/>
      <c r="MAL61" s="16"/>
      <c r="MAM61" s="15"/>
      <c r="MAN61" s="16"/>
      <c r="MAO61" s="15"/>
      <c r="MAP61" s="16"/>
      <c r="MAQ61" s="15"/>
      <c r="MAR61" s="16"/>
      <c r="MAS61" s="15"/>
      <c r="MAT61" s="16"/>
      <c r="MAU61" s="15"/>
      <c r="MAV61" s="16"/>
      <c r="MAW61" s="15"/>
      <c r="MAX61" s="16"/>
      <c r="MAY61" s="15"/>
      <c r="MAZ61" s="16"/>
      <c r="MBA61" s="15"/>
      <c r="MBB61" s="16"/>
      <c r="MBC61" s="15"/>
      <c r="MBD61" s="16"/>
      <c r="MBE61" s="15"/>
      <c r="MBF61" s="16"/>
      <c r="MBG61" s="15"/>
      <c r="MBH61" s="16"/>
      <c r="MBI61" s="15"/>
      <c r="MBJ61" s="16"/>
      <c r="MBK61" s="15"/>
      <c r="MBL61" s="16"/>
      <c r="MBM61" s="15"/>
      <c r="MBN61" s="16"/>
      <c r="MBO61" s="15"/>
      <c r="MBP61" s="16"/>
      <c r="MBQ61" s="15"/>
      <c r="MBR61" s="16"/>
      <c r="MBS61" s="15"/>
      <c r="MBT61" s="16"/>
      <c r="MBU61" s="15"/>
      <c r="MBV61" s="16"/>
      <c r="MBW61" s="15"/>
      <c r="MBX61" s="16"/>
      <c r="MBY61" s="15"/>
      <c r="MBZ61" s="16"/>
      <c r="MCA61" s="15"/>
      <c r="MCB61" s="16"/>
      <c r="MCC61" s="15"/>
      <c r="MCD61" s="16"/>
      <c r="MCE61" s="15"/>
      <c r="MCF61" s="16"/>
      <c r="MCG61" s="15"/>
      <c r="MCH61" s="16"/>
      <c r="MCI61" s="15"/>
      <c r="MCJ61" s="16"/>
      <c r="MCK61" s="15"/>
      <c r="MCL61" s="16"/>
      <c r="MCM61" s="15"/>
      <c r="MCN61" s="16"/>
      <c r="MCO61" s="15"/>
      <c r="MCP61" s="16"/>
      <c r="MCQ61" s="15"/>
      <c r="MCR61" s="16"/>
      <c r="MCS61" s="15"/>
      <c r="MCT61" s="16"/>
      <c r="MCU61" s="15"/>
      <c r="MCV61" s="16"/>
      <c r="MCW61" s="15"/>
      <c r="MCX61" s="16"/>
      <c r="MCY61" s="15"/>
      <c r="MCZ61" s="16"/>
      <c r="MDA61" s="15"/>
      <c r="MDB61" s="16"/>
      <c r="MDC61" s="15"/>
      <c r="MDD61" s="16"/>
      <c r="MDE61" s="15"/>
      <c r="MDF61" s="16"/>
      <c r="MDG61" s="15"/>
      <c r="MDH61" s="16"/>
      <c r="MDI61" s="15"/>
      <c r="MDJ61" s="16"/>
      <c r="MDK61" s="15"/>
      <c r="MDL61" s="16"/>
      <c r="MDM61" s="15"/>
      <c r="MDN61" s="16"/>
      <c r="MDO61" s="15"/>
      <c r="MDP61" s="16"/>
      <c r="MDQ61" s="15"/>
      <c r="MDR61" s="16"/>
      <c r="MDS61" s="15"/>
      <c r="MDT61" s="16"/>
      <c r="MDU61" s="15"/>
      <c r="MDV61" s="16"/>
      <c r="MDW61" s="15"/>
      <c r="MDX61" s="16"/>
      <c r="MDY61" s="15"/>
      <c r="MDZ61" s="16"/>
      <c r="MEA61" s="15"/>
      <c r="MEB61" s="16"/>
      <c r="MEC61" s="15"/>
      <c r="MED61" s="16"/>
      <c r="MEE61" s="15"/>
      <c r="MEF61" s="16"/>
      <c r="MEG61" s="15"/>
      <c r="MEH61" s="16"/>
      <c r="MEI61" s="15"/>
      <c r="MEJ61" s="16"/>
      <c r="MEK61" s="15"/>
      <c r="MEL61" s="16"/>
      <c r="MEM61" s="15"/>
      <c r="MEN61" s="16"/>
      <c r="MEO61" s="15"/>
      <c r="MEP61" s="16"/>
      <c r="MEQ61" s="15"/>
      <c r="MER61" s="16"/>
      <c r="MES61" s="15"/>
      <c r="MET61" s="16"/>
      <c r="MEU61" s="15"/>
      <c r="MEV61" s="16"/>
      <c r="MEW61" s="15"/>
      <c r="MEX61" s="16"/>
      <c r="MEY61" s="15"/>
      <c r="MEZ61" s="16"/>
      <c r="MFA61" s="15"/>
      <c r="MFB61" s="16"/>
      <c r="MFC61" s="15"/>
      <c r="MFD61" s="16"/>
      <c r="MFE61" s="15"/>
      <c r="MFF61" s="16"/>
      <c r="MFG61" s="15"/>
      <c r="MFH61" s="16"/>
      <c r="MFI61" s="15"/>
      <c r="MFJ61" s="16"/>
      <c r="MFK61" s="15"/>
      <c r="MFL61" s="16"/>
      <c r="MFM61" s="15"/>
      <c r="MFN61" s="16"/>
      <c r="MFO61" s="15"/>
      <c r="MFP61" s="16"/>
      <c r="MFQ61" s="15"/>
      <c r="MFR61" s="16"/>
      <c r="MFS61" s="15"/>
      <c r="MFT61" s="16"/>
      <c r="MFU61" s="15"/>
      <c r="MFV61" s="16"/>
      <c r="MFW61" s="15"/>
      <c r="MFX61" s="16"/>
      <c r="MFY61" s="15"/>
      <c r="MFZ61" s="16"/>
      <c r="MGA61" s="15"/>
      <c r="MGB61" s="16"/>
      <c r="MGC61" s="15"/>
      <c r="MGD61" s="16"/>
      <c r="MGE61" s="15"/>
      <c r="MGF61" s="16"/>
      <c r="MGG61" s="15"/>
      <c r="MGH61" s="16"/>
      <c r="MGI61" s="15"/>
      <c r="MGJ61" s="16"/>
      <c r="MGK61" s="15"/>
      <c r="MGL61" s="16"/>
      <c r="MGM61" s="15"/>
      <c r="MGN61" s="16"/>
      <c r="MGO61" s="15"/>
      <c r="MGP61" s="16"/>
      <c r="MGQ61" s="15"/>
      <c r="MGR61" s="16"/>
      <c r="MGS61" s="15"/>
      <c r="MGT61" s="16"/>
      <c r="MGU61" s="15"/>
      <c r="MGV61" s="16"/>
      <c r="MGW61" s="15"/>
      <c r="MGX61" s="16"/>
      <c r="MGY61" s="15"/>
      <c r="MGZ61" s="16"/>
      <c r="MHA61" s="15"/>
      <c r="MHB61" s="16"/>
      <c r="MHC61" s="15"/>
      <c r="MHD61" s="16"/>
      <c r="MHE61" s="15"/>
      <c r="MHF61" s="16"/>
      <c r="MHG61" s="15"/>
      <c r="MHH61" s="16"/>
      <c r="MHI61" s="15"/>
      <c r="MHJ61" s="16"/>
      <c r="MHK61" s="15"/>
      <c r="MHL61" s="16"/>
      <c r="MHM61" s="15"/>
      <c r="MHN61" s="16"/>
      <c r="MHO61" s="15"/>
      <c r="MHP61" s="16"/>
      <c r="MHQ61" s="15"/>
      <c r="MHR61" s="16"/>
      <c r="MHS61" s="15"/>
      <c r="MHT61" s="16"/>
      <c r="MHU61" s="15"/>
      <c r="MHV61" s="16"/>
      <c r="MHW61" s="15"/>
      <c r="MHX61" s="16"/>
      <c r="MHY61" s="15"/>
      <c r="MHZ61" s="16"/>
      <c r="MIA61" s="15"/>
      <c r="MIB61" s="16"/>
      <c r="MIC61" s="15"/>
      <c r="MID61" s="16"/>
      <c r="MIE61" s="15"/>
      <c r="MIF61" s="16"/>
      <c r="MIG61" s="15"/>
      <c r="MIH61" s="16"/>
      <c r="MII61" s="15"/>
      <c r="MIJ61" s="16"/>
      <c r="MIK61" s="15"/>
      <c r="MIL61" s="16"/>
      <c r="MIM61" s="15"/>
      <c r="MIN61" s="16"/>
      <c r="MIO61" s="15"/>
      <c r="MIP61" s="16"/>
      <c r="MIQ61" s="15"/>
      <c r="MIR61" s="16"/>
      <c r="MIS61" s="15"/>
      <c r="MIT61" s="16"/>
      <c r="MIU61" s="15"/>
      <c r="MIV61" s="16"/>
      <c r="MIW61" s="15"/>
      <c r="MIX61" s="16"/>
      <c r="MIY61" s="15"/>
      <c r="MIZ61" s="16"/>
      <c r="MJA61" s="15"/>
      <c r="MJB61" s="16"/>
      <c r="MJC61" s="15"/>
      <c r="MJD61" s="16"/>
      <c r="MJE61" s="15"/>
      <c r="MJF61" s="16"/>
      <c r="MJG61" s="15"/>
      <c r="MJH61" s="16"/>
      <c r="MJI61" s="15"/>
      <c r="MJJ61" s="16"/>
      <c r="MJK61" s="15"/>
      <c r="MJL61" s="16"/>
      <c r="MJM61" s="15"/>
      <c r="MJN61" s="16"/>
      <c r="MJO61" s="15"/>
      <c r="MJP61" s="16"/>
      <c r="MJQ61" s="15"/>
      <c r="MJR61" s="16"/>
      <c r="MJS61" s="15"/>
      <c r="MJT61" s="16"/>
      <c r="MJU61" s="15"/>
      <c r="MJV61" s="16"/>
      <c r="MJW61" s="15"/>
      <c r="MJX61" s="16"/>
      <c r="MJY61" s="15"/>
      <c r="MJZ61" s="16"/>
      <c r="MKA61" s="15"/>
      <c r="MKB61" s="16"/>
      <c r="MKC61" s="15"/>
      <c r="MKD61" s="16"/>
      <c r="MKE61" s="15"/>
      <c r="MKF61" s="16"/>
      <c r="MKG61" s="15"/>
      <c r="MKH61" s="16"/>
      <c r="MKI61" s="15"/>
      <c r="MKJ61" s="16"/>
      <c r="MKK61" s="15"/>
      <c r="MKL61" s="16"/>
      <c r="MKM61" s="15"/>
      <c r="MKN61" s="16"/>
      <c r="MKO61" s="15"/>
      <c r="MKP61" s="16"/>
      <c r="MKQ61" s="15"/>
      <c r="MKR61" s="16"/>
      <c r="MKS61" s="15"/>
      <c r="MKT61" s="16"/>
      <c r="MKU61" s="15"/>
      <c r="MKV61" s="16"/>
      <c r="MKW61" s="15"/>
      <c r="MKX61" s="16"/>
      <c r="MKY61" s="15"/>
      <c r="MKZ61" s="16"/>
      <c r="MLA61" s="15"/>
      <c r="MLB61" s="16"/>
      <c r="MLC61" s="15"/>
      <c r="MLD61" s="16"/>
      <c r="MLE61" s="15"/>
      <c r="MLF61" s="16"/>
      <c r="MLG61" s="15"/>
      <c r="MLH61" s="16"/>
      <c r="MLI61" s="15"/>
      <c r="MLJ61" s="16"/>
      <c r="MLK61" s="15"/>
      <c r="MLL61" s="16"/>
      <c r="MLM61" s="15"/>
      <c r="MLN61" s="16"/>
      <c r="MLO61" s="15"/>
      <c r="MLP61" s="16"/>
      <c r="MLQ61" s="15"/>
      <c r="MLR61" s="16"/>
      <c r="MLS61" s="15"/>
      <c r="MLT61" s="16"/>
      <c r="MLU61" s="15"/>
      <c r="MLV61" s="16"/>
      <c r="MLW61" s="15"/>
      <c r="MLX61" s="16"/>
      <c r="MLY61" s="15"/>
      <c r="MLZ61" s="16"/>
      <c r="MMA61" s="15"/>
      <c r="MMB61" s="16"/>
      <c r="MMC61" s="15"/>
      <c r="MMD61" s="16"/>
      <c r="MME61" s="15"/>
      <c r="MMF61" s="16"/>
      <c r="MMG61" s="15"/>
      <c r="MMH61" s="16"/>
      <c r="MMI61" s="15"/>
      <c r="MMJ61" s="16"/>
      <c r="MMK61" s="15"/>
      <c r="MML61" s="16"/>
      <c r="MMM61" s="15"/>
      <c r="MMN61" s="16"/>
      <c r="MMO61" s="15"/>
      <c r="MMP61" s="16"/>
      <c r="MMQ61" s="15"/>
      <c r="MMR61" s="16"/>
      <c r="MMS61" s="15"/>
      <c r="MMT61" s="16"/>
      <c r="MMU61" s="15"/>
      <c r="MMV61" s="16"/>
      <c r="MMW61" s="15"/>
      <c r="MMX61" s="16"/>
      <c r="MMY61" s="15"/>
      <c r="MMZ61" s="16"/>
      <c r="MNA61" s="15"/>
      <c r="MNB61" s="16"/>
      <c r="MNC61" s="15"/>
      <c r="MND61" s="16"/>
      <c r="MNE61" s="15"/>
      <c r="MNF61" s="16"/>
      <c r="MNG61" s="15"/>
      <c r="MNH61" s="16"/>
      <c r="MNI61" s="15"/>
      <c r="MNJ61" s="16"/>
      <c r="MNK61" s="15"/>
      <c r="MNL61" s="16"/>
      <c r="MNM61" s="15"/>
      <c r="MNN61" s="16"/>
      <c r="MNO61" s="15"/>
      <c r="MNP61" s="16"/>
      <c r="MNQ61" s="15"/>
      <c r="MNR61" s="16"/>
      <c r="MNS61" s="15"/>
      <c r="MNT61" s="16"/>
      <c r="MNU61" s="15"/>
      <c r="MNV61" s="16"/>
      <c r="MNW61" s="15"/>
      <c r="MNX61" s="16"/>
      <c r="MNY61" s="15"/>
      <c r="MNZ61" s="16"/>
      <c r="MOA61" s="15"/>
      <c r="MOB61" s="16"/>
      <c r="MOC61" s="15"/>
      <c r="MOD61" s="16"/>
      <c r="MOE61" s="15"/>
      <c r="MOF61" s="16"/>
      <c r="MOG61" s="15"/>
      <c r="MOH61" s="16"/>
      <c r="MOI61" s="15"/>
      <c r="MOJ61" s="16"/>
      <c r="MOK61" s="15"/>
      <c r="MOL61" s="16"/>
      <c r="MOM61" s="15"/>
      <c r="MON61" s="16"/>
      <c r="MOO61" s="15"/>
      <c r="MOP61" s="16"/>
      <c r="MOQ61" s="15"/>
      <c r="MOR61" s="16"/>
      <c r="MOS61" s="15"/>
      <c r="MOT61" s="16"/>
      <c r="MOU61" s="15"/>
      <c r="MOV61" s="16"/>
      <c r="MOW61" s="15"/>
      <c r="MOX61" s="16"/>
      <c r="MOY61" s="15"/>
      <c r="MOZ61" s="16"/>
      <c r="MPA61" s="15"/>
      <c r="MPB61" s="16"/>
      <c r="MPC61" s="15"/>
      <c r="MPD61" s="16"/>
      <c r="MPE61" s="15"/>
      <c r="MPF61" s="16"/>
      <c r="MPG61" s="15"/>
      <c r="MPH61" s="16"/>
      <c r="MPI61" s="15"/>
      <c r="MPJ61" s="16"/>
      <c r="MPK61" s="15"/>
      <c r="MPL61" s="16"/>
      <c r="MPM61" s="15"/>
      <c r="MPN61" s="16"/>
      <c r="MPO61" s="15"/>
      <c r="MPP61" s="16"/>
      <c r="MPQ61" s="15"/>
      <c r="MPR61" s="16"/>
      <c r="MPS61" s="15"/>
      <c r="MPT61" s="16"/>
      <c r="MPU61" s="15"/>
      <c r="MPV61" s="16"/>
      <c r="MPW61" s="15"/>
      <c r="MPX61" s="16"/>
      <c r="MPY61" s="15"/>
      <c r="MPZ61" s="16"/>
      <c r="MQA61" s="15"/>
      <c r="MQB61" s="16"/>
      <c r="MQC61" s="15"/>
      <c r="MQD61" s="16"/>
      <c r="MQE61" s="15"/>
      <c r="MQF61" s="16"/>
      <c r="MQG61" s="15"/>
      <c r="MQH61" s="16"/>
      <c r="MQI61" s="15"/>
      <c r="MQJ61" s="16"/>
      <c r="MQK61" s="15"/>
      <c r="MQL61" s="16"/>
      <c r="MQM61" s="15"/>
      <c r="MQN61" s="16"/>
      <c r="MQO61" s="15"/>
      <c r="MQP61" s="16"/>
      <c r="MQQ61" s="15"/>
      <c r="MQR61" s="16"/>
      <c r="MQS61" s="15"/>
      <c r="MQT61" s="16"/>
      <c r="MQU61" s="15"/>
      <c r="MQV61" s="16"/>
      <c r="MQW61" s="15"/>
      <c r="MQX61" s="16"/>
      <c r="MQY61" s="15"/>
      <c r="MQZ61" s="16"/>
      <c r="MRA61" s="15"/>
      <c r="MRB61" s="16"/>
      <c r="MRC61" s="15"/>
      <c r="MRD61" s="16"/>
      <c r="MRE61" s="15"/>
      <c r="MRF61" s="16"/>
      <c r="MRG61" s="15"/>
      <c r="MRH61" s="16"/>
      <c r="MRI61" s="15"/>
      <c r="MRJ61" s="16"/>
      <c r="MRK61" s="15"/>
      <c r="MRL61" s="16"/>
      <c r="MRM61" s="15"/>
      <c r="MRN61" s="16"/>
      <c r="MRO61" s="15"/>
      <c r="MRP61" s="16"/>
      <c r="MRQ61" s="15"/>
      <c r="MRR61" s="16"/>
      <c r="MRS61" s="15"/>
      <c r="MRT61" s="16"/>
      <c r="MRU61" s="15"/>
      <c r="MRV61" s="16"/>
      <c r="MRW61" s="15"/>
      <c r="MRX61" s="16"/>
      <c r="MRY61" s="15"/>
      <c r="MRZ61" s="16"/>
      <c r="MSA61" s="15"/>
      <c r="MSB61" s="16"/>
      <c r="MSC61" s="15"/>
      <c r="MSD61" s="16"/>
      <c r="MSE61" s="15"/>
      <c r="MSF61" s="16"/>
      <c r="MSG61" s="15"/>
      <c r="MSH61" s="16"/>
      <c r="MSI61" s="15"/>
      <c r="MSJ61" s="16"/>
      <c r="MSK61" s="15"/>
      <c r="MSL61" s="16"/>
      <c r="MSM61" s="15"/>
      <c r="MSN61" s="16"/>
      <c r="MSO61" s="15"/>
      <c r="MSP61" s="16"/>
      <c r="MSQ61" s="15"/>
      <c r="MSR61" s="16"/>
      <c r="MSS61" s="15"/>
      <c r="MST61" s="16"/>
      <c r="MSU61" s="15"/>
      <c r="MSV61" s="16"/>
      <c r="MSW61" s="15"/>
      <c r="MSX61" s="16"/>
      <c r="MSY61" s="15"/>
      <c r="MSZ61" s="16"/>
      <c r="MTA61" s="15"/>
      <c r="MTB61" s="16"/>
      <c r="MTC61" s="15"/>
      <c r="MTD61" s="16"/>
      <c r="MTE61" s="15"/>
      <c r="MTF61" s="16"/>
      <c r="MTG61" s="15"/>
      <c r="MTH61" s="16"/>
      <c r="MTI61" s="15"/>
      <c r="MTJ61" s="16"/>
      <c r="MTK61" s="15"/>
      <c r="MTL61" s="16"/>
      <c r="MTM61" s="15"/>
      <c r="MTN61" s="16"/>
      <c r="MTO61" s="15"/>
      <c r="MTP61" s="16"/>
      <c r="MTQ61" s="15"/>
      <c r="MTR61" s="16"/>
      <c r="MTS61" s="15"/>
      <c r="MTT61" s="16"/>
      <c r="MTU61" s="15"/>
      <c r="MTV61" s="16"/>
      <c r="MTW61" s="15"/>
      <c r="MTX61" s="16"/>
      <c r="MTY61" s="15"/>
      <c r="MTZ61" s="16"/>
      <c r="MUA61" s="15"/>
      <c r="MUB61" s="16"/>
      <c r="MUC61" s="15"/>
      <c r="MUD61" s="16"/>
      <c r="MUE61" s="15"/>
      <c r="MUF61" s="16"/>
      <c r="MUG61" s="15"/>
      <c r="MUH61" s="16"/>
      <c r="MUI61" s="15"/>
      <c r="MUJ61" s="16"/>
      <c r="MUK61" s="15"/>
      <c r="MUL61" s="16"/>
      <c r="MUM61" s="15"/>
      <c r="MUN61" s="16"/>
      <c r="MUO61" s="15"/>
      <c r="MUP61" s="16"/>
      <c r="MUQ61" s="15"/>
      <c r="MUR61" s="16"/>
      <c r="MUS61" s="15"/>
      <c r="MUT61" s="16"/>
      <c r="MUU61" s="15"/>
      <c r="MUV61" s="16"/>
      <c r="MUW61" s="15"/>
      <c r="MUX61" s="16"/>
      <c r="MUY61" s="15"/>
      <c r="MUZ61" s="16"/>
      <c r="MVA61" s="15"/>
      <c r="MVB61" s="16"/>
      <c r="MVC61" s="15"/>
      <c r="MVD61" s="16"/>
      <c r="MVE61" s="15"/>
      <c r="MVF61" s="16"/>
      <c r="MVG61" s="15"/>
      <c r="MVH61" s="16"/>
      <c r="MVI61" s="15"/>
      <c r="MVJ61" s="16"/>
      <c r="MVK61" s="15"/>
      <c r="MVL61" s="16"/>
      <c r="MVM61" s="15"/>
      <c r="MVN61" s="16"/>
      <c r="MVO61" s="15"/>
      <c r="MVP61" s="16"/>
      <c r="MVQ61" s="15"/>
      <c r="MVR61" s="16"/>
      <c r="MVS61" s="15"/>
      <c r="MVT61" s="16"/>
      <c r="MVU61" s="15"/>
      <c r="MVV61" s="16"/>
      <c r="MVW61" s="15"/>
      <c r="MVX61" s="16"/>
      <c r="MVY61" s="15"/>
      <c r="MVZ61" s="16"/>
      <c r="MWA61" s="15"/>
      <c r="MWB61" s="16"/>
      <c r="MWC61" s="15"/>
      <c r="MWD61" s="16"/>
      <c r="MWE61" s="15"/>
      <c r="MWF61" s="16"/>
      <c r="MWG61" s="15"/>
      <c r="MWH61" s="16"/>
      <c r="MWI61" s="15"/>
      <c r="MWJ61" s="16"/>
      <c r="MWK61" s="15"/>
      <c r="MWL61" s="16"/>
      <c r="MWM61" s="15"/>
      <c r="MWN61" s="16"/>
      <c r="MWO61" s="15"/>
      <c r="MWP61" s="16"/>
      <c r="MWQ61" s="15"/>
      <c r="MWR61" s="16"/>
      <c r="MWS61" s="15"/>
      <c r="MWT61" s="16"/>
      <c r="MWU61" s="15"/>
      <c r="MWV61" s="16"/>
      <c r="MWW61" s="15"/>
      <c r="MWX61" s="16"/>
      <c r="MWY61" s="15"/>
      <c r="MWZ61" s="16"/>
      <c r="MXA61" s="15"/>
      <c r="MXB61" s="16"/>
      <c r="MXC61" s="15"/>
      <c r="MXD61" s="16"/>
      <c r="MXE61" s="15"/>
      <c r="MXF61" s="16"/>
      <c r="MXG61" s="15"/>
      <c r="MXH61" s="16"/>
      <c r="MXI61" s="15"/>
      <c r="MXJ61" s="16"/>
      <c r="MXK61" s="15"/>
      <c r="MXL61" s="16"/>
      <c r="MXM61" s="15"/>
      <c r="MXN61" s="16"/>
      <c r="MXO61" s="15"/>
      <c r="MXP61" s="16"/>
      <c r="MXQ61" s="15"/>
      <c r="MXR61" s="16"/>
      <c r="MXS61" s="15"/>
      <c r="MXT61" s="16"/>
      <c r="MXU61" s="15"/>
      <c r="MXV61" s="16"/>
      <c r="MXW61" s="15"/>
      <c r="MXX61" s="16"/>
      <c r="MXY61" s="15"/>
      <c r="MXZ61" s="16"/>
      <c r="MYA61" s="15"/>
      <c r="MYB61" s="16"/>
      <c r="MYC61" s="15"/>
      <c r="MYD61" s="16"/>
      <c r="MYE61" s="15"/>
      <c r="MYF61" s="16"/>
      <c r="MYG61" s="15"/>
      <c r="MYH61" s="16"/>
      <c r="MYI61" s="15"/>
      <c r="MYJ61" s="16"/>
      <c r="MYK61" s="15"/>
      <c r="MYL61" s="16"/>
      <c r="MYM61" s="15"/>
      <c r="MYN61" s="16"/>
      <c r="MYO61" s="15"/>
      <c r="MYP61" s="16"/>
      <c r="MYQ61" s="15"/>
      <c r="MYR61" s="16"/>
      <c r="MYS61" s="15"/>
      <c r="MYT61" s="16"/>
      <c r="MYU61" s="15"/>
      <c r="MYV61" s="16"/>
      <c r="MYW61" s="15"/>
      <c r="MYX61" s="16"/>
      <c r="MYY61" s="15"/>
      <c r="MYZ61" s="16"/>
      <c r="MZA61" s="15"/>
      <c r="MZB61" s="16"/>
      <c r="MZC61" s="15"/>
      <c r="MZD61" s="16"/>
      <c r="MZE61" s="15"/>
      <c r="MZF61" s="16"/>
      <c r="MZG61" s="15"/>
      <c r="MZH61" s="16"/>
      <c r="MZI61" s="15"/>
      <c r="MZJ61" s="16"/>
      <c r="MZK61" s="15"/>
      <c r="MZL61" s="16"/>
      <c r="MZM61" s="15"/>
      <c r="MZN61" s="16"/>
      <c r="MZO61" s="15"/>
      <c r="MZP61" s="16"/>
      <c r="MZQ61" s="15"/>
      <c r="MZR61" s="16"/>
      <c r="MZS61" s="15"/>
      <c r="MZT61" s="16"/>
      <c r="MZU61" s="15"/>
      <c r="MZV61" s="16"/>
      <c r="MZW61" s="15"/>
      <c r="MZX61" s="16"/>
      <c r="MZY61" s="15"/>
      <c r="MZZ61" s="16"/>
      <c r="NAA61" s="15"/>
      <c r="NAB61" s="16"/>
      <c r="NAC61" s="15"/>
      <c r="NAD61" s="16"/>
      <c r="NAE61" s="15"/>
      <c r="NAF61" s="16"/>
      <c r="NAG61" s="15"/>
      <c r="NAH61" s="16"/>
      <c r="NAI61" s="15"/>
      <c r="NAJ61" s="16"/>
      <c r="NAK61" s="15"/>
      <c r="NAL61" s="16"/>
      <c r="NAM61" s="15"/>
      <c r="NAN61" s="16"/>
      <c r="NAO61" s="15"/>
      <c r="NAP61" s="16"/>
      <c r="NAQ61" s="15"/>
      <c r="NAR61" s="16"/>
      <c r="NAS61" s="15"/>
      <c r="NAT61" s="16"/>
      <c r="NAU61" s="15"/>
      <c r="NAV61" s="16"/>
      <c r="NAW61" s="15"/>
      <c r="NAX61" s="16"/>
      <c r="NAY61" s="15"/>
      <c r="NAZ61" s="16"/>
      <c r="NBA61" s="15"/>
      <c r="NBB61" s="16"/>
      <c r="NBC61" s="15"/>
      <c r="NBD61" s="16"/>
      <c r="NBE61" s="15"/>
      <c r="NBF61" s="16"/>
      <c r="NBG61" s="15"/>
      <c r="NBH61" s="16"/>
      <c r="NBI61" s="15"/>
      <c r="NBJ61" s="16"/>
      <c r="NBK61" s="15"/>
      <c r="NBL61" s="16"/>
      <c r="NBM61" s="15"/>
      <c r="NBN61" s="16"/>
      <c r="NBO61" s="15"/>
      <c r="NBP61" s="16"/>
      <c r="NBQ61" s="15"/>
      <c r="NBR61" s="16"/>
      <c r="NBS61" s="15"/>
      <c r="NBT61" s="16"/>
      <c r="NBU61" s="15"/>
      <c r="NBV61" s="16"/>
      <c r="NBW61" s="15"/>
      <c r="NBX61" s="16"/>
      <c r="NBY61" s="15"/>
      <c r="NBZ61" s="16"/>
      <c r="NCA61" s="15"/>
      <c r="NCB61" s="16"/>
      <c r="NCC61" s="15"/>
      <c r="NCD61" s="16"/>
      <c r="NCE61" s="15"/>
      <c r="NCF61" s="16"/>
      <c r="NCG61" s="15"/>
      <c r="NCH61" s="16"/>
      <c r="NCI61" s="15"/>
      <c r="NCJ61" s="16"/>
      <c r="NCK61" s="15"/>
      <c r="NCL61" s="16"/>
      <c r="NCM61" s="15"/>
      <c r="NCN61" s="16"/>
      <c r="NCO61" s="15"/>
      <c r="NCP61" s="16"/>
      <c r="NCQ61" s="15"/>
      <c r="NCR61" s="16"/>
      <c r="NCS61" s="15"/>
      <c r="NCT61" s="16"/>
      <c r="NCU61" s="15"/>
      <c r="NCV61" s="16"/>
      <c r="NCW61" s="15"/>
      <c r="NCX61" s="16"/>
      <c r="NCY61" s="15"/>
      <c r="NCZ61" s="16"/>
      <c r="NDA61" s="15"/>
      <c r="NDB61" s="16"/>
      <c r="NDC61" s="15"/>
      <c r="NDD61" s="16"/>
      <c r="NDE61" s="15"/>
      <c r="NDF61" s="16"/>
      <c r="NDG61" s="15"/>
      <c r="NDH61" s="16"/>
      <c r="NDI61" s="15"/>
      <c r="NDJ61" s="16"/>
      <c r="NDK61" s="15"/>
      <c r="NDL61" s="16"/>
      <c r="NDM61" s="15"/>
      <c r="NDN61" s="16"/>
      <c r="NDO61" s="15"/>
      <c r="NDP61" s="16"/>
      <c r="NDQ61" s="15"/>
      <c r="NDR61" s="16"/>
      <c r="NDS61" s="15"/>
      <c r="NDT61" s="16"/>
      <c r="NDU61" s="15"/>
      <c r="NDV61" s="16"/>
      <c r="NDW61" s="15"/>
      <c r="NDX61" s="16"/>
      <c r="NDY61" s="15"/>
      <c r="NDZ61" s="16"/>
      <c r="NEA61" s="15"/>
      <c r="NEB61" s="16"/>
      <c r="NEC61" s="15"/>
      <c r="NED61" s="16"/>
      <c r="NEE61" s="15"/>
      <c r="NEF61" s="16"/>
      <c r="NEG61" s="15"/>
      <c r="NEH61" s="16"/>
      <c r="NEI61" s="15"/>
      <c r="NEJ61" s="16"/>
      <c r="NEK61" s="15"/>
      <c r="NEL61" s="16"/>
      <c r="NEM61" s="15"/>
      <c r="NEN61" s="16"/>
      <c r="NEO61" s="15"/>
      <c r="NEP61" s="16"/>
      <c r="NEQ61" s="15"/>
      <c r="NER61" s="16"/>
      <c r="NES61" s="15"/>
      <c r="NET61" s="16"/>
      <c r="NEU61" s="15"/>
      <c r="NEV61" s="16"/>
      <c r="NEW61" s="15"/>
      <c r="NEX61" s="16"/>
      <c r="NEY61" s="15"/>
      <c r="NEZ61" s="16"/>
      <c r="NFA61" s="15"/>
      <c r="NFB61" s="16"/>
      <c r="NFC61" s="15"/>
      <c r="NFD61" s="16"/>
      <c r="NFE61" s="15"/>
      <c r="NFF61" s="16"/>
      <c r="NFG61" s="15"/>
      <c r="NFH61" s="16"/>
      <c r="NFI61" s="15"/>
      <c r="NFJ61" s="16"/>
      <c r="NFK61" s="15"/>
      <c r="NFL61" s="16"/>
      <c r="NFM61" s="15"/>
      <c r="NFN61" s="16"/>
      <c r="NFO61" s="15"/>
      <c r="NFP61" s="16"/>
      <c r="NFQ61" s="15"/>
      <c r="NFR61" s="16"/>
      <c r="NFS61" s="15"/>
      <c r="NFT61" s="16"/>
      <c r="NFU61" s="15"/>
      <c r="NFV61" s="16"/>
      <c r="NFW61" s="15"/>
      <c r="NFX61" s="16"/>
      <c r="NFY61" s="15"/>
      <c r="NFZ61" s="16"/>
      <c r="NGA61" s="15"/>
      <c r="NGB61" s="16"/>
      <c r="NGC61" s="15"/>
      <c r="NGD61" s="16"/>
      <c r="NGE61" s="15"/>
      <c r="NGF61" s="16"/>
      <c r="NGG61" s="15"/>
      <c r="NGH61" s="16"/>
      <c r="NGI61" s="15"/>
      <c r="NGJ61" s="16"/>
      <c r="NGK61" s="15"/>
      <c r="NGL61" s="16"/>
      <c r="NGM61" s="15"/>
      <c r="NGN61" s="16"/>
      <c r="NGO61" s="15"/>
      <c r="NGP61" s="16"/>
      <c r="NGQ61" s="15"/>
      <c r="NGR61" s="16"/>
      <c r="NGS61" s="15"/>
      <c r="NGT61" s="16"/>
      <c r="NGU61" s="15"/>
      <c r="NGV61" s="16"/>
      <c r="NGW61" s="15"/>
      <c r="NGX61" s="16"/>
      <c r="NGY61" s="15"/>
      <c r="NGZ61" s="16"/>
      <c r="NHA61" s="15"/>
      <c r="NHB61" s="16"/>
      <c r="NHC61" s="15"/>
      <c r="NHD61" s="16"/>
      <c r="NHE61" s="15"/>
      <c r="NHF61" s="16"/>
      <c r="NHG61" s="15"/>
      <c r="NHH61" s="16"/>
      <c r="NHI61" s="15"/>
      <c r="NHJ61" s="16"/>
      <c r="NHK61" s="15"/>
      <c r="NHL61" s="16"/>
      <c r="NHM61" s="15"/>
      <c r="NHN61" s="16"/>
      <c r="NHO61" s="15"/>
      <c r="NHP61" s="16"/>
      <c r="NHQ61" s="15"/>
      <c r="NHR61" s="16"/>
      <c r="NHS61" s="15"/>
      <c r="NHT61" s="16"/>
      <c r="NHU61" s="15"/>
      <c r="NHV61" s="16"/>
      <c r="NHW61" s="15"/>
      <c r="NHX61" s="16"/>
      <c r="NHY61" s="15"/>
      <c r="NHZ61" s="16"/>
      <c r="NIA61" s="15"/>
      <c r="NIB61" s="16"/>
      <c r="NIC61" s="15"/>
      <c r="NID61" s="16"/>
      <c r="NIE61" s="15"/>
      <c r="NIF61" s="16"/>
      <c r="NIG61" s="15"/>
      <c r="NIH61" s="16"/>
      <c r="NII61" s="15"/>
      <c r="NIJ61" s="16"/>
      <c r="NIK61" s="15"/>
      <c r="NIL61" s="16"/>
      <c r="NIM61" s="15"/>
      <c r="NIN61" s="16"/>
      <c r="NIO61" s="15"/>
      <c r="NIP61" s="16"/>
      <c r="NIQ61" s="15"/>
      <c r="NIR61" s="16"/>
      <c r="NIS61" s="15"/>
      <c r="NIT61" s="16"/>
      <c r="NIU61" s="15"/>
      <c r="NIV61" s="16"/>
      <c r="NIW61" s="15"/>
      <c r="NIX61" s="16"/>
      <c r="NIY61" s="15"/>
      <c r="NIZ61" s="16"/>
      <c r="NJA61" s="15"/>
      <c r="NJB61" s="16"/>
      <c r="NJC61" s="15"/>
      <c r="NJD61" s="16"/>
      <c r="NJE61" s="15"/>
      <c r="NJF61" s="16"/>
      <c r="NJG61" s="15"/>
      <c r="NJH61" s="16"/>
      <c r="NJI61" s="15"/>
      <c r="NJJ61" s="16"/>
      <c r="NJK61" s="15"/>
      <c r="NJL61" s="16"/>
      <c r="NJM61" s="15"/>
      <c r="NJN61" s="16"/>
      <c r="NJO61" s="15"/>
      <c r="NJP61" s="16"/>
      <c r="NJQ61" s="15"/>
      <c r="NJR61" s="16"/>
      <c r="NJS61" s="15"/>
      <c r="NJT61" s="16"/>
      <c r="NJU61" s="15"/>
      <c r="NJV61" s="16"/>
      <c r="NJW61" s="15"/>
      <c r="NJX61" s="16"/>
      <c r="NJY61" s="15"/>
      <c r="NJZ61" s="16"/>
      <c r="NKA61" s="15"/>
      <c r="NKB61" s="16"/>
      <c r="NKC61" s="15"/>
      <c r="NKD61" s="16"/>
      <c r="NKE61" s="15"/>
      <c r="NKF61" s="16"/>
      <c r="NKG61" s="15"/>
      <c r="NKH61" s="16"/>
      <c r="NKI61" s="15"/>
      <c r="NKJ61" s="16"/>
      <c r="NKK61" s="15"/>
      <c r="NKL61" s="16"/>
      <c r="NKM61" s="15"/>
      <c r="NKN61" s="16"/>
      <c r="NKO61" s="15"/>
      <c r="NKP61" s="16"/>
      <c r="NKQ61" s="15"/>
      <c r="NKR61" s="16"/>
      <c r="NKS61" s="15"/>
      <c r="NKT61" s="16"/>
      <c r="NKU61" s="15"/>
      <c r="NKV61" s="16"/>
      <c r="NKW61" s="15"/>
      <c r="NKX61" s="16"/>
      <c r="NKY61" s="15"/>
      <c r="NKZ61" s="16"/>
      <c r="NLA61" s="15"/>
      <c r="NLB61" s="16"/>
      <c r="NLC61" s="15"/>
      <c r="NLD61" s="16"/>
      <c r="NLE61" s="15"/>
      <c r="NLF61" s="16"/>
      <c r="NLG61" s="15"/>
      <c r="NLH61" s="16"/>
      <c r="NLI61" s="15"/>
      <c r="NLJ61" s="16"/>
      <c r="NLK61" s="15"/>
      <c r="NLL61" s="16"/>
      <c r="NLM61" s="15"/>
      <c r="NLN61" s="16"/>
      <c r="NLO61" s="15"/>
      <c r="NLP61" s="16"/>
      <c r="NLQ61" s="15"/>
      <c r="NLR61" s="16"/>
      <c r="NLS61" s="15"/>
      <c r="NLT61" s="16"/>
      <c r="NLU61" s="15"/>
      <c r="NLV61" s="16"/>
      <c r="NLW61" s="15"/>
      <c r="NLX61" s="16"/>
      <c r="NLY61" s="15"/>
      <c r="NLZ61" s="16"/>
      <c r="NMA61" s="15"/>
      <c r="NMB61" s="16"/>
      <c r="NMC61" s="15"/>
      <c r="NMD61" s="16"/>
      <c r="NME61" s="15"/>
      <c r="NMF61" s="16"/>
      <c r="NMG61" s="15"/>
      <c r="NMH61" s="16"/>
      <c r="NMI61" s="15"/>
      <c r="NMJ61" s="16"/>
      <c r="NMK61" s="15"/>
      <c r="NML61" s="16"/>
      <c r="NMM61" s="15"/>
      <c r="NMN61" s="16"/>
      <c r="NMO61" s="15"/>
      <c r="NMP61" s="16"/>
      <c r="NMQ61" s="15"/>
      <c r="NMR61" s="16"/>
      <c r="NMS61" s="15"/>
      <c r="NMT61" s="16"/>
      <c r="NMU61" s="15"/>
      <c r="NMV61" s="16"/>
      <c r="NMW61" s="15"/>
      <c r="NMX61" s="16"/>
      <c r="NMY61" s="15"/>
      <c r="NMZ61" s="16"/>
      <c r="NNA61" s="15"/>
      <c r="NNB61" s="16"/>
      <c r="NNC61" s="15"/>
      <c r="NND61" s="16"/>
      <c r="NNE61" s="15"/>
      <c r="NNF61" s="16"/>
      <c r="NNG61" s="15"/>
      <c r="NNH61" s="16"/>
      <c r="NNI61" s="15"/>
      <c r="NNJ61" s="16"/>
      <c r="NNK61" s="15"/>
      <c r="NNL61" s="16"/>
      <c r="NNM61" s="15"/>
      <c r="NNN61" s="16"/>
      <c r="NNO61" s="15"/>
      <c r="NNP61" s="16"/>
      <c r="NNQ61" s="15"/>
      <c r="NNR61" s="16"/>
      <c r="NNS61" s="15"/>
      <c r="NNT61" s="16"/>
      <c r="NNU61" s="15"/>
      <c r="NNV61" s="16"/>
      <c r="NNW61" s="15"/>
      <c r="NNX61" s="16"/>
      <c r="NNY61" s="15"/>
      <c r="NNZ61" s="16"/>
      <c r="NOA61" s="15"/>
      <c r="NOB61" s="16"/>
      <c r="NOC61" s="15"/>
      <c r="NOD61" s="16"/>
      <c r="NOE61" s="15"/>
      <c r="NOF61" s="16"/>
      <c r="NOG61" s="15"/>
      <c r="NOH61" s="16"/>
      <c r="NOI61" s="15"/>
      <c r="NOJ61" s="16"/>
      <c r="NOK61" s="15"/>
      <c r="NOL61" s="16"/>
      <c r="NOM61" s="15"/>
      <c r="NON61" s="16"/>
      <c r="NOO61" s="15"/>
      <c r="NOP61" s="16"/>
      <c r="NOQ61" s="15"/>
      <c r="NOR61" s="16"/>
      <c r="NOS61" s="15"/>
      <c r="NOT61" s="16"/>
      <c r="NOU61" s="15"/>
      <c r="NOV61" s="16"/>
      <c r="NOW61" s="15"/>
      <c r="NOX61" s="16"/>
      <c r="NOY61" s="15"/>
      <c r="NOZ61" s="16"/>
      <c r="NPA61" s="15"/>
      <c r="NPB61" s="16"/>
      <c r="NPC61" s="15"/>
      <c r="NPD61" s="16"/>
      <c r="NPE61" s="15"/>
      <c r="NPF61" s="16"/>
      <c r="NPG61" s="15"/>
      <c r="NPH61" s="16"/>
      <c r="NPI61" s="15"/>
      <c r="NPJ61" s="16"/>
      <c r="NPK61" s="15"/>
      <c r="NPL61" s="16"/>
      <c r="NPM61" s="15"/>
      <c r="NPN61" s="16"/>
      <c r="NPO61" s="15"/>
      <c r="NPP61" s="16"/>
      <c r="NPQ61" s="15"/>
      <c r="NPR61" s="16"/>
      <c r="NPS61" s="15"/>
      <c r="NPT61" s="16"/>
      <c r="NPU61" s="15"/>
      <c r="NPV61" s="16"/>
      <c r="NPW61" s="15"/>
      <c r="NPX61" s="16"/>
      <c r="NPY61" s="15"/>
      <c r="NPZ61" s="16"/>
      <c r="NQA61" s="15"/>
      <c r="NQB61" s="16"/>
      <c r="NQC61" s="15"/>
      <c r="NQD61" s="16"/>
      <c r="NQE61" s="15"/>
      <c r="NQF61" s="16"/>
      <c r="NQG61" s="15"/>
      <c r="NQH61" s="16"/>
      <c r="NQI61" s="15"/>
      <c r="NQJ61" s="16"/>
      <c r="NQK61" s="15"/>
      <c r="NQL61" s="16"/>
      <c r="NQM61" s="15"/>
      <c r="NQN61" s="16"/>
      <c r="NQO61" s="15"/>
      <c r="NQP61" s="16"/>
      <c r="NQQ61" s="15"/>
      <c r="NQR61" s="16"/>
      <c r="NQS61" s="15"/>
      <c r="NQT61" s="16"/>
      <c r="NQU61" s="15"/>
      <c r="NQV61" s="16"/>
      <c r="NQW61" s="15"/>
      <c r="NQX61" s="16"/>
      <c r="NQY61" s="15"/>
      <c r="NQZ61" s="16"/>
      <c r="NRA61" s="15"/>
      <c r="NRB61" s="16"/>
      <c r="NRC61" s="15"/>
      <c r="NRD61" s="16"/>
      <c r="NRE61" s="15"/>
      <c r="NRF61" s="16"/>
      <c r="NRG61" s="15"/>
      <c r="NRH61" s="16"/>
      <c r="NRI61" s="15"/>
      <c r="NRJ61" s="16"/>
      <c r="NRK61" s="15"/>
      <c r="NRL61" s="16"/>
      <c r="NRM61" s="15"/>
      <c r="NRN61" s="16"/>
      <c r="NRO61" s="15"/>
      <c r="NRP61" s="16"/>
      <c r="NRQ61" s="15"/>
      <c r="NRR61" s="16"/>
      <c r="NRS61" s="15"/>
      <c r="NRT61" s="16"/>
      <c r="NRU61" s="15"/>
      <c r="NRV61" s="16"/>
      <c r="NRW61" s="15"/>
      <c r="NRX61" s="16"/>
      <c r="NRY61" s="15"/>
      <c r="NRZ61" s="16"/>
      <c r="NSA61" s="15"/>
      <c r="NSB61" s="16"/>
      <c r="NSC61" s="15"/>
      <c r="NSD61" s="16"/>
      <c r="NSE61" s="15"/>
      <c r="NSF61" s="16"/>
      <c r="NSG61" s="15"/>
      <c r="NSH61" s="16"/>
      <c r="NSI61" s="15"/>
      <c r="NSJ61" s="16"/>
      <c r="NSK61" s="15"/>
      <c r="NSL61" s="16"/>
      <c r="NSM61" s="15"/>
      <c r="NSN61" s="16"/>
      <c r="NSO61" s="15"/>
      <c r="NSP61" s="16"/>
      <c r="NSQ61" s="15"/>
      <c r="NSR61" s="16"/>
      <c r="NSS61" s="15"/>
      <c r="NST61" s="16"/>
      <c r="NSU61" s="15"/>
      <c r="NSV61" s="16"/>
      <c r="NSW61" s="15"/>
      <c r="NSX61" s="16"/>
      <c r="NSY61" s="15"/>
      <c r="NSZ61" s="16"/>
      <c r="NTA61" s="15"/>
      <c r="NTB61" s="16"/>
      <c r="NTC61" s="15"/>
      <c r="NTD61" s="16"/>
      <c r="NTE61" s="15"/>
      <c r="NTF61" s="16"/>
      <c r="NTG61" s="15"/>
      <c r="NTH61" s="16"/>
      <c r="NTI61" s="15"/>
      <c r="NTJ61" s="16"/>
      <c r="NTK61" s="15"/>
      <c r="NTL61" s="16"/>
      <c r="NTM61" s="15"/>
      <c r="NTN61" s="16"/>
      <c r="NTO61" s="15"/>
      <c r="NTP61" s="16"/>
      <c r="NTQ61" s="15"/>
      <c r="NTR61" s="16"/>
      <c r="NTS61" s="15"/>
      <c r="NTT61" s="16"/>
      <c r="NTU61" s="15"/>
      <c r="NTV61" s="16"/>
      <c r="NTW61" s="15"/>
      <c r="NTX61" s="16"/>
      <c r="NTY61" s="15"/>
      <c r="NTZ61" s="16"/>
      <c r="NUA61" s="15"/>
      <c r="NUB61" s="16"/>
      <c r="NUC61" s="15"/>
      <c r="NUD61" s="16"/>
      <c r="NUE61" s="15"/>
      <c r="NUF61" s="16"/>
      <c r="NUG61" s="15"/>
      <c r="NUH61" s="16"/>
      <c r="NUI61" s="15"/>
      <c r="NUJ61" s="16"/>
      <c r="NUK61" s="15"/>
      <c r="NUL61" s="16"/>
      <c r="NUM61" s="15"/>
      <c r="NUN61" s="16"/>
      <c r="NUO61" s="15"/>
      <c r="NUP61" s="16"/>
      <c r="NUQ61" s="15"/>
      <c r="NUR61" s="16"/>
      <c r="NUS61" s="15"/>
      <c r="NUT61" s="16"/>
      <c r="NUU61" s="15"/>
      <c r="NUV61" s="16"/>
      <c r="NUW61" s="15"/>
      <c r="NUX61" s="16"/>
      <c r="NUY61" s="15"/>
      <c r="NUZ61" s="16"/>
      <c r="NVA61" s="15"/>
      <c r="NVB61" s="16"/>
      <c r="NVC61" s="15"/>
      <c r="NVD61" s="16"/>
      <c r="NVE61" s="15"/>
      <c r="NVF61" s="16"/>
      <c r="NVG61" s="15"/>
      <c r="NVH61" s="16"/>
      <c r="NVI61" s="15"/>
      <c r="NVJ61" s="16"/>
      <c r="NVK61" s="15"/>
      <c r="NVL61" s="16"/>
      <c r="NVM61" s="15"/>
      <c r="NVN61" s="16"/>
      <c r="NVO61" s="15"/>
      <c r="NVP61" s="16"/>
      <c r="NVQ61" s="15"/>
      <c r="NVR61" s="16"/>
      <c r="NVS61" s="15"/>
      <c r="NVT61" s="16"/>
      <c r="NVU61" s="15"/>
      <c r="NVV61" s="16"/>
      <c r="NVW61" s="15"/>
      <c r="NVX61" s="16"/>
      <c r="NVY61" s="15"/>
      <c r="NVZ61" s="16"/>
      <c r="NWA61" s="15"/>
      <c r="NWB61" s="16"/>
      <c r="NWC61" s="15"/>
      <c r="NWD61" s="16"/>
      <c r="NWE61" s="15"/>
      <c r="NWF61" s="16"/>
      <c r="NWG61" s="15"/>
      <c r="NWH61" s="16"/>
      <c r="NWI61" s="15"/>
      <c r="NWJ61" s="16"/>
      <c r="NWK61" s="15"/>
      <c r="NWL61" s="16"/>
      <c r="NWM61" s="15"/>
      <c r="NWN61" s="16"/>
      <c r="NWO61" s="15"/>
      <c r="NWP61" s="16"/>
      <c r="NWQ61" s="15"/>
      <c r="NWR61" s="16"/>
      <c r="NWS61" s="15"/>
      <c r="NWT61" s="16"/>
      <c r="NWU61" s="15"/>
      <c r="NWV61" s="16"/>
      <c r="NWW61" s="15"/>
      <c r="NWX61" s="16"/>
      <c r="NWY61" s="15"/>
      <c r="NWZ61" s="16"/>
      <c r="NXA61" s="15"/>
      <c r="NXB61" s="16"/>
      <c r="NXC61" s="15"/>
      <c r="NXD61" s="16"/>
      <c r="NXE61" s="15"/>
      <c r="NXF61" s="16"/>
      <c r="NXG61" s="15"/>
      <c r="NXH61" s="16"/>
      <c r="NXI61" s="15"/>
      <c r="NXJ61" s="16"/>
      <c r="NXK61" s="15"/>
      <c r="NXL61" s="16"/>
      <c r="NXM61" s="15"/>
      <c r="NXN61" s="16"/>
      <c r="NXO61" s="15"/>
      <c r="NXP61" s="16"/>
      <c r="NXQ61" s="15"/>
      <c r="NXR61" s="16"/>
      <c r="NXS61" s="15"/>
      <c r="NXT61" s="16"/>
      <c r="NXU61" s="15"/>
      <c r="NXV61" s="16"/>
      <c r="NXW61" s="15"/>
      <c r="NXX61" s="16"/>
      <c r="NXY61" s="15"/>
      <c r="NXZ61" s="16"/>
      <c r="NYA61" s="15"/>
      <c r="NYB61" s="16"/>
      <c r="NYC61" s="15"/>
      <c r="NYD61" s="16"/>
      <c r="NYE61" s="15"/>
      <c r="NYF61" s="16"/>
      <c r="NYG61" s="15"/>
      <c r="NYH61" s="16"/>
      <c r="NYI61" s="15"/>
      <c r="NYJ61" s="16"/>
      <c r="NYK61" s="15"/>
      <c r="NYL61" s="16"/>
      <c r="NYM61" s="15"/>
      <c r="NYN61" s="16"/>
      <c r="NYO61" s="15"/>
      <c r="NYP61" s="16"/>
      <c r="NYQ61" s="15"/>
      <c r="NYR61" s="16"/>
      <c r="NYS61" s="15"/>
      <c r="NYT61" s="16"/>
      <c r="NYU61" s="15"/>
      <c r="NYV61" s="16"/>
      <c r="NYW61" s="15"/>
      <c r="NYX61" s="16"/>
      <c r="NYY61" s="15"/>
      <c r="NYZ61" s="16"/>
      <c r="NZA61" s="15"/>
      <c r="NZB61" s="16"/>
      <c r="NZC61" s="15"/>
      <c r="NZD61" s="16"/>
      <c r="NZE61" s="15"/>
      <c r="NZF61" s="16"/>
      <c r="NZG61" s="15"/>
      <c r="NZH61" s="16"/>
      <c r="NZI61" s="15"/>
      <c r="NZJ61" s="16"/>
      <c r="NZK61" s="15"/>
      <c r="NZL61" s="16"/>
      <c r="NZM61" s="15"/>
      <c r="NZN61" s="16"/>
      <c r="NZO61" s="15"/>
      <c r="NZP61" s="16"/>
      <c r="NZQ61" s="15"/>
      <c r="NZR61" s="16"/>
      <c r="NZS61" s="15"/>
      <c r="NZT61" s="16"/>
      <c r="NZU61" s="15"/>
      <c r="NZV61" s="16"/>
      <c r="NZW61" s="15"/>
      <c r="NZX61" s="16"/>
      <c r="NZY61" s="15"/>
      <c r="NZZ61" s="16"/>
      <c r="OAA61" s="15"/>
      <c r="OAB61" s="16"/>
      <c r="OAC61" s="15"/>
      <c r="OAD61" s="16"/>
      <c r="OAE61" s="15"/>
      <c r="OAF61" s="16"/>
      <c r="OAG61" s="15"/>
      <c r="OAH61" s="16"/>
      <c r="OAI61" s="15"/>
      <c r="OAJ61" s="16"/>
      <c r="OAK61" s="15"/>
      <c r="OAL61" s="16"/>
      <c r="OAM61" s="15"/>
      <c r="OAN61" s="16"/>
      <c r="OAO61" s="15"/>
      <c r="OAP61" s="16"/>
      <c r="OAQ61" s="15"/>
      <c r="OAR61" s="16"/>
      <c r="OAS61" s="15"/>
      <c r="OAT61" s="16"/>
      <c r="OAU61" s="15"/>
      <c r="OAV61" s="16"/>
      <c r="OAW61" s="15"/>
      <c r="OAX61" s="16"/>
      <c r="OAY61" s="15"/>
      <c r="OAZ61" s="16"/>
      <c r="OBA61" s="15"/>
      <c r="OBB61" s="16"/>
      <c r="OBC61" s="15"/>
      <c r="OBD61" s="16"/>
      <c r="OBE61" s="15"/>
      <c r="OBF61" s="16"/>
      <c r="OBG61" s="15"/>
      <c r="OBH61" s="16"/>
      <c r="OBI61" s="15"/>
      <c r="OBJ61" s="16"/>
      <c r="OBK61" s="15"/>
      <c r="OBL61" s="16"/>
      <c r="OBM61" s="15"/>
      <c r="OBN61" s="16"/>
      <c r="OBO61" s="15"/>
      <c r="OBP61" s="16"/>
      <c r="OBQ61" s="15"/>
      <c r="OBR61" s="16"/>
      <c r="OBS61" s="15"/>
      <c r="OBT61" s="16"/>
      <c r="OBU61" s="15"/>
      <c r="OBV61" s="16"/>
      <c r="OBW61" s="15"/>
      <c r="OBX61" s="16"/>
      <c r="OBY61" s="15"/>
      <c r="OBZ61" s="16"/>
      <c r="OCA61" s="15"/>
      <c r="OCB61" s="16"/>
      <c r="OCC61" s="15"/>
      <c r="OCD61" s="16"/>
      <c r="OCE61" s="15"/>
      <c r="OCF61" s="16"/>
      <c r="OCG61" s="15"/>
      <c r="OCH61" s="16"/>
      <c r="OCI61" s="15"/>
      <c r="OCJ61" s="16"/>
      <c r="OCK61" s="15"/>
      <c r="OCL61" s="16"/>
      <c r="OCM61" s="15"/>
      <c r="OCN61" s="16"/>
      <c r="OCO61" s="15"/>
      <c r="OCP61" s="16"/>
      <c r="OCQ61" s="15"/>
      <c r="OCR61" s="16"/>
      <c r="OCS61" s="15"/>
      <c r="OCT61" s="16"/>
      <c r="OCU61" s="15"/>
      <c r="OCV61" s="16"/>
      <c r="OCW61" s="15"/>
      <c r="OCX61" s="16"/>
      <c r="OCY61" s="15"/>
      <c r="OCZ61" s="16"/>
      <c r="ODA61" s="15"/>
      <c r="ODB61" s="16"/>
      <c r="ODC61" s="15"/>
      <c r="ODD61" s="16"/>
      <c r="ODE61" s="15"/>
      <c r="ODF61" s="16"/>
      <c r="ODG61" s="15"/>
      <c r="ODH61" s="16"/>
      <c r="ODI61" s="15"/>
      <c r="ODJ61" s="16"/>
      <c r="ODK61" s="15"/>
      <c r="ODL61" s="16"/>
      <c r="ODM61" s="15"/>
      <c r="ODN61" s="16"/>
      <c r="ODO61" s="15"/>
      <c r="ODP61" s="16"/>
      <c r="ODQ61" s="15"/>
      <c r="ODR61" s="16"/>
      <c r="ODS61" s="15"/>
      <c r="ODT61" s="16"/>
      <c r="ODU61" s="15"/>
      <c r="ODV61" s="16"/>
      <c r="ODW61" s="15"/>
      <c r="ODX61" s="16"/>
      <c r="ODY61" s="15"/>
      <c r="ODZ61" s="16"/>
      <c r="OEA61" s="15"/>
      <c r="OEB61" s="16"/>
      <c r="OEC61" s="15"/>
      <c r="OED61" s="16"/>
      <c r="OEE61" s="15"/>
      <c r="OEF61" s="16"/>
      <c r="OEG61" s="15"/>
      <c r="OEH61" s="16"/>
      <c r="OEI61" s="15"/>
      <c r="OEJ61" s="16"/>
      <c r="OEK61" s="15"/>
      <c r="OEL61" s="16"/>
      <c r="OEM61" s="15"/>
      <c r="OEN61" s="16"/>
      <c r="OEO61" s="15"/>
      <c r="OEP61" s="16"/>
      <c r="OEQ61" s="15"/>
      <c r="OER61" s="16"/>
      <c r="OES61" s="15"/>
      <c r="OET61" s="16"/>
      <c r="OEU61" s="15"/>
      <c r="OEV61" s="16"/>
      <c r="OEW61" s="15"/>
      <c r="OEX61" s="16"/>
      <c r="OEY61" s="15"/>
      <c r="OEZ61" s="16"/>
      <c r="OFA61" s="15"/>
      <c r="OFB61" s="16"/>
      <c r="OFC61" s="15"/>
      <c r="OFD61" s="16"/>
      <c r="OFE61" s="15"/>
      <c r="OFF61" s="16"/>
      <c r="OFG61" s="15"/>
      <c r="OFH61" s="16"/>
      <c r="OFI61" s="15"/>
      <c r="OFJ61" s="16"/>
      <c r="OFK61" s="15"/>
      <c r="OFL61" s="16"/>
      <c r="OFM61" s="15"/>
      <c r="OFN61" s="16"/>
      <c r="OFO61" s="15"/>
      <c r="OFP61" s="16"/>
      <c r="OFQ61" s="15"/>
      <c r="OFR61" s="16"/>
      <c r="OFS61" s="15"/>
      <c r="OFT61" s="16"/>
      <c r="OFU61" s="15"/>
      <c r="OFV61" s="16"/>
      <c r="OFW61" s="15"/>
      <c r="OFX61" s="16"/>
      <c r="OFY61" s="15"/>
      <c r="OFZ61" s="16"/>
      <c r="OGA61" s="15"/>
      <c r="OGB61" s="16"/>
      <c r="OGC61" s="15"/>
      <c r="OGD61" s="16"/>
      <c r="OGE61" s="15"/>
      <c r="OGF61" s="16"/>
      <c r="OGG61" s="15"/>
      <c r="OGH61" s="16"/>
      <c r="OGI61" s="15"/>
      <c r="OGJ61" s="16"/>
      <c r="OGK61" s="15"/>
      <c r="OGL61" s="16"/>
      <c r="OGM61" s="15"/>
      <c r="OGN61" s="16"/>
      <c r="OGO61" s="15"/>
      <c r="OGP61" s="16"/>
      <c r="OGQ61" s="15"/>
      <c r="OGR61" s="16"/>
      <c r="OGS61" s="15"/>
      <c r="OGT61" s="16"/>
      <c r="OGU61" s="15"/>
      <c r="OGV61" s="16"/>
      <c r="OGW61" s="15"/>
      <c r="OGX61" s="16"/>
      <c r="OGY61" s="15"/>
      <c r="OGZ61" s="16"/>
      <c r="OHA61" s="15"/>
      <c r="OHB61" s="16"/>
      <c r="OHC61" s="15"/>
      <c r="OHD61" s="16"/>
      <c r="OHE61" s="15"/>
      <c r="OHF61" s="16"/>
      <c r="OHG61" s="15"/>
      <c r="OHH61" s="16"/>
      <c r="OHI61" s="15"/>
      <c r="OHJ61" s="16"/>
      <c r="OHK61" s="15"/>
      <c r="OHL61" s="16"/>
      <c r="OHM61" s="15"/>
      <c r="OHN61" s="16"/>
      <c r="OHO61" s="15"/>
      <c r="OHP61" s="16"/>
      <c r="OHQ61" s="15"/>
      <c r="OHR61" s="16"/>
      <c r="OHS61" s="15"/>
      <c r="OHT61" s="16"/>
      <c r="OHU61" s="15"/>
      <c r="OHV61" s="16"/>
      <c r="OHW61" s="15"/>
      <c r="OHX61" s="16"/>
      <c r="OHY61" s="15"/>
      <c r="OHZ61" s="16"/>
      <c r="OIA61" s="15"/>
      <c r="OIB61" s="16"/>
      <c r="OIC61" s="15"/>
      <c r="OID61" s="16"/>
      <c r="OIE61" s="15"/>
      <c r="OIF61" s="16"/>
      <c r="OIG61" s="15"/>
      <c r="OIH61" s="16"/>
      <c r="OII61" s="15"/>
      <c r="OIJ61" s="16"/>
      <c r="OIK61" s="15"/>
      <c r="OIL61" s="16"/>
      <c r="OIM61" s="15"/>
      <c r="OIN61" s="16"/>
      <c r="OIO61" s="15"/>
      <c r="OIP61" s="16"/>
      <c r="OIQ61" s="15"/>
      <c r="OIR61" s="16"/>
      <c r="OIS61" s="15"/>
      <c r="OIT61" s="16"/>
      <c r="OIU61" s="15"/>
      <c r="OIV61" s="16"/>
      <c r="OIW61" s="15"/>
      <c r="OIX61" s="16"/>
      <c r="OIY61" s="15"/>
      <c r="OIZ61" s="16"/>
      <c r="OJA61" s="15"/>
      <c r="OJB61" s="16"/>
      <c r="OJC61" s="15"/>
      <c r="OJD61" s="16"/>
      <c r="OJE61" s="15"/>
      <c r="OJF61" s="16"/>
      <c r="OJG61" s="15"/>
      <c r="OJH61" s="16"/>
      <c r="OJI61" s="15"/>
      <c r="OJJ61" s="16"/>
      <c r="OJK61" s="15"/>
      <c r="OJL61" s="16"/>
      <c r="OJM61" s="15"/>
      <c r="OJN61" s="16"/>
      <c r="OJO61" s="15"/>
      <c r="OJP61" s="16"/>
      <c r="OJQ61" s="15"/>
      <c r="OJR61" s="16"/>
      <c r="OJS61" s="15"/>
      <c r="OJT61" s="16"/>
      <c r="OJU61" s="15"/>
      <c r="OJV61" s="16"/>
      <c r="OJW61" s="15"/>
      <c r="OJX61" s="16"/>
      <c r="OJY61" s="15"/>
      <c r="OJZ61" s="16"/>
      <c r="OKA61" s="15"/>
      <c r="OKB61" s="16"/>
      <c r="OKC61" s="15"/>
      <c r="OKD61" s="16"/>
      <c r="OKE61" s="15"/>
      <c r="OKF61" s="16"/>
      <c r="OKG61" s="15"/>
      <c r="OKH61" s="16"/>
      <c r="OKI61" s="15"/>
      <c r="OKJ61" s="16"/>
      <c r="OKK61" s="15"/>
      <c r="OKL61" s="16"/>
      <c r="OKM61" s="15"/>
      <c r="OKN61" s="16"/>
      <c r="OKO61" s="15"/>
      <c r="OKP61" s="16"/>
      <c r="OKQ61" s="15"/>
      <c r="OKR61" s="16"/>
      <c r="OKS61" s="15"/>
      <c r="OKT61" s="16"/>
      <c r="OKU61" s="15"/>
      <c r="OKV61" s="16"/>
      <c r="OKW61" s="15"/>
      <c r="OKX61" s="16"/>
      <c r="OKY61" s="15"/>
      <c r="OKZ61" s="16"/>
      <c r="OLA61" s="15"/>
      <c r="OLB61" s="16"/>
      <c r="OLC61" s="15"/>
      <c r="OLD61" s="16"/>
      <c r="OLE61" s="15"/>
      <c r="OLF61" s="16"/>
      <c r="OLG61" s="15"/>
      <c r="OLH61" s="16"/>
      <c r="OLI61" s="15"/>
      <c r="OLJ61" s="16"/>
      <c r="OLK61" s="15"/>
      <c r="OLL61" s="16"/>
      <c r="OLM61" s="15"/>
      <c r="OLN61" s="16"/>
      <c r="OLO61" s="15"/>
      <c r="OLP61" s="16"/>
      <c r="OLQ61" s="15"/>
      <c r="OLR61" s="16"/>
      <c r="OLS61" s="15"/>
      <c r="OLT61" s="16"/>
      <c r="OLU61" s="15"/>
      <c r="OLV61" s="16"/>
      <c r="OLW61" s="15"/>
      <c r="OLX61" s="16"/>
      <c r="OLY61" s="15"/>
      <c r="OLZ61" s="16"/>
      <c r="OMA61" s="15"/>
      <c r="OMB61" s="16"/>
      <c r="OMC61" s="15"/>
      <c r="OMD61" s="16"/>
      <c r="OME61" s="15"/>
      <c r="OMF61" s="16"/>
      <c r="OMG61" s="15"/>
      <c r="OMH61" s="16"/>
      <c r="OMI61" s="15"/>
      <c r="OMJ61" s="16"/>
      <c r="OMK61" s="15"/>
      <c r="OML61" s="16"/>
      <c r="OMM61" s="15"/>
      <c r="OMN61" s="16"/>
      <c r="OMO61" s="15"/>
      <c r="OMP61" s="16"/>
      <c r="OMQ61" s="15"/>
      <c r="OMR61" s="16"/>
      <c r="OMS61" s="15"/>
      <c r="OMT61" s="16"/>
      <c r="OMU61" s="15"/>
      <c r="OMV61" s="16"/>
      <c r="OMW61" s="15"/>
      <c r="OMX61" s="16"/>
      <c r="OMY61" s="15"/>
      <c r="OMZ61" s="16"/>
      <c r="ONA61" s="15"/>
      <c r="ONB61" s="16"/>
      <c r="ONC61" s="15"/>
      <c r="OND61" s="16"/>
      <c r="ONE61" s="15"/>
      <c r="ONF61" s="16"/>
      <c r="ONG61" s="15"/>
      <c r="ONH61" s="16"/>
      <c r="ONI61" s="15"/>
      <c r="ONJ61" s="16"/>
      <c r="ONK61" s="15"/>
      <c r="ONL61" s="16"/>
      <c r="ONM61" s="15"/>
      <c r="ONN61" s="16"/>
      <c r="ONO61" s="15"/>
      <c r="ONP61" s="16"/>
      <c r="ONQ61" s="15"/>
      <c r="ONR61" s="16"/>
      <c r="ONS61" s="15"/>
      <c r="ONT61" s="16"/>
      <c r="ONU61" s="15"/>
      <c r="ONV61" s="16"/>
      <c r="ONW61" s="15"/>
      <c r="ONX61" s="16"/>
      <c r="ONY61" s="15"/>
      <c r="ONZ61" s="16"/>
      <c r="OOA61" s="15"/>
      <c r="OOB61" s="16"/>
      <c r="OOC61" s="15"/>
      <c r="OOD61" s="16"/>
      <c r="OOE61" s="15"/>
      <c r="OOF61" s="16"/>
      <c r="OOG61" s="15"/>
      <c r="OOH61" s="16"/>
      <c r="OOI61" s="15"/>
      <c r="OOJ61" s="16"/>
      <c r="OOK61" s="15"/>
      <c r="OOL61" s="16"/>
      <c r="OOM61" s="15"/>
      <c r="OON61" s="16"/>
      <c r="OOO61" s="15"/>
      <c r="OOP61" s="16"/>
      <c r="OOQ61" s="15"/>
      <c r="OOR61" s="16"/>
      <c r="OOS61" s="15"/>
      <c r="OOT61" s="16"/>
      <c r="OOU61" s="15"/>
      <c r="OOV61" s="16"/>
      <c r="OOW61" s="15"/>
      <c r="OOX61" s="16"/>
      <c r="OOY61" s="15"/>
      <c r="OOZ61" s="16"/>
      <c r="OPA61" s="15"/>
      <c r="OPB61" s="16"/>
      <c r="OPC61" s="15"/>
      <c r="OPD61" s="16"/>
      <c r="OPE61" s="15"/>
      <c r="OPF61" s="16"/>
      <c r="OPG61" s="15"/>
      <c r="OPH61" s="16"/>
      <c r="OPI61" s="15"/>
      <c r="OPJ61" s="16"/>
      <c r="OPK61" s="15"/>
      <c r="OPL61" s="16"/>
      <c r="OPM61" s="15"/>
      <c r="OPN61" s="16"/>
      <c r="OPO61" s="15"/>
      <c r="OPP61" s="16"/>
      <c r="OPQ61" s="15"/>
      <c r="OPR61" s="16"/>
      <c r="OPS61" s="15"/>
      <c r="OPT61" s="16"/>
      <c r="OPU61" s="15"/>
      <c r="OPV61" s="16"/>
      <c r="OPW61" s="15"/>
      <c r="OPX61" s="16"/>
      <c r="OPY61" s="15"/>
      <c r="OPZ61" s="16"/>
      <c r="OQA61" s="15"/>
      <c r="OQB61" s="16"/>
      <c r="OQC61" s="15"/>
      <c r="OQD61" s="16"/>
      <c r="OQE61" s="15"/>
      <c r="OQF61" s="16"/>
      <c r="OQG61" s="15"/>
      <c r="OQH61" s="16"/>
      <c r="OQI61" s="15"/>
      <c r="OQJ61" s="16"/>
      <c r="OQK61" s="15"/>
      <c r="OQL61" s="16"/>
      <c r="OQM61" s="15"/>
      <c r="OQN61" s="16"/>
      <c r="OQO61" s="15"/>
      <c r="OQP61" s="16"/>
      <c r="OQQ61" s="15"/>
      <c r="OQR61" s="16"/>
      <c r="OQS61" s="15"/>
      <c r="OQT61" s="16"/>
      <c r="OQU61" s="15"/>
      <c r="OQV61" s="16"/>
      <c r="OQW61" s="15"/>
      <c r="OQX61" s="16"/>
      <c r="OQY61" s="15"/>
      <c r="OQZ61" s="16"/>
      <c r="ORA61" s="15"/>
      <c r="ORB61" s="16"/>
      <c r="ORC61" s="15"/>
      <c r="ORD61" s="16"/>
      <c r="ORE61" s="15"/>
      <c r="ORF61" s="16"/>
      <c r="ORG61" s="15"/>
      <c r="ORH61" s="16"/>
      <c r="ORI61" s="15"/>
      <c r="ORJ61" s="16"/>
      <c r="ORK61" s="15"/>
      <c r="ORL61" s="16"/>
      <c r="ORM61" s="15"/>
      <c r="ORN61" s="16"/>
      <c r="ORO61" s="15"/>
      <c r="ORP61" s="16"/>
      <c r="ORQ61" s="15"/>
      <c r="ORR61" s="16"/>
      <c r="ORS61" s="15"/>
      <c r="ORT61" s="16"/>
      <c r="ORU61" s="15"/>
      <c r="ORV61" s="16"/>
      <c r="ORW61" s="15"/>
      <c r="ORX61" s="16"/>
      <c r="ORY61" s="15"/>
      <c r="ORZ61" s="16"/>
      <c r="OSA61" s="15"/>
      <c r="OSB61" s="16"/>
      <c r="OSC61" s="15"/>
      <c r="OSD61" s="16"/>
      <c r="OSE61" s="15"/>
      <c r="OSF61" s="16"/>
      <c r="OSG61" s="15"/>
      <c r="OSH61" s="16"/>
      <c r="OSI61" s="15"/>
      <c r="OSJ61" s="16"/>
      <c r="OSK61" s="15"/>
      <c r="OSL61" s="16"/>
      <c r="OSM61" s="15"/>
      <c r="OSN61" s="16"/>
      <c r="OSO61" s="15"/>
      <c r="OSP61" s="16"/>
      <c r="OSQ61" s="15"/>
      <c r="OSR61" s="16"/>
      <c r="OSS61" s="15"/>
      <c r="OST61" s="16"/>
      <c r="OSU61" s="15"/>
      <c r="OSV61" s="16"/>
      <c r="OSW61" s="15"/>
      <c r="OSX61" s="16"/>
      <c r="OSY61" s="15"/>
      <c r="OSZ61" s="16"/>
      <c r="OTA61" s="15"/>
      <c r="OTB61" s="16"/>
      <c r="OTC61" s="15"/>
      <c r="OTD61" s="16"/>
      <c r="OTE61" s="15"/>
      <c r="OTF61" s="16"/>
      <c r="OTG61" s="15"/>
      <c r="OTH61" s="16"/>
      <c r="OTI61" s="15"/>
      <c r="OTJ61" s="16"/>
      <c r="OTK61" s="15"/>
      <c r="OTL61" s="16"/>
      <c r="OTM61" s="15"/>
      <c r="OTN61" s="16"/>
      <c r="OTO61" s="15"/>
      <c r="OTP61" s="16"/>
      <c r="OTQ61" s="15"/>
      <c r="OTR61" s="16"/>
      <c r="OTS61" s="15"/>
      <c r="OTT61" s="16"/>
      <c r="OTU61" s="15"/>
      <c r="OTV61" s="16"/>
      <c r="OTW61" s="15"/>
      <c r="OTX61" s="16"/>
      <c r="OTY61" s="15"/>
      <c r="OTZ61" s="16"/>
      <c r="OUA61" s="15"/>
      <c r="OUB61" s="16"/>
      <c r="OUC61" s="15"/>
      <c r="OUD61" s="16"/>
      <c r="OUE61" s="15"/>
      <c r="OUF61" s="16"/>
      <c r="OUG61" s="15"/>
      <c r="OUH61" s="16"/>
      <c r="OUI61" s="15"/>
      <c r="OUJ61" s="16"/>
      <c r="OUK61" s="15"/>
      <c r="OUL61" s="16"/>
      <c r="OUM61" s="15"/>
      <c r="OUN61" s="16"/>
      <c r="OUO61" s="15"/>
      <c r="OUP61" s="16"/>
      <c r="OUQ61" s="15"/>
      <c r="OUR61" s="16"/>
      <c r="OUS61" s="15"/>
      <c r="OUT61" s="16"/>
      <c r="OUU61" s="15"/>
      <c r="OUV61" s="16"/>
      <c r="OUW61" s="15"/>
      <c r="OUX61" s="16"/>
      <c r="OUY61" s="15"/>
      <c r="OUZ61" s="16"/>
      <c r="OVA61" s="15"/>
      <c r="OVB61" s="16"/>
      <c r="OVC61" s="15"/>
      <c r="OVD61" s="16"/>
      <c r="OVE61" s="15"/>
      <c r="OVF61" s="16"/>
      <c r="OVG61" s="15"/>
      <c r="OVH61" s="16"/>
      <c r="OVI61" s="15"/>
      <c r="OVJ61" s="16"/>
      <c r="OVK61" s="15"/>
      <c r="OVL61" s="16"/>
      <c r="OVM61" s="15"/>
      <c r="OVN61" s="16"/>
      <c r="OVO61" s="15"/>
      <c r="OVP61" s="16"/>
      <c r="OVQ61" s="15"/>
      <c r="OVR61" s="16"/>
      <c r="OVS61" s="15"/>
      <c r="OVT61" s="16"/>
      <c r="OVU61" s="15"/>
      <c r="OVV61" s="16"/>
      <c r="OVW61" s="15"/>
      <c r="OVX61" s="16"/>
      <c r="OVY61" s="15"/>
      <c r="OVZ61" s="16"/>
      <c r="OWA61" s="15"/>
      <c r="OWB61" s="16"/>
      <c r="OWC61" s="15"/>
      <c r="OWD61" s="16"/>
      <c r="OWE61" s="15"/>
      <c r="OWF61" s="16"/>
      <c r="OWG61" s="15"/>
      <c r="OWH61" s="16"/>
      <c r="OWI61" s="15"/>
      <c r="OWJ61" s="16"/>
      <c r="OWK61" s="15"/>
      <c r="OWL61" s="16"/>
      <c r="OWM61" s="15"/>
      <c r="OWN61" s="16"/>
      <c r="OWO61" s="15"/>
      <c r="OWP61" s="16"/>
      <c r="OWQ61" s="15"/>
      <c r="OWR61" s="16"/>
      <c r="OWS61" s="15"/>
      <c r="OWT61" s="16"/>
      <c r="OWU61" s="15"/>
      <c r="OWV61" s="16"/>
      <c r="OWW61" s="15"/>
      <c r="OWX61" s="16"/>
      <c r="OWY61" s="15"/>
      <c r="OWZ61" s="16"/>
      <c r="OXA61" s="15"/>
      <c r="OXB61" s="16"/>
      <c r="OXC61" s="15"/>
      <c r="OXD61" s="16"/>
      <c r="OXE61" s="15"/>
      <c r="OXF61" s="16"/>
      <c r="OXG61" s="15"/>
      <c r="OXH61" s="16"/>
      <c r="OXI61" s="15"/>
      <c r="OXJ61" s="16"/>
      <c r="OXK61" s="15"/>
      <c r="OXL61" s="16"/>
      <c r="OXM61" s="15"/>
      <c r="OXN61" s="16"/>
      <c r="OXO61" s="15"/>
      <c r="OXP61" s="16"/>
      <c r="OXQ61" s="15"/>
      <c r="OXR61" s="16"/>
      <c r="OXS61" s="15"/>
      <c r="OXT61" s="16"/>
      <c r="OXU61" s="15"/>
      <c r="OXV61" s="16"/>
      <c r="OXW61" s="15"/>
      <c r="OXX61" s="16"/>
      <c r="OXY61" s="15"/>
      <c r="OXZ61" s="16"/>
      <c r="OYA61" s="15"/>
      <c r="OYB61" s="16"/>
      <c r="OYC61" s="15"/>
      <c r="OYD61" s="16"/>
      <c r="OYE61" s="15"/>
      <c r="OYF61" s="16"/>
      <c r="OYG61" s="15"/>
      <c r="OYH61" s="16"/>
      <c r="OYI61" s="15"/>
      <c r="OYJ61" s="16"/>
      <c r="OYK61" s="15"/>
      <c r="OYL61" s="16"/>
      <c r="OYM61" s="15"/>
      <c r="OYN61" s="16"/>
      <c r="OYO61" s="15"/>
      <c r="OYP61" s="16"/>
      <c r="OYQ61" s="15"/>
      <c r="OYR61" s="16"/>
      <c r="OYS61" s="15"/>
      <c r="OYT61" s="16"/>
      <c r="OYU61" s="15"/>
      <c r="OYV61" s="16"/>
      <c r="OYW61" s="15"/>
      <c r="OYX61" s="16"/>
      <c r="OYY61" s="15"/>
      <c r="OYZ61" s="16"/>
      <c r="OZA61" s="15"/>
      <c r="OZB61" s="16"/>
      <c r="OZC61" s="15"/>
      <c r="OZD61" s="16"/>
      <c r="OZE61" s="15"/>
      <c r="OZF61" s="16"/>
      <c r="OZG61" s="15"/>
      <c r="OZH61" s="16"/>
      <c r="OZI61" s="15"/>
      <c r="OZJ61" s="16"/>
      <c r="OZK61" s="15"/>
      <c r="OZL61" s="16"/>
      <c r="OZM61" s="15"/>
      <c r="OZN61" s="16"/>
      <c r="OZO61" s="15"/>
      <c r="OZP61" s="16"/>
      <c r="OZQ61" s="15"/>
      <c r="OZR61" s="16"/>
      <c r="OZS61" s="15"/>
      <c r="OZT61" s="16"/>
      <c r="OZU61" s="15"/>
      <c r="OZV61" s="16"/>
      <c r="OZW61" s="15"/>
      <c r="OZX61" s="16"/>
      <c r="OZY61" s="15"/>
      <c r="OZZ61" s="16"/>
      <c r="PAA61" s="15"/>
      <c r="PAB61" s="16"/>
      <c r="PAC61" s="15"/>
      <c r="PAD61" s="16"/>
      <c r="PAE61" s="15"/>
      <c r="PAF61" s="16"/>
      <c r="PAG61" s="15"/>
      <c r="PAH61" s="16"/>
      <c r="PAI61" s="15"/>
      <c r="PAJ61" s="16"/>
      <c r="PAK61" s="15"/>
      <c r="PAL61" s="16"/>
      <c r="PAM61" s="15"/>
      <c r="PAN61" s="16"/>
      <c r="PAO61" s="15"/>
      <c r="PAP61" s="16"/>
      <c r="PAQ61" s="15"/>
      <c r="PAR61" s="16"/>
      <c r="PAS61" s="15"/>
      <c r="PAT61" s="16"/>
      <c r="PAU61" s="15"/>
      <c r="PAV61" s="16"/>
      <c r="PAW61" s="15"/>
      <c r="PAX61" s="16"/>
      <c r="PAY61" s="15"/>
      <c r="PAZ61" s="16"/>
      <c r="PBA61" s="15"/>
      <c r="PBB61" s="16"/>
      <c r="PBC61" s="15"/>
      <c r="PBD61" s="16"/>
      <c r="PBE61" s="15"/>
      <c r="PBF61" s="16"/>
      <c r="PBG61" s="15"/>
      <c r="PBH61" s="16"/>
      <c r="PBI61" s="15"/>
      <c r="PBJ61" s="16"/>
      <c r="PBK61" s="15"/>
      <c r="PBL61" s="16"/>
      <c r="PBM61" s="15"/>
      <c r="PBN61" s="16"/>
      <c r="PBO61" s="15"/>
      <c r="PBP61" s="16"/>
      <c r="PBQ61" s="15"/>
      <c r="PBR61" s="16"/>
      <c r="PBS61" s="15"/>
      <c r="PBT61" s="16"/>
      <c r="PBU61" s="15"/>
      <c r="PBV61" s="16"/>
      <c r="PBW61" s="15"/>
      <c r="PBX61" s="16"/>
      <c r="PBY61" s="15"/>
      <c r="PBZ61" s="16"/>
      <c r="PCA61" s="15"/>
      <c r="PCB61" s="16"/>
      <c r="PCC61" s="15"/>
      <c r="PCD61" s="16"/>
      <c r="PCE61" s="15"/>
      <c r="PCF61" s="16"/>
      <c r="PCG61" s="15"/>
      <c r="PCH61" s="16"/>
      <c r="PCI61" s="15"/>
      <c r="PCJ61" s="16"/>
      <c r="PCK61" s="15"/>
      <c r="PCL61" s="16"/>
      <c r="PCM61" s="15"/>
      <c r="PCN61" s="16"/>
      <c r="PCO61" s="15"/>
      <c r="PCP61" s="16"/>
      <c r="PCQ61" s="15"/>
      <c r="PCR61" s="16"/>
      <c r="PCS61" s="15"/>
      <c r="PCT61" s="16"/>
      <c r="PCU61" s="15"/>
      <c r="PCV61" s="16"/>
      <c r="PCW61" s="15"/>
      <c r="PCX61" s="16"/>
      <c r="PCY61" s="15"/>
      <c r="PCZ61" s="16"/>
      <c r="PDA61" s="15"/>
      <c r="PDB61" s="16"/>
      <c r="PDC61" s="15"/>
      <c r="PDD61" s="16"/>
      <c r="PDE61" s="15"/>
      <c r="PDF61" s="16"/>
      <c r="PDG61" s="15"/>
      <c r="PDH61" s="16"/>
      <c r="PDI61" s="15"/>
      <c r="PDJ61" s="16"/>
      <c r="PDK61" s="15"/>
      <c r="PDL61" s="16"/>
      <c r="PDM61" s="15"/>
      <c r="PDN61" s="16"/>
      <c r="PDO61" s="15"/>
      <c r="PDP61" s="16"/>
      <c r="PDQ61" s="15"/>
      <c r="PDR61" s="16"/>
      <c r="PDS61" s="15"/>
      <c r="PDT61" s="16"/>
      <c r="PDU61" s="15"/>
      <c r="PDV61" s="16"/>
      <c r="PDW61" s="15"/>
      <c r="PDX61" s="16"/>
      <c r="PDY61" s="15"/>
      <c r="PDZ61" s="16"/>
      <c r="PEA61" s="15"/>
      <c r="PEB61" s="16"/>
      <c r="PEC61" s="15"/>
      <c r="PED61" s="16"/>
      <c r="PEE61" s="15"/>
      <c r="PEF61" s="16"/>
      <c r="PEG61" s="15"/>
      <c r="PEH61" s="16"/>
      <c r="PEI61" s="15"/>
      <c r="PEJ61" s="16"/>
      <c r="PEK61" s="15"/>
      <c r="PEL61" s="16"/>
      <c r="PEM61" s="15"/>
      <c r="PEN61" s="16"/>
      <c r="PEO61" s="15"/>
      <c r="PEP61" s="16"/>
      <c r="PEQ61" s="15"/>
      <c r="PER61" s="16"/>
      <c r="PES61" s="15"/>
      <c r="PET61" s="16"/>
      <c r="PEU61" s="15"/>
      <c r="PEV61" s="16"/>
      <c r="PEW61" s="15"/>
      <c r="PEX61" s="16"/>
      <c r="PEY61" s="15"/>
      <c r="PEZ61" s="16"/>
      <c r="PFA61" s="15"/>
      <c r="PFB61" s="16"/>
      <c r="PFC61" s="15"/>
      <c r="PFD61" s="16"/>
      <c r="PFE61" s="15"/>
      <c r="PFF61" s="16"/>
      <c r="PFG61" s="15"/>
      <c r="PFH61" s="16"/>
      <c r="PFI61" s="15"/>
      <c r="PFJ61" s="16"/>
      <c r="PFK61" s="15"/>
      <c r="PFL61" s="16"/>
      <c r="PFM61" s="15"/>
      <c r="PFN61" s="16"/>
      <c r="PFO61" s="15"/>
      <c r="PFP61" s="16"/>
      <c r="PFQ61" s="15"/>
      <c r="PFR61" s="16"/>
      <c r="PFS61" s="15"/>
      <c r="PFT61" s="16"/>
      <c r="PFU61" s="15"/>
      <c r="PFV61" s="16"/>
      <c r="PFW61" s="15"/>
      <c r="PFX61" s="16"/>
      <c r="PFY61" s="15"/>
      <c r="PFZ61" s="16"/>
      <c r="PGA61" s="15"/>
      <c r="PGB61" s="16"/>
      <c r="PGC61" s="15"/>
      <c r="PGD61" s="16"/>
      <c r="PGE61" s="15"/>
      <c r="PGF61" s="16"/>
      <c r="PGG61" s="15"/>
      <c r="PGH61" s="16"/>
      <c r="PGI61" s="15"/>
      <c r="PGJ61" s="16"/>
      <c r="PGK61" s="15"/>
      <c r="PGL61" s="16"/>
      <c r="PGM61" s="15"/>
      <c r="PGN61" s="16"/>
      <c r="PGO61" s="15"/>
      <c r="PGP61" s="16"/>
      <c r="PGQ61" s="15"/>
      <c r="PGR61" s="16"/>
      <c r="PGS61" s="15"/>
      <c r="PGT61" s="16"/>
      <c r="PGU61" s="15"/>
      <c r="PGV61" s="16"/>
      <c r="PGW61" s="15"/>
      <c r="PGX61" s="16"/>
      <c r="PGY61" s="15"/>
      <c r="PGZ61" s="16"/>
      <c r="PHA61" s="15"/>
      <c r="PHB61" s="16"/>
      <c r="PHC61" s="15"/>
      <c r="PHD61" s="16"/>
      <c r="PHE61" s="15"/>
      <c r="PHF61" s="16"/>
      <c r="PHG61" s="15"/>
      <c r="PHH61" s="16"/>
      <c r="PHI61" s="15"/>
      <c r="PHJ61" s="16"/>
      <c r="PHK61" s="15"/>
      <c r="PHL61" s="16"/>
      <c r="PHM61" s="15"/>
      <c r="PHN61" s="16"/>
      <c r="PHO61" s="15"/>
      <c r="PHP61" s="16"/>
      <c r="PHQ61" s="15"/>
      <c r="PHR61" s="16"/>
      <c r="PHS61" s="15"/>
      <c r="PHT61" s="16"/>
      <c r="PHU61" s="15"/>
      <c r="PHV61" s="16"/>
      <c r="PHW61" s="15"/>
      <c r="PHX61" s="16"/>
      <c r="PHY61" s="15"/>
      <c r="PHZ61" s="16"/>
      <c r="PIA61" s="15"/>
      <c r="PIB61" s="16"/>
      <c r="PIC61" s="15"/>
      <c r="PID61" s="16"/>
      <c r="PIE61" s="15"/>
      <c r="PIF61" s="16"/>
      <c r="PIG61" s="15"/>
      <c r="PIH61" s="16"/>
      <c r="PII61" s="15"/>
      <c r="PIJ61" s="16"/>
      <c r="PIK61" s="15"/>
      <c r="PIL61" s="16"/>
      <c r="PIM61" s="15"/>
      <c r="PIN61" s="16"/>
      <c r="PIO61" s="15"/>
      <c r="PIP61" s="16"/>
      <c r="PIQ61" s="15"/>
      <c r="PIR61" s="16"/>
      <c r="PIS61" s="15"/>
      <c r="PIT61" s="16"/>
      <c r="PIU61" s="15"/>
      <c r="PIV61" s="16"/>
      <c r="PIW61" s="15"/>
      <c r="PIX61" s="16"/>
      <c r="PIY61" s="15"/>
      <c r="PIZ61" s="16"/>
      <c r="PJA61" s="15"/>
      <c r="PJB61" s="16"/>
      <c r="PJC61" s="15"/>
      <c r="PJD61" s="16"/>
      <c r="PJE61" s="15"/>
      <c r="PJF61" s="16"/>
      <c r="PJG61" s="15"/>
      <c r="PJH61" s="16"/>
      <c r="PJI61" s="15"/>
      <c r="PJJ61" s="16"/>
      <c r="PJK61" s="15"/>
      <c r="PJL61" s="16"/>
      <c r="PJM61" s="15"/>
      <c r="PJN61" s="16"/>
      <c r="PJO61" s="15"/>
      <c r="PJP61" s="16"/>
      <c r="PJQ61" s="15"/>
      <c r="PJR61" s="16"/>
      <c r="PJS61" s="15"/>
      <c r="PJT61" s="16"/>
      <c r="PJU61" s="15"/>
      <c r="PJV61" s="16"/>
      <c r="PJW61" s="15"/>
      <c r="PJX61" s="16"/>
      <c r="PJY61" s="15"/>
      <c r="PJZ61" s="16"/>
      <c r="PKA61" s="15"/>
      <c r="PKB61" s="16"/>
      <c r="PKC61" s="15"/>
      <c r="PKD61" s="16"/>
      <c r="PKE61" s="15"/>
      <c r="PKF61" s="16"/>
      <c r="PKG61" s="15"/>
      <c r="PKH61" s="16"/>
      <c r="PKI61" s="15"/>
      <c r="PKJ61" s="16"/>
      <c r="PKK61" s="15"/>
      <c r="PKL61" s="16"/>
      <c r="PKM61" s="15"/>
      <c r="PKN61" s="16"/>
      <c r="PKO61" s="15"/>
      <c r="PKP61" s="16"/>
      <c r="PKQ61" s="15"/>
      <c r="PKR61" s="16"/>
      <c r="PKS61" s="15"/>
      <c r="PKT61" s="16"/>
      <c r="PKU61" s="15"/>
      <c r="PKV61" s="16"/>
      <c r="PKW61" s="15"/>
      <c r="PKX61" s="16"/>
      <c r="PKY61" s="15"/>
      <c r="PKZ61" s="16"/>
      <c r="PLA61" s="15"/>
      <c r="PLB61" s="16"/>
      <c r="PLC61" s="15"/>
      <c r="PLD61" s="16"/>
      <c r="PLE61" s="15"/>
      <c r="PLF61" s="16"/>
      <c r="PLG61" s="15"/>
      <c r="PLH61" s="16"/>
      <c r="PLI61" s="15"/>
      <c r="PLJ61" s="16"/>
      <c r="PLK61" s="15"/>
      <c r="PLL61" s="16"/>
      <c r="PLM61" s="15"/>
      <c r="PLN61" s="16"/>
      <c r="PLO61" s="15"/>
      <c r="PLP61" s="16"/>
      <c r="PLQ61" s="15"/>
      <c r="PLR61" s="16"/>
      <c r="PLS61" s="15"/>
      <c r="PLT61" s="16"/>
      <c r="PLU61" s="15"/>
      <c r="PLV61" s="16"/>
      <c r="PLW61" s="15"/>
      <c r="PLX61" s="16"/>
      <c r="PLY61" s="15"/>
      <c r="PLZ61" s="16"/>
      <c r="PMA61" s="15"/>
      <c r="PMB61" s="16"/>
      <c r="PMC61" s="15"/>
      <c r="PMD61" s="16"/>
      <c r="PME61" s="15"/>
      <c r="PMF61" s="16"/>
      <c r="PMG61" s="15"/>
      <c r="PMH61" s="16"/>
      <c r="PMI61" s="15"/>
      <c r="PMJ61" s="16"/>
      <c r="PMK61" s="15"/>
      <c r="PML61" s="16"/>
      <c r="PMM61" s="15"/>
      <c r="PMN61" s="16"/>
      <c r="PMO61" s="15"/>
      <c r="PMP61" s="16"/>
      <c r="PMQ61" s="15"/>
      <c r="PMR61" s="16"/>
      <c r="PMS61" s="15"/>
      <c r="PMT61" s="16"/>
      <c r="PMU61" s="15"/>
      <c r="PMV61" s="16"/>
      <c r="PMW61" s="15"/>
      <c r="PMX61" s="16"/>
      <c r="PMY61" s="15"/>
      <c r="PMZ61" s="16"/>
      <c r="PNA61" s="15"/>
      <c r="PNB61" s="16"/>
      <c r="PNC61" s="15"/>
      <c r="PND61" s="16"/>
      <c r="PNE61" s="15"/>
      <c r="PNF61" s="16"/>
      <c r="PNG61" s="15"/>
      <c r="PNH61" s="16"/>
      <c r="PNI61" s="15"/>
      <c r="PNJ61" s="16"/>
      <c r="PNK61" s="15"/>
      <c r="PNL61" s="16"/>
      <c r="PNM61" s="15"/>
      <c r="PNN61" s="16"/>
      <c r="PNO61" s="15"/>
      <c r="PNP61" s="16"/>
      <c r="PNQ61" s="15"/>
      <c r="PNR61" s="16"/>
      <c r="PNS61" s="15"/>
      <c r="PNT61" s="16"/>
      <c r="PNU61" s="15"/>
      <c r="PNV61" s="16"/>
      <c r="PNW61" s="15"/>
      <c r="PNX61" s="16"/>
      <c r="PNY61" s="15"/>
      <c r="PNZ61" s="16"/>
      <c r="POA61" s="15"/>
      <c r="POB61" s="16"/>
      <c r="POC61" s="15"/>
      <c r="POD61" s="16"/>
      <c r="POE61" s="15"/>
      <c r="POF61" s="16"/>
      <c r="POG61" s="15"/>
      <c r="POH61" s="16"/>
      <c r="POI61" s="15"/>
      <c r="POJ61" s="16"/>
      <c r="POK61" s="15"/>
      <c r="POL61" s="16"/>
      <c r="POM61" s="15"/>
      <c r="PON61" s="16"/>
      <c r="POO61" s="15"/>
      <c r="POP61" s="16"/>
      <c r="POQ61" s="15"/>
      <c r="POR61" s="16"/>
      <c r="POS61" s="15"/>
      <c r="POT61" s="16"/>
      <c r="POU61" s="15"/>
      <c r="POV61" s="16"/>
      <c r="POW61" s="15"/>
      <c r="POX61" s="16"/>
      <c r="POY61" s="15"/>
      <c r="POZ61" s="16"/>
      <c r="PPA61" s="15"/>
      <c r="PPB61" s="16"/>
      <c r="PPC61" s="15"/>
      <c r="PPD61" s="16"/>
      <c r="PPE61" s="15"/>
      <c r="PPF61" s="16"/>
      <c r="PPG61" s="15"/>
      <c r="PPH61" s="16"/>
      <c r="PPI61" s="15"/>
      <c r="PPJ61" s="16"/>
      <c r="PPK61" s="15"/>
      <c r="PPL61" s="16"/>
      <c r="PPM61" s="15"/>
      <c r="PPN61" s="16"/>
      <c r="PPO61" s="15"/>
      <c r="PPP61" s="16"/>
      <c r="PPQ61" s="15"/>
      <c r="PPR61" s="16"/>
      <c r="PPS61" s="15"/>
      <c r="PPT61" s="16"/>
      <c r="PPU61" s="15"/>
      <c r="PPV61" s="16"/>
      <c r="PPW61" s="15"/>
      <c r="PPX61" s="16"/>
      <c r="PPY61" s="15"/>
      <c r="PPZ61" s="16"/>
      <c r="PQA61" s="15"/>
      <c r="PQB61" s="16"/>
      <c r="PQC61" s="15"/>
      <c r="PQD61" s="16"/>
      <c r="PQE61" s="15"/>
      <c r="PQF61" s="16"/>
      <c r="PQG61" s="15"/>
      <c r="PQH61" s="16"/>
      <c r="PQI61" s="15"/>
      <c r="PQJ61" s="16"/>
      <c r="PQK61" s="15"/>
      <c r="PQL61" s="16"/>
      <c r="PQM61" s="15"/>
      <c r="PQN61" s="16"/>
      <c r="PQO61" s="15"/>
      <c r="PQP61" s="16"/>
      <c r="PQQ61" s="15"/>
      <c r="PQR61" s="16"/>
      <c r="PQS61" s="15"/>
      <c r="PQT61" s="16"/>
      <c r="PQU61" s="15"/>
      <c r="PQV61" s="16"/>
      <c r="PQW61" s="15"/>
      <c r="PQX61" s="16"/>
      <c r="PQY61" s="15"/>
      <c r="PQZ61" s="16"/>
      <c r="PRA61" s="15"/>
      <c r="PRB61" s="16"/>
      <c r="PRC61" s="15"/>
      <c r="PRD61" s="16"/>
      <c r="PRE61" s="15"/>
      <c r="PRF61" s="16"/>
      <c r="PRG61" s="15"/>
      <c r="PRH61" s="16"/>
      <c r="PRI61" s="15"/>
      <c r="PRJ61" s="16"/>
      <c r="PRK61" s="15"/>
      <c r="PRL61" s="16"/>
      <c r="PRM61" s="15"/>
      <c r="PRN61" s="16"/>
      <c r="PRO61" s="15"/>
      <c r="PRP61" s="16"/>
      <c r="PRQ61" s="15"/>
      <c r="PRR61" s="16"/>
      <c r="PRS61" s="15"/>
      <c r="PRT61" s="16"/>
      <c r="PRU61" s="15"/>
      <c r="PRV61" s="16"/>
      <c r="PRW61" s="15"/>
      <c r="PRX61" s="16"/>
      <c r="PRY61" s="15"/>
      <c r="PRZ61" s="16"/>
      <c r="PSA61" s="15"/>
      <c r="PSB61" s="16"/>
      <c r="PSC61" s="15"/>
      <c r="PSD61" s="16"/>
      <c r="PSE61" s="15"/>
      <c r="PSF61" s="16"/>
      <c r="PSG61" s="15"/>
      <c r="PSH61" s="16"/>
      <c r="PSI61" s="15"/>
      <c r="PSJ61" s="16"/>
      <c r="PSK61" s="15"/>
      <c r="PSL61" s="16"/>
      <c r="PSM61" s="15"/>
      <c r="PSN61" s="16"/>
      <c r="PSO61" s="15"/>
      <c r="PSP61" s="16"/>
      <c r="PSQ61" s="15"/>
      <c r="PSR61" s="16"/>
      <c r="PSS61" s="15"/>
      <c r="PST61" s="16"/>
      <c r="PSU61" s="15"/>
      <c r="PSV61" s="16"/>
      <c r="PSW61" s="15"/>
      <c r="PSX61" s="16"/>
      <c r="PSY61" s="15"/>
      <c r="PSZ61" s="16"/>
      <c r="PTA61" s="15"/>
      <c r="PTB61" s="16"/>
      <c r="PTC61" s="15"/>
      <c r="PTD61" s="16"/>
      <c r="PTE61" s="15"/>
      <c r="PTF61" s="16"/>
      <c r="PTG61" s="15"/>
      <c r="PTH61" s="16"/>
      <c r="PTI61" s="15"/>
      <c r="PTJ61" s="16"/>
      <c r="PTK61" s="15"/>
      <c r="PTL61" s="16"/>
      <c r="PTM61" s="15"/>
      <c r="PTN61" s="16"/>
      <c r="PTO61" s="15"/>
      <c r="PTP61" s="16"/>
      <c r="PTQ61" s="15"/>
      <c r="PTR61" s="16"/>
      <c r="PTS61" s="15"/>
      <c r="PTT61" s="16"/>
      <c r="PTU61" s="15"/>
      <c r="PTV61" s="16"/>
      <c r="PTW61" s="15"/>
      <c r="PTX61" s="16"/>
      <c r="PTY61" s="15"/>
      <c r="PTZ61" s="16"/>
      <c r="PUA61" s="15"/>
      <c r="PUB61" s="16"/>
      <c r="PUC61" s="15"/>
      <c r="PUD61" s="16"/>
      <c r="PUE61" s="15"/>
      <c r="PUF61" s="16"/>
      <c r="PUG61" s="15"/>
      <c r="PUH61" s="16"/>
      <c r="PUI61" s="15"/>
      <c r="PUJ61" s="16"/>
      <c r="PUK61" s="15"/>
      <c r="PUL61" s="16"/>
      <c r="PUM61" s="15"/>
      <c r="PUN61" s="16"/>
      <c r="PUO61" s="15"/>
      <c r="PUP61" s="16"/>
      <c r="PUQ61" s="15"/>
      <c r="PUR61" s="16"/>
      <c r="PUS61" s="15"/>
      <c r="PUT61" s="16"/>
      <c r="PUU61" s="15"/>
      <c r="PUV61" s="16"/>
      <c r="PUW61" s="15"/>
      <c r="PUX61" s="16"/>
      <c r="PUY61" s="15"/>
      <c r="PUZ61" s="16"/>
      <c r="PVA61" s="15"/>
      <c r="PVB61" s="16"/>
      <c r="PVC61" s="15"/>
      <c r="PVD61" s="16"/>
      <c r="PVE61" s="15"/>
      <c r="PVF61" s="16"/>
      <c r="PVG61" s="15"/>
      <c r="PVH61" s="16"/>
      <c r="PVI61" s="15"/>
      <c r="PVJ61" s="16"/>
      <c r="PVK61" s="15"/>
      <c r="PVL61" s="16"/>
      <c r="PVM61" s="15"/>
      <c r="PVN61" s="16"/>
      <c r="PVO61" s="15"/>
      <c r="PVP61" s="16"/>
      <c r="PVQ61" s="15"/>
      <c r="PVR61" s="16"/>
      <c r="PVS61" s="15"/>
      <c r="PVT61" s="16"/>
      <c r="PVU61" s="15"/>
      <c r="PVV61" s="16"/>
      <c r="PVW61" s="15"/>
      <c r="PVX61" s="16"/>
      <c r="PVY61" s="15"/>
      <c r="PVZ61" s="16"/>
      <c r="PWA61" s="15"/>
      <c r="PWB61" s="16"/>
      <c r="PWC61" s="15"/>
      <c r="PWD61" s="16"/>
      <c r="PWE61" s="15"/>
      <c r="PWF61" s="16"/>
      <c r="PWG61" s="15"/>
      <c r="PWH61" s="16"/>
      <c r="PWI61" s="15"/>
      <c r="PWJ61" s="16"/>
      <c r="PWK61" s="15"/>
      <c r="PWL61" s="16"/>
      <c r="PWM61" s="15"/>
      <c r="PWN61" s="16"/>
      <c r="PWO61" s="15"/>
      <c r="PWP61" s="16"/>
      <c r="PWQ61" s="15"/>
      <c r="PWR61" s="16"/>
      <c r="PWS61" s="15"/>
      <c r="PWT61" s="16"/>
      <c r="PWU61" s="15"/>
      <c r="PWV61" s="16"/>
      <c r="PWW61" s="15"/>
      <c r="PWX61" s="16"/>
      <c r="PWY61" s="15"/>
      <c r="PWZ61" s="16"/>
      <c r="PXA61" s="15"/>
      <c r="PXB61" s="16"/>
      <c r="PXC61" s="15"/>
      <c r="PXD61" s="16"/>
      <c r="PXE61" s="15"/>
      <c r="PXF61" s="16"/>
      <c r="PXG61" s="15"/>
      <c r="PXH61" s="16"/>
      <c r="PXI61" s="15"/>
      <c r="PXJ61" s="16"/>
      <c r="PXK61" s="15"/>
      <c r="PXL61" s="16"/>
      <c r="PXM61" s="15"/>
      <c r="PXN61" s="16"/>
      <c r="PXO61" s="15"/>
      <c r="PXP61" s="16"/>
      <c r="PXQ61" s="15"/>
      <c r="PXR61" s="16"/>
      <c r="PXS61" s="15"/>
      <c r="PXT61" s="16"/>
      <c r="PXU61" s="15"/>
      <c r="PXV61" s="16"/>
      <c r="PXW61" s="15"/>
      <c r="PXX61" s="16"/>
      <c r="PXY61" s="15"/>
      <c r="PXZ61" s="16"/>
      <c r="PYA61" s="15"/>
      <c r="PYB61" s="16"/>
      <c r="PYC61" s="15"/>
      <c r="PYD61" s="16"/>
      <c r="PYE61" s="15"/>
      <c r="PYF61" s="16"/>
      <c r="PYG61" s="15"/>
      <c r="PYH61" s="16"/>
      <c r="PYI61" s="15"/>
      <c r="PYJ61" s="16"/>
      <c r="PYK61" s="15"/>
      <c r="PYL61" s="16"/>
      <c r="PYM61" s="15"/>
      <c r="PYN61" s="16"/>
      <c r="PYO61" s="15"/>
      <c r="PYP61" s="16"/>
      <c r="PYQ61" s="15"/>
      <c r="PYR61" s="16"/>
      <c r="PYS61" s="15"/>
      <c r="PYT61" s="16"/>
      <c r="PYU61" s="15"/>
      <c r="PYV61" s="16"/>
      <c r="PYW61" s="15"/>
      <c r="PYX61" s="16"/>
      <c r="PYY61" s="15"/>
      <c r="PYZ61" s="16"/>
      <c r="PZA61" s="15"/>
      <c r="PZB61" s="16"/>
      <c r="PZC61" s="15"/>
      <c r="PZD61" s="16"/>
      <c r="PZE61" s="15"/>
      <c r="PZF61" s="16"/>
      <c r="PZG61" s="15"/>
      <c r="PZH61" s="16"/>
      <c r="PZI61" s="15"/>
      <c r="PZJ61" s="16"/>
      <c r="PZK61" s="15"/>
      <c r="PZL61" s="16"/>
      <c r="PZM61" s="15"/>
      <c r="PZN61" s="16"/>
      <c r="PZO61" s="15"/>
      <c r="PZP61" s="16"/>
      <c r="PZQ61" s="15"/>
      <c r="PZR61" s="16"/>
      <c r="PZS61" s="15"/>
      <c r="PZT61" s="16"/>
      <c r="PZU61" s="15"/>
      <c r="PZV61" s="16"/>
      <c r="PZW61" s="15"/>
      <c r="PZX61" s="16"/>
      <c r="PZY61" s="15"/>
      <c r="PZZ61" s="16"/>
      <c r="QAA61" s="15"/>
      <c r="QAB61" s="16"/>
      <c r="QAC61" s="15"/>
      <c r="QAD61" s="16"/>
      <c r="QAE61" s="15"/>
      <c r="QAF61" s="16"/>
      <c r="QAG61" s="15"/>
      <c r="QAH61" s="16"/>
      <c r="QAI61" s="15"/>
      <c r="QAJ61" s="16"/>
      <c r="QAK61" s="15"/>
      <c r="QAL61" s="16"/>
      <c r="QAM61" s="15"/>
      <c r="QAN61" s="16"/>
      <c r="QAO61" s="15"/>
      <c r="QAP61" s="16"/>
      <c r="QAQ61" s="15"/>
      <c r="QAR61" s="16"/>
      <c r="QAS61" s="15"/>
      <c r="QAT61" s="16"/>
      <c r="QAU61" s="15"/>
      <c r="QAV61" s="16"/>
      <c r="QAW61" s="15"/>
      <c r="QAX61" s="16"/>
      <c r="QAY61" s="15"/>
      <c r="QAZ61" s="16"/>
      <c r="QBA61" s="15"/>
      <c r="QBB61" s="16"/>
      <c r="QBC61" s="15"/>
      <c r="QBD61" s="16"/>
      <c r="QBE61" s="15"/>
      <c r="QBF61" s="16"/>
      <c r="QBG61" s="15"/>
      <c r="QBH61" s="16"/>
      <c r="QBI61" s="15"/>
      <c r="QBJ61" s="16"/>
      <c r="QBK61" s="15"/>
      <c r="QBL61" s="16"/>
      <c r="QBM61" s="15"/>
      <c r="QBN61" s="16"/>
      <c r="QBO61" s="15"/>
      <c r="QBP61" s="16"/>
      <c r="QBQ61" s="15"/>
      <c r="QBR61" s="16"/>
      <c r="QBS61" s="15"/>
      <c r="QBT61" s="16"/>
      <c r="QBU61" s="15"/>
      <c r="QBV61" s="16"/>
      <c r="QBW61" s="15"/>
      <c r="QBX61" s="16"/>
      <c r="QBY61" s="15"/>
      <c r="QBZ61" s="16"/>
      <c r="QCA61" s="15"/>
      <c r="QCB61" s="16"/>
      <c r="QCC61" s="15"/>
      <c r="QCD61" s="16"/>
      <c r="QCE61" s="15"/>
      <c r="QCF61" s="16"/>
      <c r="QCG61" s="15"/>
      <c r="QCH61" s="16"/>
      <c r="QCI61" s="15"/>
      <c r="QCJ61" s="16"/>
      <c r="QCK61" s="15"/>
      <c r="QCL61" s="16"/>
      <c r="QCM61" s="15"/>
      <c r="QCN61" s="16"/>
      <c r="QCO61" s="15"/>
      <c r="QCP61" s="16"/>
      <c r="QCQ61" s="15"/>
      <c r="QCR61" s="16"/>
      <c r="QCS61" s="15"/>
      <c r="QCT61" s="16"/>
      <c r="QCU61" s="15"/>
      <c r="QCV61" s="16"/>
      <c r="QCW61" s="15"/>
      <c r="QCX61" s="16"/>
      <c r="QCY61" s="15"/>
      <c r="QCZ61" s="16"/>
      <c r="QDA61" s="15"/>
      <c r="QDB61" s="16"/>
      <c r="QDC61" s="15"/>
      <c r="QDD61" s="16"/>
      <c r="QDE61" s="15"/>
      <c r="QDF61" s="16"/>
      <c r="QDG61" s="15"/>
      <c r="QDH61" s="16"/>
      <c r="QDI61" s="15"/>
      <c r="QDJ61" s="16"/>
      <c r="QDK61" s="15"/>
      <c r="QDL61" s="16"/>
      <c r="QDM61" s="15"/>
      <c r="QDN61" s="16"/>
      <c r="QDO61" s="15"/>
      <c r="QDP61" s="16"/>
      <c r="QDQ61" s="15"/>
      <c r="QDR61" s="16"/>
      <c r="QDS61" s="15"/>
      <c r="QDT61" s="16"/>
      <c r="QDU61" s="15"/>
      <c r="QDV61" s="16"/>
      <c r="QDW61" s="15"/>
      <c r="QDX61" s="16"/>
      <c r="QDY61" s="15"/>
      <c r="QDZ61" s="16"/>
      <c r="QEA61" s="15"/>
      <c r="QEB61" s="16"/>
      <c r="QEC61" s="15"/>
      <c r="QED61" s="16"/>
      <c r="QEE61" s="15"/>
      <c r="QEF61" s="16"/>
      <c r="QEG61" s="15"/>
      <c r="QEH61" s="16"/>
      <c r="QEI61" s="15"/>
      <c r="QEJ61" s="16"/>
      <c r="QEK61" s="15"/>
      <c r="QEL61" s="16"/>
      <c r="QEM61" s="15"/>
      <c r="QEN61" s="16"/>
      <c r="QEO61" s="15"/>
      <c r="QEP61" s="16"/>
      <c r="QEQ61" s="15"/>
      <c r="QER61" s="16"/>
      <c r="QES61" s="15"/>
      <c r="QET61" s="16"/>
      <c r="QEU61" s="15"/>
      <c r="QEV61" s="16"/>
      <c r="QEW61" s="15"/>
      <c r="QEX61" s="16"/>
      <c r="QEY61" s="15"/>
      <c r="QEZ61" s="16"/>
      <c r="QFA61" s="15"/>
      <c r="QFB61" s="16"/>
      <c r="QFC61" s="15"/>
      <c r="QFD61" s="16"/>
      <c r="QFE61" s="15"/>
      <c r="QFF61" s="16"/>
      <c r="QFG61" s="15"/>
      <c r="QFH61" s="16"/>
      <c r="QFI61" s="15"/>
      <c r="QFJ61" s="16"/>
      <c r="QFK61" s="15"/>
      <c r="QFL61" s="16"/>
      <c r="QFM61" s="15"/>
      <c r="QFN61" s="16"/>
      <c r="QFO61" s="15"/>
      <c r="QFP61" s="16"/>
      <c r="QFQ61" s="15"/>
      <c r="QFR61" s="16"/>
      <c r="QFS61" s="15"/>
      <c r="QFT61" s="16"/>
      <c r="QFU61" s="15"/>
      <c r="QFV61" s="16"/>
      <c r="QFW61" s="15"/>
      <c r="QFX61" s="16"/>
      <c r="QFY61" s="15"/>
      <c r="QFZ61" s="16"/>
      <c r="QGA61" s="15"/>
      <c r="QGB61" s="16"/>
      <c r="QGC61" s="15"/>
      <c r="QGD61" s="16"/>
      <c r="QGE61" s="15"/>
      <c r="QGF61" s="16"/>
      <c r="QGG61" s="15"/>
      <c r="QGH61" s="16"/>
      <c r="QGI61" s="15"/>
      <c r="QGJ61" s="16"/>
      <c r="QGK61" s="15"/>
      <c r="QGL61" s="16"/>
      <c r="QGM61" s="15"/>
      <c r="QGN61" s="16"/>
      <c r="QGO61" s="15"/>
      <c r="QGP61" s="16"/>
      <c r="QGQ61" s="15"/>
      <c r="QGR61" s="16"/>
      <c r="QGS61" s="15"/>
      <c r="QGT61" s="16"/>
      <c r="QGU61" s="15"/>
      <c r="QGV61" s="16"/>
      <c r="QGW61" s="15"/>
      <c r="QGX61" s="16"/>
      <c r="QGY61" s="15"/>
      <c r="QGZ61" s="16"/>
      <c r="QHA61" s="15"/>
      <c r="QHB61" s="16"/>
      <c r="QHC61" s="15"/>
      <c r="QHD61" s="16"/>
      <c r="QHE61" s="15"/>
      <c r="QHF61" s="16"/>
      <c r="QHG61" s="15"/>
      <c r="QHH61" s="16"/>
      <c r="QHI61" s="15"/>
      <c r="QHJ61" s="16"/>
      <c r="QHK61" s="15"/>
      <c r="QHL61" s="16"/>
      <c r="QHM61" s="15"/>
      <c r="QHN61" s="16"/>
      <c r="QHO61" s="15"/>
      <c r="QHP61" s="16"/>
      <c r="QHQ61" s="15"/>
      <c r="QHR61" s="16"/>
      <c r="QHS61" s="15"/>
      <c r="QHT61" s="16"/>
      <c r="QHU61" s="15"/>
      <c r="QHV61" s="16"/>
      <c r="QHW61" s="15"/>
      <c r="QHX61" s="16"/>
      <c r="QHY61" s="15"/>
      <c r="QHZ61" s="16"/>
      <c r="QIA61" s="15"/>
      <c r="QIB61" s="16"/>
      <c r="QIC61" s="15"/>
      <c r="QID61" s="16"/>
      <c r="QIE61" s="15"/>
      <c r="QIF61" s="16"/>
      <c r="QIG61" s="15"/>
      <c r="QIH61" s="16"/>
      <c r="QII61" s="15"/>
      <c r="QIJ61" s="16"/>
      <c r="QIK61" s="15"/>
      <c r="QIL61" s="16"/>
      <c r="QIM61" s="15"/>
      <c r="QIN61" s="16"/>
      <c r="QIO61" s="15"/>
      <c r="QIP61" s="16"/>
      <c r="QIQ61" s="15"/>
      <c r="QIR61" s="16"/>
      <c r="QIS61" s="15"/>
      <c r="QIT61" s="16"/>
      <c r="QIU61" s="15"/>
      <c r="QIV61" s="16"/>
      <c r="QIW61" s="15"/>
      <c r="QIX61" s="16"/>
      <c r="QIY61" s="15"/>
      <c r="QIZ61" s="16"/>
      <c r="QJA61" s="15"/>
      <c r="QJB61" s="16"/>
      <c r="QJC61" s="15"/>
      <c r="QJD61" s="16"/>
      <c r="QJE61" s="15"/>
      <c r="QJF61" s="16"/>
      <c r="QJG61" s="15"/>
      <c r="QJH61" s="16"/>
      <c r="QJI61" s="15"/>
      <c r="QJJ61" s="16"/>
      <c r="QJK61" s="15"/>
      <c r="QJL61" s="16"/>
      <c r="QJM61" s="15"/>
      <c r="QJN61" s="16"/>
      <c r="QJO61" s="15"/>
      <c r="QJP61" s="16"/>
      <c r="QJQ61" s="15"/>
      <c r="QJR61" s="16"/>
      <c r="QJS61" s="15"/>
      <c r="QJT61" s="16"/>
      <c r="QJU61" s="15"/>
      <c r="QJV61" s="16"/>
      <c r="QJW61" s="15"/>
      <c r="QJX61" s="16"/>
      <c r="QJY61" s="15"/>
      <c r="QJZ61" s="16"/>
      <c r="QKA61" s="15"/>
      <c r="QKB61" s="16"/>
      <c r="QKC61" s="15"/>
      <c r="QKD61" s="16"/>
      <c r="QKE61" s="15"/>
      <c r="QKF61" s="16"/>
      <c r="QKG61" s="15"/>
      <c r="QKH61" s="16"/>
      <c r="QKI61" s="15"/>
      <c r="QKJ61" s="16"/>
      <c r="QKK61" s="15"/>
      <c r="QKL61" s="16"/>
      <c r="QKM61" s="15"/>
      <c r="QKN61" s="16"/>
      <c r="QKO61" s="15"/>
      <c r="QKP61" s="16"/>
      <c r="QKQ61" s="15"/>
      <c r="QKR61" s="16"/>
      <c r="QKS61" s="15"/>
      <c r="QKT61" s="16"/>
      <c r="QKU61" s="15"/>
      <c r="QKV61" s="16"/>
      <c r="QKW61" s="15"/>
      <c r="QKX61" s="16"/>
      <c r="QKY61" s="15"/>
      <c r="QKZ61" s="16"/>
      <c r="QLA61" s="15"/>
      <c r="QLB61" s="16"/>
      <c r="QLC61" s="15"/>
      <c r="QLD61" s="16"/>
      <c r="QLE61" s="15"/>
      <c r="QLF61" s="16"/>
      <c r="QLG61" s="15"/>
      <c r="QLH61" s="16"/>
      <c r="QLI61" s="15"/>
      <c r="QLJ61" s="16"/>
      <c r="QLK61" s="15"/>
      <c r="QLL61" s="16"/>
      <c r="QLM61" s="15"/>
      <c r="QLN61" s="16"/>
      <c r="QLO61" s="15"/>
      <c r="QLP61" s="16"/>
      <c r="QLQ61" s="15"/>
      <c r="QLR61" s="16"/>
      <c r="QLS61" s="15"/>
      <c r="QLT61" s="16"/>
      <c r="QLU61" s="15"/>
      <c r="QLV61" s="16"/>
      <c r="QLW61" s="15"/>
      <c r="QLX61" s="16"/>
      <c r="QLY61" s="15"/>
      <c r="QLZ61" s="16"/>
      <c r="QMA61" s="15"/>
      <c r="QMB61" s="16"/>
      <c r="QMC61" s="15"/>
      <c r="QMD61" s="16"/>
      <c r="QME61" s="15"/>
      <c r="QMF61" s="16"/>
      <c r="QMG61" s="15"/>
      <c r="QMH61" s="16"/>
      <c r="QMI61" s="15"/>
      <c r="QMJ61" s="16"/>
      <c r="QMK61" s="15"/>
      <c r="QML61" s="16"/>
      <c r="QMM61" s="15"/>
      <c r="QMN61" s="16"/>
      <c r="QMO61" s="15"/>
      <c r="QMP61" s="16"/>
      <c r="QMQ61" s="15"/>
      <c r="QMR61" s="16"/>
      <c r="QMS61" s="15"/>
      <c r="QMT61" s="16"/>
      <c r="QMU61" s="15"/>
      <c r="QMV61" s="16"/>
      <c r="QMW61" s="15"/>
      <c r="QMX61" s="16"/>
      <c r="QMY61" s="15"/>
      <c r="QMZ61" s="16"/>
      <c r="QNA61" s="15"/>
      <c r="QNB61" s="16"/>
      <c r="QNC61" s="15"/>
      <c r="QND61" s="16"/>
      <c r="QNE61" s="15"/>
      <c r="QNF61" s="16"/>
      <c r="QNG61" s="15"/>
      <c r="QNH61" s="16"/>
      <c r="QNI61" s="15"/>
      <c r="QNJ61" s="16"/>
      <c r="QNK61" s="15"/>
      <c r="QNL61" s="16"/>
      <c r="QNM61" s="15"/>
      <c r="QNN61" s="16"/>
      <c r="QNO61" s="15"/>
      <c r="QNP61" s="16"/>
      <c r="QNQ61" s="15"/>
      <c r="QNR61" s="16"/>
      <c r="QNS61" s="15"/>
      <c r="QNT61" s="16"/>
      <c r="QNU61" s="15"/>
      <c r="QNV61" s="16"/>
      <c r="QNW61" s="15"/>
      <c r="QNX61" s="16"/>
      <c r="QNY61" s="15"/>
      <c r="QNZ61" s="16"/>
      <c r="QOA61" s="15"/>
      <c r="QOB61" s="16"/>
      <c r="QOC61" s="15"/>
      <c r="QOD61" s="16"/>
      <c r="QOE61" s="15"/>
      <c r="QOF61" s="16"/>
      <c r="QOG61" s="15"/>
      <c r="QOH61" s="16"/>
      <c r="QOI61" s="15"/>
      <c r="QOJ61" s="16"/>
      <c r="QOK61" s="15"/>
      <c r="QOL61" s="16"/>
      <c r="QOM61" s="15"/>
      <c r="QON61" s="16"/>
      <c r="QOO61" s="15"/>
      <c r="QOP61" s="16"/>
      <c r="QOQ61" s="15"/>
      <c r="QOR61" s="16"/>
      <c r="QOS61" s="15"/>
      <c r="QOT61" s="16"/>
      <c r="QOU61" s="15"/>
      <c r="QOV61" s="16"/>
      <c r="QOW61" s="15"/>
      <c r="QOX61" s="16"/>
      <c r="QOY61" s="15"/>
      <c r="QOZ61" s="16"/>
      <c r="QPA61" s="15"/>
      <c r="QPB61" s="16"/>
      <c r="QPC61" s="15"/>
      <c r="QPD61" s="16"/>
      <c r="QPE61" s="15"/>
      <c r="QPF61" s="16"/>
      <c r="QPG61" s="15"/>
      <c r="QPH61" s="16"/>
      <c r="QPI61" s="15"/>
      <c r="QPJ61" s="16"/>
      <c r="QPK61" s="15"/>
      <c r="QPL61" s="16"/>
      <c r="QPM61" s="15"/>
      <c r="QPN61" s="16"/>
      <c r="QPO61" s="15"/>
      <c r="QPP61" s="16"/>
      <c r="QPQ61" s="15"/>
      <c r="QPR61" s="16"/>
      <c r="QPS61" s="15"/>
      <c r="QPT61" s="16"/>
      <c r="QPU61" s="15"/>
      <c r="QPV61" s="16"/>
      <c r="QPW61" s="15"/>
      <c r="QPX61" s="16"/>
      <c r="QPY61" s="15"/>
      <c r="QPZ61" s="16"/>
      <c r="QQA61" s="15"/>
      <c r="QQB61" s="16"/>
      <c r="QQC61" s="15"/>
      <c r="QQD61" s="16"/>
      <c r="QQE61" s="15"/>
      <c r="QQF61" s="16"/>
      <c r="QQG61" s="15"/>
      <c r="QQH61" s="16"/>
      <c r="QQI61" s="15"/>
      <c r="QQJ61" s="16"/>
      <c r="QQK61" s="15"/>
      <c r="QQL61" s="16"/>
      <c r="QQM61" s="15"/>
      <c r="QQN61" s="16"/>
      <c r="QQO61" s="15"/>
      <c r="QQP61" s="16"/>
      <c r="QQQ61" s="15"/>
      <c r="QQR61" s="16"/>
      <c r="QQS61" s="15"/>
      <c r="QQT61" s="16"/>
      <c r="QQU61" s="15"/>
      <c r="QQV61" s="16"/>
      <c r="QQW61" s="15"/>
      <c r="QQX61" s="16"/>
      <c r="QQY61" s="15"/>
      <c r="QQZ61" s="16"/>
      <c r="QRA61" s="15"/>
      <c r="QRB61" s="16"/>
      <c r="QRC61" s="15"/>
      <c r="QRD61" s="16"/>
      <c r="QRE61" s="15"/>
      <c r="QRF61" s="16"/>
      <c r="QRG61" s="15"/>
      <c r="QRH61" s="16"/>
      <c r="QRI61" s="15"/>
      <c r="QRJ61" s="16"/>
      <c r="QRK61" s="15"/>
      <c r="QRL61" s="16"/>
      <c r="QRM61" s="15"/>
      <c r="QRN61" s="16"/>
      <c r="QRO61" s="15"/>
      <c r="QRP61" s="16"/>
      <c r="QRQ61" s="15"/>
      <c r="QRR61" s="16"/>
      <c r="QRS61" s="15"/>
      <c r="QRT61" s="16"/>
      <c r="QRU61" s="15"/>
      <c r="QRV61" s="16"/>
      <c r="QRW61" s="15"/>
      <c r="QRX61" s="16"/>
      <c r="QRY61" s="15"/>
      <c r="QRZ61" s="16"/>
      <c r="QSA61" s="15"/>
      <c r="QSB61" s="16"/>
      <c r="QSC61" s="15"/>
      <c r="QSD61" s="16"/>
      <c r="QSE61" s="15"/>
      <c r="QSF61" s="16"/>
      <c r="QSG61" s="15"/>
      <c r="QSH61" s="16"/>
      <c r="QSI61" s="15"/>
      <c r="QSJ61" s="16"/>
      <c r="QSK61" s="15"/>
      <c r="QSL61" s="16"/>
      <c r="QSM61" s="15"/>
      <c r="QSN61" s="16"/>
      <c r="QSO61" s="15"/>
      <c r="QSP61" s="16"/>
      <c r="QSQ61" s="15"/>
      <c r="QSR61" s="16"/>
      <c r="QSS61" s="15"/>
      <c r="QST61" s="16"/>
      <c r="QSU61" s="15"/>
      <c r="QSV61" s="16"/>
      <c r="QSW61" s="15"/>
      <c r="QSX61" s="16"/>
      <c r="QSY61" s="15"/>
      <c r="QSZ61" s="16"/>
      <c r="QTA61" s="15"/>
      <c r="QTB61" s="16"/>
      <c r="QTC61" s="15"/>
      <c r="QTD61" s="16"/>
      <c r="QTE61" s="15"/>
      <c r="QTF61" s="16"/>
      <c r="QTG61" s="15"/>
      <c r="QTH61" s="16"/>
      <c r="QTI61" s="15"/>
      <c r="QTJ61" s="16"/>
      <c r="QTK61" s="15"/>
      <c r="QTL61" s="16"/>
      <c r="QTM61" s="15"/>
      <c r="QTN61" s="16"/>
      <c r="QTO61" s="15"/>
      <c r="QTP61" s="16"/>
      <c r="QTQ61" s="15"/>
      <c r="QTR61" s="16"/>
      <c r="QTS61" s="15"/>
      <c r="QTT61" s="16"/>
      <c r="QTU61" s="15"/>
      <c r="QTV61" s="16"/>
      <c r="QTW61" s="15"/>
      <c r="QTX61" s="16"/>
      <c r="QTY61" s="15"/>
      <c r="QTZ61" s="16"/>
      <c r="QUA61" s="15"/>
      <c r="QUB61" s="16"/>
      <c r="QUC61" s="15"/>
      <c r="QUD61" s="16"/>
      <c r="QUE61" s="15"/>
      <c r="QUF61" s="16"/>
      <c r="QUG61" s="15"/>
      <c r="QUH61" s="16"/>
      <c r="QUI61" s="15"/>
      <c r="QUJ61" s="16"/>
      <c r="QUK61" s="15"/>
      <c r="QUL61" s="16"/>
      <c r="QUM61" s="15"/>
      <c r="QUN61" s="16"/>
      <c r="QUO61" s="15"/>
      <c r="QUP61" s="16"/>
      <c r="QUQ61" s="15"/>
      <c r="QUR61" s="16"/>
      <c r="QUS61" s="15"/>
      <c r="QUT61" s="16"/>
      <c r="QUU61" s="15"/>
      <c r="QUV61" s="16"/>
      <c r="QUW61" s="15"/>
      <c r="QUX61" s="16"/>
      <c r="QUY61" s="15"/>
      <c r="QUZ61" s="16"/>
      <c r="QVA61" s="15"/>
      <c r="QVB61" s="16"/>
      <c r="QVC61" s="15"/>
      <c r="QVD61" s="16"/>
      <c r="QVE61" s="15"/>
      <c r="QVF61" s="16"/>
      <c r="QVG61" s="15"/>
      <c r="QVH61" s="16"/>
      <c r="QVI61" s="15"/>
      <c r="QVJ61" s="16"/>
      <c r="QVK61" s="15"/>
      <c r="QVL61" s="16"/>
      <c r="QVM61" s="15"/>
      <c r="QVN61" s="16"/>
      <c r="QVO61" s="15"/>
      <c r="QVP61" s="16"/>
      <c r="QVQ61" s="15"/>
      <c r="QVR61" s="16"/>
      <c r="QVS61" s="15"/>
      <c r="QVT61" s="16"/>
      <c r="QVU61" s="15"/>
      <c r="QVV61" s="16"/>
      <c r="QVW61" s="15"/>
      <c r="QVX61" s="16"/>
      <c r="QVY61" s="15"/>
      <c r="QVZ61" s="16"/>
      <c r="QWA61" s="15"/>
      <c r="QWB61" s="16"/>
      <c r="QWC61" s="15"/>
      <c r="QWD61" s="16"/>
      <c r="QWE61" s="15"/>
      <c r="QWF61" s="16"/>
      <c r="QWG61" s="15"/>
      <c r="QWH61" s="16"/>
      <c r="QWI61" s="15"/>
      <c r="QWJ61" s="16"/>
      <c r="QWK61" s="15"/>
      <c r="QWL61" s="16"/>
      <c r="QWM61" s="15"/>
      <c r="QWN61" s="16"/>
      <c r="QWO61" s="15"/>
      <c r="QWP61" s="16"/>
      <c r="QWQ61" s="15"/>
      <c r="QWR61" s="16"/>
      <c r="QWS61" s="15"/>
      <c r="QWT61" s="16"/>
      <c r="QWU61" s="15"/>
      <c r="QWV61" s="16"/>
      <c r="QWW61" s="15"/>
      <c r="QWX61" s="16"/>
      <c r="QWY61" s="15"/>
      <c r="QWZ61" s="16"/>
      <c r="QXA61" s="15"/>
      <c r="QXB61" s="16"/>
      <c r="QXC61" s="15"/>
      <c r="QXD61" s="16"/>
      <c r="QXE61" s="15"/>
      <c r="QXF61" s="16"/>
      <c r="QXG61" s="15"/>
      <c r="QXH61" s="16"/>
      <c r="QXI61" s="15"/>
      <c r="QXJ61" s="16"/>
      <c r="QXK61" s="15"/>
      <c r="QXL61" s="16"/>
      <c r="QXM61" s="15"/>
      <c r="QXN61" s="16"/>
      <c r="QXO61" s="15"/>
      <c r="QXP61" s="16"/>
      <c r="QXQ61" s="15"/>
      <c r="QXR61" s="16"/>
      <c r="QXS61" s="15"/>
      <c r="QXT61" s="16"/>
      <c r="QXU61" s="15"/>
      <c r="QXV61" s="16"/>
      <c r="QXW61" s="15"/>
      <c r="QXX61" s="16"/>
      <c r="QXY61" s="15"/>
      <c r="QXZ61" s="16"/>
      <c r="QYA61" s="15"/>
      <c r="QYB61" s="16"/>
      <c r="QYC61" s="15"/>
      <c r="QYD61" s="16"/>
      <c r="QYE61" s="15"/>
      <c r="QYF61" s="16"/>
      <c r="QYG61" s="15"/>
      <c r="QYH61" s="16"/>
      <c r="QYI61" s="15"/>
      <c r="QYJ61" s="16"/>
      <c r="QYK61" s="15"/>
      <c r="QYL61" s="16"/>
      <c r="QYM61" s="15"/>
      <c r="QYN61" s="16"/>
      <c r="QYO61" s="15"/>
      <c r="QYP61" s="16"/>
      <c r="QYQ61" s="15"/>
      <c r="QYR61" s="16"/>
      <c r="QYS61" s="15"/>
      <c r="QYT61" s="16"/>
      <c r="QYU61" s="15"/>
      <c r="QYV61" s="16"/>
      <c r="QYW61" s="15"/>
      <c r="QYX61" s="16"/>
      <c r="QYY61" s="15"/>
      <c r="QYZ61" s="16"/>
      <c r="QZA61" s="15"/>
      <c r="QZB61" s="16"/>
      <c r="QZC61" s="15"/>
      <c r="QZD61" s="16"/>
      <c r="QZE61" s="15"/>
      <c r="QZF61" s="16"/>
      <c r="QZG61" s="15"/>
      <c r="QZH61" s="16"/>
      <c r="QZI61" s="15"/>
      <c r="QZJ61" s="16"/>
      <c r="QZK61" s="15"/>
      <c r="QZL61" s="16"/>
      <c r="QZM61" s="15"/>
      <c r="QZN61" s="16"/>
      <c r="QZO61" s="15"/>
      <c r="QZP61" s="16"/>
      <c r="QZQ61" s="15"/>
      <c r="QZR61" s="16"/>
      <c r="QZS61" s="15"/>
      <c r="QZT61" s="16"/>
      <c r="QZU61" s="15"/>
      <c r="QZV61" s="16"/>
      <c r="QZW61" s="15"/>
      <c r="QZX61" s="16"/>
      <c r="QZY61" s="15"/>
      <c r="QZZ61" s="16"/>
      <c r="RAA61" s="15"/>
      <c r="RAB61" s="16"/>
      <c r="RAC61" s="15"/>
      <c r="RAD61" s="16"/>
      <c r="RAE61" s="15"/>
      <c r="RAF61" s="16"/>
      <c r="RAG61" s="15"/>
      <c r="RAH61" s="16"/>
      <c r="RAI61" s="15"/>
      <c r="RAJ61" s="16"/>
      <c r="RAK61" s="15"/>
      <c r="RAL61" s="16"/>
      <c r="RAM61" s="15"/>
      <c r="RAN61" s="16"/>
      <c r="RAO61" s="15"/>
      <c r="RAP61" s="16"/>
      <c r="RAQ61" s="15"/>
      <c r="RAR61" s="16"/>
      <c r="RAS61" s="15"/>
      <c r="RAT61" s="16"/>
      <c r="RAU61" s="15"/>
      <c r="RAV61" s="16"/>
      <c r="RAW61" s="15"/>
      <c r="RAX61" s="16"/>
      <c r="RAY61" s="15"/>
      <c r="RAZ61" s="16"/>
      <c r="RBA61" s="15"/>
      <c r="RBB61" s="16"/>
      <c r="RBC61" s="15"/>
      <c r="RBD61" s="16"/>
      <c r="RBE61" s="15"/>
      <c r="RBF61" s="16"/>
      <c r="RBG61" s="15"/>
      <c r="RBH61" s="16"/>
      <c r="RBI61" s="15"/>
      <c r="RBJ61" s="16"/>
      <c r="RBK61" s="15"/>
      <c r="RBL61" s="16"/>
      <c r="RBM61" s="15"/>
      <c r="RBN61" s="16"/>
      <c r="RBO61" s="15"/>
      <c r="RBP61" s="16"/>
      <c r="RBQ61" s="15"/>
      <c r="RBR61" s="16"/>
      <c r="RBS61" s="15"/>
      <c r="RBT61" s="16"/>
      <c r="RBU61" s="15"/>
      <c r="RBV61" s="16"/>
      <c r="RBW61" s="15"/>
      <c r="RBX61" s="16"/>
      <c r="RBY61" s="15"/>
      <c r="RBZ61" s="16"/>
      <c r="RCA61" s="15"/>
      <c r="RCB61" s="16"/>
      <c r="RCC61" s="15"/>
      <c r="RCD61" s="16"/>
      <c r="RCE61" s="15"/>
      <c r="RCF61" s="16"/>
      <c r="RCG61" s="15"/>
      <c r="RCH61" s="16"/>
      <c r="RCI61" s="15"/>
      <c r="RCJ61" s="16"/>
      <c r="RCK61" s="15"/>
      <c r="RCL61" s="16"/>
      <c r="RCM61" s="15"/>
      <c r="RCN61" s="16"/>
      <c r="RCO61" s="15"/>
      <c r="RCP61" s="16"/>
      <c r="RCQ61" s="15"/>
      <c r="RCR61" s="16"/>
      <c r="RCS61" s="15"/>
      <c r="RCT61" s="16"/>
      <c r="RCU61" s="15"/>
      <c r="RCV61" s="16"/>
      <c r="RCW61" s="15"/>
      <c r="RCX61" s="16"/>
      <c r="RCY61" s="15"/>
      <c r="RCZ61" s="16"/>
      <c r="RDA61" s="15"/>
      <c r="RDB61" s="16"/>
      <c r="RDC61" s="15"/>
      <c r="RDD61" s="16"/>
      <c r="RDE61" s="15"/>
      <c r="RDF61" s="16"/>
      <c r="RDG61" s="15"/>
      <c r="RDH61" s="16"/>
      <c r="RDI61" s="15"/>
      <c r="RDJ61" s="16"/>
      <c r="RDK61" s="15"/>
      <c r="RDL61" s="16"/>
      <c r="RDM61" s="15"/>
      <c r="RDN61" s="16"/>
      <c r="RDO61" s="15"/>
      <c r="RDP61" s="16"/>
      <c r="RDQ61" s="15"/>
      <c r="RDR61" s="16"/>
      <c r="RDS61" s="15"/>
      <c r="RDT61" s="16"/>
      <c r="RDU61" s="15"/>
      <c r="RDV61" s="16"/>
      <c r="RDW61" s="15"/>
      <c r="RDX61" s="16"/>
      <c r="RDY61" s="15"/>
      <c r="RDZ61" s="16"/>
      <c r="REA61" s="15"/>
      <c r="REB61" s="16"/>
      <c r="REC61" s="15"/>
      <c r="RED61" s="16"/>
      <c r="REE61" s="15"/>
      <c r="REF61" s="16"/>
      <c r="REG61" s="15"/>
      <c r="REH61" s="16"/>
      <c r="REI61" s="15"/>
      <c r="REJ61" s="16"/>
      <c r="REK61" s="15"/>
      <c r="REL61" s="16"/>
      <c r="REM61" s="15"/>
      <c r="REN61" s="16"/>
      <c r="REO61" s="15"/>
      <c r="REP61" s="16"/>
      <c r="REQ61" s="15"/>
      <c r="RER61" s="16"/>
      <c r="RES61" s="15"/>
      <c r="RET61" s="16"/>
      <c r="REU61" s="15"/>
      <c r="REV61" s="16"/>
      <c r="REW61" s="15"/>
      <c r="REX61" s="16"/>
      <c r="REY61" s="15"/>
      <c r="REZ61" s="16"/>
      <c r="RFA61" s="15"/>
      <c r="RFB61" s="16"/>
      <c r="RFC61" s="15"/>
      <c r="RFD61" s="16"/>
      <c r="RFE61" s="15"/>
      <c r="RFF61" s="16"/>
      <c r="RFG61" s="15"/>
      <c r="RFH61" s="16"/>
      <c r="RFI61" s="15"/>
      <c r="RFJ61" s="16"/>
      <c r="RFK61" s="15"/>
      <c r="RFL61" s="16"/>
      <c r="RFM61" s="15"/>
      <c r="RFN61" s="16"/>
      <c r="RFO61" s="15"/>
      <c r="RFP61" s="16"/>
      <c r="RFQ61" s="15"/>
      <c r="RFR61" s="16"/>
      <c r="RFS61" s="15"/>
      <c r="RFT61" s="16"/>
      <c r="RFU61" s="15"/>
      <c r="RFV61" s="16"/>
      <c r="RFW61" s="15"/>
      <c r="RFX61" s="16"/>
      <c r="RFY61" s="15"/>
      <c r="RFZ61" s="16"/>
      <c r="RGA61" s="15"/>
      <c r="RGB61" s="16"/>
      <c r="RGC61" s="15"/>
      <c r="RGD61" s="16"/>
      <c r="RGE61" s="15"/>
      <c r="RGF61" s="16"/>
      <c r="RGG61" s="15"/>
      <c r="RGH61" s="16"/>
      <c r="RGI61" s="15"/>
      <c r="RGJ61" s="16"/>
      <c r="RGK61" s="15"/>
      <c r="RGL61" s="16"/>
      <c r="RGM61" s="15"/>
      <c r="RGN61" s="16"/>
      <c r="RGO61" s="15"/>
      <c r="RGP61" s="16"/>
      <c r="RGQ61" s="15"/>
      <c r="RGR61" s="16"/>
      <c r="RGS61" s="15"/>
      <c r="RGT61" s="16"/>
      <c r="RGU61" s="15"/>
      <c r="RGV61" s="16"/>
      <c r="RGW61" s="15"/>
      <c r="RGX61" s="16"/>
      <c r="RGY61" s="15"/>
      <c r="RGZ61" s="16"/>
      <c r="RHA61" s="15"/>
      <c r="RHB61" s="16"/>
      <c r="RHC61" s="15"/>
      <c r="RHD61" s="16"/>
      <c r="RHE61" s="15"/>
      <c r="RHF61" s="16"/>
      <c r="RHG61" s="15"/>
      <c r="RHH61" s="16"/>
      <c r="RHI61" s="15"/>
      <c r="RHJ61" s="16"/>
      <c r="RHK61" s="15"/>
      <c r="RHL61" s="16"/>
      <c r="RHM61" s="15"/>
      <c r="RHN61" s="16"/>
      <c r="RHO61" s="15"/>
      <c r="RHP61" s="16"/>
      <c r="RHQ61" s="15"/>
      <c r="RHR61" s="16"/>
      <c r="RHS61" s="15"/>
      <c r="RHT61" s="16"/>
      <c r="RHU61" s="15"/>
      <c r="RHV61" s="16"/>
      <c r="RHW61" s="15"/>
      <c r="RHX61" s="16"/>
      <c r="RHY61" s="15"/>
      <c r="RHZ61" s="16"/>
      <c r="RIA61" s="15"/>
      <c r="RIB61" s="16"/>
      <c r="RIC61" s="15"/>
      <c r="RID61" s="16"/>
      <c r="RIE61" s="15"/>
      <c r="RIF61" s="16"/>
      <c r="RIG61" s="15"/>
      <c r="RIH61" s="16"/>
      <c r="RII61" s="15"/>
      <c r="RIJ61" s="16"/>
      <c r="RIK61" s="15"/>
      <c r="RIL61" s="16"/>
      <c r="RIM61" s="15"/>
      <c r="RIN61" s="16"/>
      <c r="RIO61" s="15"/>
      <c r="RIP61" s="16"/>
      <c r="RIQ61" s="15"/>
      <c r="RIR61" s="16"/>
      <c r="RIS61" s="15"/>
      <c r="RIT61" s="16"/>
      <c r="RIU61" s="15"/>
      <c r="RIV61" s="16"/>
      <c r="RIW61" s="15"/>
      <c r="RIX61" s="16"/>
      <c r="RIY61" s="15"/>
      <c r="RIZ61" s="16"/>
      <c r="RJA61" s="15"/>
      <c r="RJB61" s="16"/>
      <c r="RJC61" s="15"/>
      <c r="RJD61" s="16"/>
      <c r="RJE61" s="15"/>
      <c r="RJF61" s="16"/>
      <c r="RJG61" s="15"/>
      <c r="RJH61" s="16"/>
      <c r="RJI61" s="15"/>
      <c r="RJJ61" s="16"/>
      <c r="RJK61" s="15"/>
      <c r="RJL61" s="16"/>
      <c r="RJM61" s="15"/>
      <c r="RJN61" s="16"/>
      <c r="RJO61" s="15"/>
      <c r="RJP61" s="16"/>
      <c r="RJQ61" s="15"/>
      <c r="RJR61" s="16"/>
      <c r="RJS61" s="15"/>
      <c r="RJT61" s="16"/>
      <c r="RJU61" s="15"/>
      <c r="RJV61" s="16"/>
      <c r="RJW61" s="15"/>
      <c r="RJX61" s="16"/>
      <c r="RJY61" s="15"/>
      <c r="RJZ61" s="16"/>
      <c r="RKA61" s="15"/>
      <c r="RKB61" s="16"/>
      <c r="RKC61" s="15"/>
      <c r="RKD61" s="16"/>
      <c r="RKE61" s="15"/>
      <c r="RKF61" s="16"/>
      <c r="RKG61" s="15"/>
      <c r="RKH61" s="16"/>
      <c r="RKI61" s="15"/>
      <c r="RKJ61" s="16"/>
      <c r="RKK61" s="15"/>
      <c r="RKL61" s="16"/>
      <c r="RKM61" s="15"/>
      <c r="RKN61" s="16"/>
      <c r="RKO61" s="15"/>
      <c r="RKP61" s="16"/>
      <c r="RKQ61" s="15"/>
      <c r="RKR61" s="16"/>
      <c r="RKS61" s="15"/>
      <c r="RKT61" s="16"/>
      <c r="RKU61" s="15"/>
      <c r="RKV61" s="16"/>
      <c r="RKW61" s="15"/>
      <c r="RKX61" s="16"/>
      <c r="RKY61" s="15"/>
      <c r="RKZ61" s="16"/>
      <c r="RLA61" s="15"/>
      <c r="RLB61" s="16"/>
      <c r="RLC61" s="15"/>
      <c r="RLD61" s="16"/>
      <c r="RLE61" s="15"/>
      <c r="RLF61" s="16"/>
      <c r="RLG61" s="15"/>
      <c r="RLH61" s="16"/>
      <c r="RLI61" s="15"/>
      <c r="RLJ61" s="16"/>
      <c r="RLK61" s="15"/>
      <c r="RLL61" s="16"/>
      <c r="RLM61" s="15"/>
      <c r="RLN61" s="16"/>
      <c r="RLO61" s="15"/>
      <c r="RLP61" s="16"/>
      <c r="RLQ61" s="15"/>
      <c r="RLR61" s="16"/>
      <c r="RLS61" s="15"/>
      <c r="RLT61" s="16"/>
      <c r="RLU61" s="15"/>
      <c r="RLV61" s="16"/>
      <c r="RLW61" s="15"/>
      <c r="RLX61" s="16"/>
      <c r="RLY61" s="15"/>
      <c r="RLZ61" s="16"/>
      <c r="RMA61" s="15"/>
      <c r="RMB61" s="16"/>
      <c r="RMC61" s="15"/>
      <c r="RMD61" s="16"/>
      <c r="RME61" s="15"/>
      <c r="RMF61" s="16"/>
      <c r="RMG61" s="15"/>
      <c r="RMH61" s="16"/>
      <c r="RMI61" s="15"/>
      <c r="RMJ61" s="16"/>
      <c r="RMK61" s="15"/>
      <c r="RML61" s="16"/>
      <c r="RMM61" s="15"/>
      <c r="RMN61" s="16"/>
      <c r="RMO61" s="15"/>
      <c r="RMP61" s="16"/>
      <c r="RMQ61" s="15"/>
      <c r="RMR61" s="16"/>
      <c r="RMS61" s="15"/>
      <c r="RMT61" s="16"/>
      <c r="RMU61" s="15"/>
      <c r="RMV61" s="16"/>
      <c r="RMW61" s="15"/>
      <c r="RMX61" s="16"/>
      <c r="RMY61" s="15"/>
      <c r="RMZ61" s="16"/>
      <c r="RNA61" s="15"/>
      <c r="RNB61" s="16"/>
      <c r="RNC61" s="15"/>
      <c r="RND61" s="16"/>
      <c r="RNE61" s="15"/>
      <c r="RNF61" s="16"/>
      <c r="RNG61" s="15"/>
      <c r="RNH61" s="16"/>
      <c r="RNI61" s="15"/>
      <c r="RNJ61" s="16"/>
      <c r="RNK61" s="15"/>
      <c r="RNL61" s="16"/>
      <c r="RNM61" s="15"/>
      <c r="RNN61" s="16"/>
      <c r="RNO61" s="15"/>
      <c r="RNP61" s="16"/>
      <c r="RNQ61" s="15"/>
      <c r="RNR61" s="16"/>
      <c r="RNS61" s="15"/>
      <c r="RNT61" s="16"/>
      <c r="RNU61" s="15"/>
      <c r="RNV61" s="16"/>
      <c r="RNW61" s="15"/>
      <c r="RNX61" s="16"/>
      <c r="RNY61" s="15"/>
      <c r="RNZ61" s="16"/>
      <c r="ROA61" s="15"/>
      <c r="ROB61" s="16"/>
      <c r="ROC61" s="15"/>
      <c r="ROD61" s="16"/>
      <c r="ROE61" s="15"/>
      <c r="ROF61" s="16"/>
      <c r="ROG61" s="15"/>
      <c r="ROH61" s="16"/>
      <c r="ROI61" s="15"/>
      <c r="ROJ61" s="16"/>
      <c r="ROK61" s="15"/>
      <c r="ROL61" s="16"/>
      <c r="ROM61" s="15"/>
      <c r="RON61" s="16"/>
      <c r="ROO61" s="15"/>
      <c r="ROP61" s="16"/>
      <c r="ROQ61" s="15"/>
      <c r="ROR61" s="16"/>
      <c r="ROS61" s="15"/>
      <c r="ROT61" s="16"/>
      <c r="ROU61" s="15"/>
      <c r="ROV61" s="16"/>
      <c r="ROW61" s="15"/>
      <c r="ROX61" s="16"/>
      <c r="ROY61" s="15"/>
      <c r="ROZ61" s="16"/>
      <c r="RPA61" s="15"/>
      <c r="RPB61" s="16"/>
      <c r="RPC61" s="15"/>
      <c r="RPD61" s="16"/>
      <c r="RPE61" s="15"/>
      <c r="RPF61" s="16"/>
      <c r="RPG61" s="15"/>
      <c r="RPH61" s="16"/>
      <c r="RPI61" s="15"/>
      <c r="RPJ61" s="16"/>
      <c r="RPK61" s="15"/>
      <c r="RPL61" s="16"/>
      <c r="RPM61" s="15"/>
      <c r="RPN61" s="16"/>
      <c r="RPO61" s="15"/>
      <c r="RPP61" s="16"/>
      <c r="RPQ61" s="15"/>
      <c r="RPR61" s="16"/>
      <c r="RPS61" s="15"/>
      <c r="RPT61" s="16"/>
      <c r="RPU61" s="15"/>
      <c r="RPV61" s="16"/>
      <c r="RPW61" s="15"/>
      <c r="RPX61" s="16"/>
      <c r="RPY61" s="15"/>
      <c r="RPZ61" s="16"/>
      <c r="RQA61" s="15"/>
      <c r="RQB61" s="16"/>
      <c r="RQC61" s="15"/>
      <c r="RQD61" s="16"/>
      <c r="RQE61" s="15"/>
      <c r="RQF61" s="16"/>
      <c r="RQG61" s="15"/>
      <c r="RQH61" s="16"/>
      <c r="RQI61" s="15"/>
      <c r="RQJ61" s="16"/>
      <c r="RQK61" s="15"/>
      <c r="RQL61" s="16"/>
      <c r="RQM61" s="15"/>
      <c r="RQN61" s="16"/>
      <c r="RQO61" s="15"/>
      <c r="RQP61" s="16"/>
      <c r="RQQ61" s="15"/>
      <c r="RQR61" s="16"/>
      <c r="RQS61" s="15"/>
      <c r="RQT61" s="16"/>
      <c r="RQU61" s="15"/>
      <c r="RQV61" s="16"/>
      <c r="RQW61" s="15"/>
      <c r="RQX61" s="16"/>
      <c r="RQY61" s="15"/>
      <c r="RQZ61" s="16"/>
      <c r="RRA61" s="15"/>
      <c r="RRB61" s="16"/>
      <c r="RRC61" s="15"/>
      <c r="RRD61" s="16"/>
      <c r="RRE61" s="15"/>
      <c r="RRF61" s="16"/>
      <c r="RRG61" s="15"/>
      <c r="RRH61" s="16"/>
      <c r="RRI61" s="15"/>
      <c r="RRJ61" s="16"/>
      <c r="RRK61" s="15"/>
      <c r="RRL61" s="16"/>
      <c r="RRM61" s="15"/>
      <c r="RRN61" s="16"/>
      <c r="RRO61" s="15"/>
      <c r="RRP61" s="16"/>
      <c r="RRQ61" s="15"/>
      <c r="RRR61" s="16"/>
      <c r="RRS61" s="15"/>
      <c r="RRT61" s="16"/>
      <c r="RRU61" s="15"/>
      <c r="RRV61" s="16"/>
      <c r="RRW61" s="15"/>
      <c r="RRX61" s="16"/>
      <c r="RRY61" s="15"/>
      <c r="RRZ61" s="16"/>
      <c r="RSA61" s="15"/>
      <c r="RSB61" s="16"/>
      <c r="RSC61" s="15"/>
      <c r="RSD61" s="16"/>
      <c r="RSE61" s="15"/>
      <c r="RSF61" s="16"/>
      <c r="RSG61" s="15"/>
      <c r="RSH61" s="16"/>
      <c r="RSI61" s="15"/>
      <c r="RSJ61" s="16"/>
      <c r="RSK61" s="15"/>
      <c r="RSL61" s="16"/>
      <c r="RSM61" s="15"/>
      <c r="RSN61" s="16"/>
      <c r="RSO61" s="15"/>
      <c r="RSP61" s="16"/>
      <c r="RSQ61" s="15"/>
      <c r="RSR61" s="16"/>
      <c r="RSS61" s="15"/>
      <c r="RST61" s="16"/>
      <c r="RSU61" s="15"/>
      <c r="RSV61" s="16"/>
      <c r="RSW61" s="15"/>
      <c r="RSX61" s="16"/>
      <c r="RSY61" s="15"/>
      <c r="RSZ61" s="16"/>
      <c r="RTA61" s="15"/>
      <c r="RTB61" s="16"/>
      <c r="RTC61" s="15"/>
      <c r="RTD61" s="16"/>
      <c r="RTE61" s="15"/>
      <c r="RTF61" s="16"/>
      <c r="RTG61" s="15"/>
      <c r="RTH61" s="16"/>
      <c r="RTI61" s="15"/>
      <c r="RTJ61" s="16"/>
      <c r="RTK61" s="15"/>
      <c r="RTL61" s="16"/>
      <c r="RTM61" s="15"/>
      <c r="RTN61" s="16"/>
      <c r="RTO61" s="15"/>
      <c r="RTP61" s="16"/>
      <c r="RTQ61" s="15"/>
      <c r="RTR61" s="16"/>
      <c r="RTS61" s="15"/>
      <c r="RTT61" s="16"/>
      <c r="RTU61" s="15"/>
      <c r="RTV61" s="16"/>
      <c r="RTW61" s="15"/>
      <c r="RTX61" s="16"/>
      <c r="RTY61" s="15"/>
      <c r="RTZ61" s="16"/>
      <c r="RUA61" s="15"/>
      <c r="RUB61" s="16"/>
      <c r="RUC61" s="15"/>
      <c r="RUD61" s="16"/>
      <c r="RUE61" s="15"/>
      <c r="RUF61" s="16"/>
      <c r="RUG61" s="15"/>
      <c r="RUH61" s="16"/>
      <c r="RUI61" s="15"/>
      <c r="RUJ61" s="16"/>
      <c r="RUK61" s="15"/>
      <c r="RUL61" s="16"/>
      <c r="RUM61" s="15"/>
      <c r="RUN61" s="16"/>
      <c r="RUO61" s="15"/>
      <c r="RUP61" s="16"/>
      <c r="RUQ61" s="15"/>
      <c r="RUR61" s="16"/>
      <c r="RUS61" s="15"/>
      <c r="RUT61" s="16"/>
      <c r="RUU61" s="15"/>
      <c r="RUV61" s="16"/>
      <c r="RUW61" s="15"/>
      <c r="RUX61" s="16"/>
      <c r="RUY61" s="15"/>
      <c r="RUZ61" s="16"/>
      <c r="RVA61" s="15"/>
      <c r="RVB61" s="16"/>
      <c r="RVC61" s="15"/>
      <c r="RVD61" s="16"/>
      <c r="RVE61" s="15"/>
      <c r="RVF61" s="16"/>
      <c r="RVG61" s="15"/>
      <c r="RVH61" s="16"/>
      <c r="RVI61" s="15"/>
      <c r="RVJ61" s="16"/>
      <c r="RVK61" s="15"/>
      <c r="RVL61" s="16"/>
      <c r="RVM61" s="15"/>
      <c r="RVN61" s="16"/>
      <c r="RVO61" s="15"/>
      <c r="RVP61" s="16"/>
      <c r="RVQ61" s="15"/>
      <c r="RVR61" s="16"/>
      <c r="RVS61" s="15"/>
      <c r="RVT61" s="16"/>
      <c r="RVU61" s="15"/>
      <c r="RVV61" s="16"/>
      <c r="RVW61" s="15"/>
      <c r="RVX61" s="16"/>
      <c r="RVY61" s="15"/>
      <c r="RVZ61" s="16"/>
      <c r="RWA61" s="15"/>
      <c r="RWB61" s="16"/>
      <c r="RWC61" s="15"/>
      <c r="RWD61" s="16"/>
      <c r="RWE61" s="15"/>
      <c r="RWF61" s="16"/>
      <c r="RWG61" s="15"/>
      <c r="RWH61" s="16"/>
      <c r="RWI61" s="15"/>
      <c r="RWJ61" s="16"/>
      <c r="RWK61" s="15"/>
      <c r="RWL61" s="16"/>
      <c r="RWM61" s="15"/>
      <c r="RWN61" s="16"/>
      <c r="RWO61" s="15"/>
      <c r="RWP61" s="16"/>
      <c r="RWQ61" s="15"/>
      <c r="RWR61" s="16"/>
      <c r="RWS61" s="15"/>
      <c r="RWT61" s="16"/>
      <c r="RWU61" s="15"/>
      <c r="RWV61" s="16"/>
      <c r="RWW61" s="15"/>
      <c r="RWX61" s="16"/>
      <c r="RWY61" s="15"/>
      <c r="RWZ61" s="16"/>
      <c r="RXA61" s="15"/>
      <c r="RXB61" s="16"/>
      <c r="RXC61" s="15"/>
      <c r="RXD61" s="16"/>
      <c r="RXE61" s="15"/>
      <c r="RXF61" s="16"/>
      <c r="RXG61" s="15"/>
      <c r="RXH61" s="16"/>
      <c r="RXI61" s="15"/>
      <c r="RXJ61" s="16"/>
      <c r="RXK61" s="15"/>
      <c r="RXL61" s="16"/>
      <c r="RXM61" s="15"/>
      <c r="RXN61" s="16"/>
      <c r="RXO61" s="15"/>
      <c r="RXP61" s="16"/>
      <c r="RXQ61" s="15"/>
      <c r="RXR61" s="16"/>
      <c r="RXS61" s="15"/>
      <c r="RXT61" s="16"/>
      <c r="RXU61" s="15"/>
      <c r="RXV61" s="16"/>
      <c r="RXW61" s="15"/>
      <c r="RXX61" s="16"/>
      <c r="RXY61" s="15"/>
      <c r="RXZ61" s="16"/>
      <c r="RYA61" s="15"/>
      <c r="RYB61" s="16"/>
      <c r="RYC61" s="15"/>
      <c r="RYD61" s="16"/>
      <c r="RYE61" s="15"/>
      <c r="RYF61" s="16"/>
      <c r="RYG61" s="15"/>
      <c r="RYH61" s="16"/>
      <c r="RYI61" s="15"/>
      <c r="RYJ61" s="16"/>
      <c r="RYK61" s="15"/>
      <c r="RYL61" s="16"/>
      <c r="RYM61" s="15"/>
      <c r="RYN61" s="16"/>
      <c r="RYO61" s="15"/>
      <c r="RYP61" s="16"/>
      <c r="RYQ61" s="15"/>
      <c r="RYR61" s="16"/>
      <c r="RYS61" s="15"/>
      <c r="RYT61" s="16"/>
      <c r="RYU61" s="15"/>
      <c r="RYV61" s="16"/>
      <c r="RYW61" s="15"/>
      <c r="RYX61" s="16"/>
      <c r="RYY61" s="15"/>
      <c r="RYZ61" s="16"/>
      <c r="RZA61" s="15"/>
      <c r="RZB61" s="16"/>
      <c r="RZC61" s="15"/>
      <c r="RZD61" s="16"/>
      <c r="RZE61" s="15"/>
      <c r="RZF61" s="16"/>
      <c r="RZG61" s="15"/>
      <c r="RZH61" s="16"/>
      <c r="RZI61" s="15"/>
      <c r="RZJ61" s="16"/>
      <c r="RZK61" s="15"/>
      <c r="RZL61" s="16"/>
      <c r="RZM61" s="15"/>
      <c r="RZN61" s="16"/>
      <c r="RZO61" s="15"/>
      <c r="RZP61" s="16"/>
      <c r="RZQ61" s="15"/>
      <c r="RZR61" s="16"/>
      <c r="RZS61" s="15"/>
      <c r="RZT61" s="16"/>
      <c r="RZU61" s="15"/>
      <c r="RZV61" s="16"/>
      <c r="RZW61" s="15"/>
      <c r="RZX61" s="16"/>
      <c r="RZY61" s="15"/>
      <c r="RZZ61" s="16"/>
      <c r="SAA61" s="15"/>
      <c r="SAB61" s="16"/>
      <c r="SAC61" s="15"/>
      <c r="SAD61" s="16"/>
      <c r="SAE61" s="15"/>
      <c r="SAF61" s="16"/>
      <c r="SAG61" s="15"/>
      <c r="SAH61" s="16"/>
      <c r="SAI61" s="15"/>
      <c r="SAJ61" s="16"/>
      <c r="SAK61" s="15"/>
      <c r="SAL61" s="16"/>
      <c r="SAM61" s="15"/>
      <c r="SAN61" s="16"/>
      <c r="SAO61" s="15"/>
      <c r="SAP61" s="16"/>
      <c r="SAQ61" s="15"/>
      <c r="SAR61" s="16"/>
      <c r="SAS61" s="15"/>
      <c r="SAT61" s="16"/>
      <c r="SAU61" s="15"/>
      <c r="SAV61" s="16"/>
      <c r="SAW61" s="15"/>
      <c r="SAX61" s="16"/>
      <c r="SAY61" s="15"/>
      <c r="SAZ61" s="16"/>
      <c r="SBA61" s="15"/>
      <c r="SBB61" s="16"/>
      <c r="SBC61" s="15"/>
      <c r="SBD61" s="16"/>
      <c r="SBE61" s="15"/>
      <c r="SBF61" s="16"/>
      <c r="SBG61" s="15"/>
      <c r="SBH61" s="16"/>
      <c r="SBI61" s="15"/>
      <c r="SBJ61" s="16"/>
      <c r="SBK61" s="15"/>
      <c r="SBL61" s="16"/>
      <c r="SBM61" s="15"/>
      <c r="SBN61" s="16"/>
      <c r="SBO61" s="15"/>
      <c r="SBP61" s="16"/>
      <c r="SBQ61" s="15"/>
      <c r="SBR61" s="16"/>
      <c r="SBS61" s="15"/>
      <c r="SBT61" s="16"/>
      <c r="SBU61" s="15"/>
      <c r="SBV61" s="16"/>
      <c r="SBW61" s="15"/>
      <c r="SBX61" s="16"/>
      <c r="SBY61" s="15"/>
      <c r="SBZ61" s="16"/>
      <c r="SCA61" s="15"/>
      <c r="SCB61" s="16"/>
      <c r="SCC61" s="15"/>
      <c r="SCD61" s="16"/>
      <c r="SCE61" s="15"/>
      <c r="SCF61" s="16"/>
      <c r="SCG61" s="15"/>
      <c r="SCH61" s="16"/>
      <c r="SCI61" s="15"/>
      <c r="SCJ61" s="16"/>
      <c r="SCK61" s="15"/>
      <c r="SCL61" s="16"/>
      <c r="SCM61" s="15"/>
      <c r="SCN61" s="16"/>
      <c r="SCO61" s="15"/>
      <c r="SCP61" s="16"/>
      <c r="SCQ61" s="15"/>
      <c r="SCR61" s="16"/>
      <c r="SCS61" s="15"/>
      <c r="SCT61" s="16"/>
      <c r="SCU61" s="15"/>
      <c r="SCV61" s="16"/>
      <c r="SCW61" s="15"/>
      <c r="SCX61" s="16"/>
      <c r="SCY61" s="15"/>
      <c r="SCZ61" s="16"/>
      <c r="SDA61" s="15"/>
      <c r="SDB61" s="16"/>
      <c r="SDC61" s="15"/>
      <c r="SDD61" s="16"/>
      <c r="SDE61" s="15"/>
      <c r="SDF61" s="16"/>
      <c r="SDG61" s="15"/>
      <c r="SDH61" s="16"/>
      <c r="SDI61" s="15"/>
      <c r="SDJ61" s="16"/>
      <c r="SDK61" s="15"/>
      <c r="SDL61" s="16"/>
      <c r="SDM61" s="15"/>
      <c r="SDN61" s="16"/>
      <c r="SDO61" s="15"/>
      <c r="SDP61" s="16"/>
      <c r="SDQ61" s="15"/>
      <c r="SDR61" s="16"/>
      <c r="SDS61" s="15"/>
      <c r="SDT61" s="16"/>
      <c r="SDU61" s="15"/>
      <c r="SDV61" s="16"/>
      <c r="SDW61" s="15"/>
      <c r="SDX61" s="16"/>
      <c r="SDY61" s="15"/>
      <c r="SDZ61" s="16"/>
      <c r="SEA61" s="15"/>
      <c r="SEB61" s="16"/>
      <c r="SEC61" s="15"/>
      <c r="SED61" s="16"/>
      <c r="SEE61" s="15"/>
      <c r="SEF61" s="16"/>
      <c r="SEG61" s="15"/>
      <c r="SEH61" s="16"/>
      <c r="SEI61" s="15"/>
      <c r="SEJ61" s="16"/>
      <c r="SEK61" s="15"/>
      <c r="SEL61" s="16"/>
      <c r="SEM61" s="15"/>
      <c r="SEN61" s="16"/>
      <c r="SEO61" s="15"/>
      <c r="SEP61" s="16"/>
      <c r="SEQ61" s="15"/>
      <c r="SER61" s="16"/>
      <c r="SES61" s="15"/>
      <c r="SET61" s="16"/>
      <c r="SEU61" s="15"/>
      <c r="SEV61" s="16"/>
      <c r="SEW61" s="15"/>
      <c r="SEX61" s="16"/>
      <c r="SEY61" s="15"/>
      <c r="SEZ61" s="16"/>
      <c r="SFA61" s="15"/>
      <c r="SFB61" s="16"/>
      <c r="SFC61" s="15"/>
      <c r="SFD61" s="16"/>
      <c r="SFE61" s="15"/>
      <c r="SFF61" s="16"/>
      <c r="SFG61" s="15"/>
      <c r="SFH61" s="16"/>
      <c r="SFI61" s="15"/>
      <c r="SFJ61" s="16"/>
      <c r="SFK61" s="15"/>
      <c r="SFL61" s="16"/>
      <c r="SFM61" s="15"/>
      <c r="SFN61" s="16"/>
      <c r="SFO61" s="15"/>
      <c r="SFP61" s="16"/>
      <c r="SFQ61" s="15"/>
      <c r="SFR61" s="16"/>
      <c r="SFS61" s="15"/>
      <c r="SFT61" s="16"/>
      <c r="SFU61" s="15"/>
      <c r="SFV61" s="16"/>
      <c r="SFW61" s="15"/>
      <c r="SFX61" s="16"/>
      <c r="SFY61" s="15"/>
      <c r="SFZ61" s="16"/>
      <c r="SGA61" s="15"/>
      <c r="SGB61" s="16"/>
      <c r="SGC61" s="15"/>
      <c r="SGD61" s="16"/>
      <c r="SGE61" s="15"/>
      <c r="SGF61" s="16"/>
      <c r="SGG61" s="15"/>
      <c r="SGH61" s="16"/>
      <c r="SGI61" s="15"/>
      <c r="SGJ61" s="16"/>
      <c r="SGK61" s="15"/>
      <c r="SGL61" s="16"/>
      <c r="SGM61" s="15"/>
      <c r="SGN61" s="16"/>
      <c r="SGO61" s="15"/>
      <c r="SGP61" s="16"/>
      <c r="SGQ61" s="15"/>
      <c r="SGR61" s="16"/>
      <c r="SGS61" s="15"/>
      <c r="SGT61" s="16"/>
      <c r="SGU61" s="15"/>
      <c r="SGV61" s="16"/>
      <c r="SGW61" s="15"/>
      <c r="SGX61" s="16"/>
      <c r="SGY61" s="15"/>
      <c r="SGZ61" s="16"/>
      <c r="SHA61" s="15"/>
      <c r="SHB61" s="16"/>
      <c r="SHC61" s="15"/>
      <c r="SHD61" s="16"/>
      <c r="SHE61" s="15"/>
      <c r="SHF61" s="16"/>
      <c r="SHG61" s="15"/>
      <c r="SHH61" s="16"/>
      <c r="SHI61" s="15"/>
      <c r="SHJ61" s="16"/>
      <c r="SHK61" s="15"/>
      <c r="SHL61" s="16"/>
      <c r="SHM61" s="15"/>
      <c r="SHN61" s="16"/>
      <c r="SHO61" s="15"/>
      <c r="SHP61" s="16"/>
      <c r="SHQ61" s="15"/>
      <c r="SHR61" s="16"/>
      <c r="SHS61" s="15"/>
      <c r="SHT61" s="16"/>
      <c r="SHU61" s="15"/>
      <c r="SHV61" s="16"/>
      <c r="SHW61" s="15"/>
      <c r="SHX61" s="16"/>
      <c r="SHY61" s="15"/>
      <c r="SHZ61" s="16"/>
      <c r="SIA61" s="15"/>
      <c r="SIB61" s="16"/>
      <c r="SIC61" s="15"/>
      <c r="SID61" s="16"/>
      <c r="SIE61" s="15"/>
      <c r="SIF61" s="16"/>
      <c r="SIG61" s="15"/>
      <c r="SIH61" s="16"/>
      <c r="SII61" s="15"/>
      <c r="SIJ61" s="16"/>
      <c r="SIK61" s="15"/>
      <c r="SIL61" s="16"/>
      <c r="SIM61" s="15"/>
      <c r="SIN61" s="16"/>
      <c r="SIO61" s="15"/>
      <c r="SIP61" s="16"/>
      <c r="SIQ61" s="15"/>
      <c r="SIR61" s="16"/>
      <c r="SIS61" s="15"/>
      <c r="SIT61" s="16"/>
      <c r="SIU61" s="15"/>
      <c r="SIV61" s="16"/>
      <c r="SIW61" s="15"/>
      <c r="SIX61" s="16"/>
      <c r="SIY61" s="15"/>
      <c r="SIZ61" s="16"/>
      <c r="SJA61" s="15"/>
      <c r="SJB61" s="16"/>
      <c r="SJC61" s="15"/>
      <c r="SJD61" s="16"/>
      <c r="SJE61" s="15"/>
      <c r="SJF61" s="16"/>
      <c r="SJG61" s="15"/>
      <c r="SJH61" s="16"/>
      <c r="SJI61" s="15"/>
      <c r="SJJ61" s="16"/>
      <c r="SJK61" s="15"/>
      <c r="SJL61" s="16"/>
      <c r="SJM61" s="15"/>
      <c r="SJN61" s="16"/>
      <c r="SJO61" s="15"/>
      <c r="SJP61" s="16"/>
      <c r="SJQ61" s="15"/>
      <c r="SJR61" s="16"/>
      <c r="SJS61" s="15"/>
      <c r="SJT61" s="16"/>
      <c r="SJU61" s="15"/>
      <c r="SJV61" s="16"/>
      <c r="SJW61" s="15"/>
      <c r="SJX61" s="16"/>
      <c r="SJY61" s="15"/>
      <c r="SJZ61" s="16"/>
      <c r="SKA61" s="15"/>
      <c r="SKB61" s="16"/>
      <c r="SKC61" s="15"/>
      <c r="SKD61" s="16"/>
      <c r="SKE61" s="15"/>
      <c r="SKF61" s="16"/>
      <c r="SKG61" s="15"/>
      <c r="SKH61" s="16"/>
      <c r="SKI61" s="15"/>
      <c r="SKJ61" s="16"/>
      <c r="SKK61" s="15"/>
      <c r="SKL61" s="16"/>
      <c r="SKM61" s="15"/>
      <c r="SKN61" s="16"/>
      <c r="SKO61" s="15"/>
      <c r="SKP61" s="16"/>
      <c r="SKQ61" s="15"/>
      <c r="SKR61" s="16"/>
      <c r="SKS61" s="15"/>
      <c r="SKT61" s="16"/>
      <c r="SKU61" s="15"/>
      <c r="SKV61" s="16"/>
      <c r="SKW61" s="15"/>
      <c r="SKX61" s="16"/>
      <c r="SKY61" s="15"/>
      <c r="SKZ61" s="16"/>
      <c r="SLA61" s="15"/>
      <c r="SLB61" s="16"/>
      <c r="SLC61" s="15"/>
      <c r="SLD61" s="16"/>
      <c r="SLE61" s="15"/>
      <c r="SLF61" s="16"/>
      <c r="SLG61" s="15"/>
      <c r="SLH61" s="16"/>
      <c r="SLI61" s="15"/>
      <c r="SLJ61" s="16"/>
      <c r="SLK61" s="15"/>
      <c r="SLL61" s="16"/>
      <c r="SLM61" s="15"/>
      <c r="SLN61" s="16"/>
      <c r="SLO61" s="15"/>
      <c r="SLP61" s="16"/>
      <c r="SLQ61" s="15"/>
      <c r="SLR61" s="16"/>
      <c r="SLS61" s="15"/>
      <c r="SLT61" s="16"/>
      <c r="SLU61" s="15"/>
      <c r="SLV61" s="16"/>
      <c r="SLW61" s="15"/>
      <c r="SLX61" s="16"/>
      <c r="SLY61" s="15"/>
      <c r="SLZ61" s="16"/>
      <c r="SMA61" s="15"/>
      <c r="SMB61" s="16"/>
      <c r="SMC61" s="15"/>
      <c r="SMD61" s="16"/>
      <c r="SME61" s="15"/>
      <c r="SMF61" s="16"/>
      <c r="SMG61" s="15"/>
      <c r="SMH61" s="16"/>
      <c r="SMI61" s="15"/>
      <c r="SMJ61" s="16"/>
      <c r="SMK61" s="15"/>
      <c r="SML61" s="16"/>
      <c r="SMM61" s="15"/>
      <c r="SMN61" s="16"/>
      <c r="SMO61" s="15"/>
      <c r="SMP61" s="16"/>
      <c r="SMQ61" s="15"/>
      <c r="SMR61" s="16"/>
      <c r="SMS61" s="15"/>
      <c r="SMT61" s="16"/>
      <c r="SMU61" s="15"/>
      <c r="SMV61" s="16"/>
      <c r="SMW61" s="15"/>
      <c r="SMX61" s="16"/>
      <c r="SMY61" s="15"/>
      <c r="SMZ61" s="16"/>
      <c r="SNA61" s="15"/>
      <c r="SNB61" s="16"/>
      <c r="SNC61" s="15"/>
      <c r="SND61" s="16"/>
      <c r="SNE61" s="15"/>
      <c r="SNF61" s="16"/>
      <c r="SNG61" s="15"/>
      <c r="SNH61" s="16"/>
      <c r="SNI61" s="15"/>
      <c r="SNJ61" s="16"/>
      <c r="SNK61" s="15"/>
      <c r="SNL61" s="16"/>
      <c r="SNM61" s="15"/>
      <c r="SNN61" s="16"/>
      <c r="SNO61" s="15"/>
      <c r="SNP61" s="16"/>
      <c r="SNQ61" s="15"/>
      <c r="SNR61" s="16"/>
      <c r="SNS61" s="15"/>
      <c r="SNT61" s="16"/>
      <c r="SNU61" s="15"/>
      <c r="SNV61" s="16"/>
      <c r="SNW61" s="15"/>
      <c r="SNX61" s="16"/>
      <c r="SNY61" s="15"/>
      <c r="SNZ61" s="16"/>
      <c r="SOA61" s="15"/>
      <c r="SOB61" s="16"/>
      <c r="SOC61" s="15"/>
      <c r="SOD61" s="16"/>
      <c r="SOE61" s="15"/>
      <c r="SOF61" s="16"/>
      <c r="SOG61" s="15"/>
      <c r="SOH61" s="16"/>
      <c r="SOI61" s="15"/>
      <c r="SOJ61" s="16"/>
      <c r="SOK61" s="15"/>
      <c r="SOL61" s="16"/>
      <c r="SOM61" s="15"/>
      <c r="SON61" s="16"/>
      <c r="SOO61" s="15"/>
      <c r="SOP61" s="16"/>
      <c r="SOQ61" s="15"/>
      <c r="SOR61" s="16"/>
      <c r="SOS61" s="15"/>
      <c r="SOT61" s="16"/>
      <c r="SOU61" s="15"/>
      <c r="SOV61" s="16"/>
      <c r="SOW61" s="15"/>
      <c r="SOX61" s="16"/>
      <c r="SOY61" s="15"/>
      <c r="SOZ61" s="16"/>
      <c r="SPA61" s="15"/>
      <c r="SPB61" s="16"/>
      <c r="SPC61" s="15"/>
      <c r="SPD61" s="16"/>
      <c r="SPE61" s="15"/>
      <c r="SPF61" s="16"/>
      <c r="SPG61" s="15"/>
      <c r="SPH61" s="16"/>
      <c r="SPI61" s="15"/>
      <c r="SPJ61" s="16"/>
      <c r="SPK61" s="15"/>
      <c r="SPL61" s="16"/>
      <c r="SPM61" s="15"/>
      <c r="SPN61" s="16"/>
      <c r="SPO61" s="15"/>
      <c r="SPP61" s="16"/>
      <c r="SPQ61" s="15"/>
      <c r="SPR61" s="16"/>
      <c r="SPS61" s="15"/>
      <c r="SPT61" s="16"/>
      <c r="SPU61" s="15"/>
      <c r="SPV61" s="16"/>
      <c r="SPW61" s="15"/>
      <c r="SPX61" s="16"/>
      <c r="SPY61" s="15"/>
      <c r="SPZ61" s="16"/>
      <c r="SQA61" s="15"/>
      <c r="SQB61" s="16"/>
      <c r="SQC61" s="15"/>
      <c r="SQD61" s="16"/>
      <c r="SQE61" s="15"/>
      <c r="SQF61" s="16"/>
      <c r="SQG61" s="15"/>
      <c r="SQH61" s="16"/>
      <c r="SQI61" s="15"/>
      <c r="SQJ61" s="16"/>
      <c r="SQK61" s="15"/>
      <c r="SQL61" s="16"/>
      <c r="SQM61" s="15"/>
      <c r="SQN61" s="16"/>
      <c r="SQO61" s="15"/>
      <c r="SQP61" s="16"/>
      <c r="SQQ61" s="15"/>
      <c r="SQR61" s="16"/>
      <c r="SQS61" s="15"/>
      <c r="SQT61" s="16"/>
      <c r="SQU61" s="15"/>
      <c r="SQV61" s="16"/>
      <c r="SQW61" s="15"/>
      <c r="SQX61" s="16"/>
      <c r="SQY61" s="15"/>
      <c r="SQZ61" s="16"/>
      <c r="SRA61" s="15"/>
      <c r="SRB61" s="16"/>
      <c r="SRC61" s="15"/>
      <c r="SRD61" s="16"/>
      <c r="SRE61" s="15"/>
      <c r="SRF61" s="16"/>
      <c r="SRG61" s="15"/>
      <c r="SRH61" s="16"/>
      <c r="SRI61" s="15"/>
      <c r="SRJ61" s="16"/>
      <c r="SRK61" s="15"/>
      <c r="SRL61" s="16"/>
      <c r="SRM61" s="15"/>
      <c r="SRN61" s="16"/>
      <c r="SRO61" s="15"/>
      <c r="SRP61" s="16"/>
      <c r="SRQ61" s="15"/>
      <c r="SRR61" s="16"/>
      <c r="SRS61" s="15"/>
      <c r="SRT61" s="16"/>
      <c r="SRU61" s="15"/>
      <c r="SRV61" s="16"/>
      <c r="SRW61" s="15"/>
      <c r="SRX61" s="16"/>
      <c r="SRY61" s="15"/>
      <c r="SRZ61" s="16"/>
      <c r="SSA61" s="15"/>
      <c r="SSB61" s="16"/>
      <c r="SSC61" s="15"/>
      <c r="SSD61" s="16"/>
      <c r="SSE61" s="15"/>
      <c r="SSF61" s="16"/>
      <c r="SSG61" s="15"/>
      <c r="SSH61" s="16"/>
      <c r="SSI61" s="15"/>
      <c r="SSJ61" s="16"/>
      <c r="SSK61" s="15"/>
      <c r="SSL61" s="16"/>
      <c r="SSM61" s="15"/>
      <c r="SSN61" s="16"/>
      <c r="SSO61" s="15"/>
      <c r="SSP61" s="16"/>
      <c r="SSQ61" s="15"/>
      <c r="SSR61" s="16"/>
      <c r="SSS61" s="15"/>
      <c r="SST61" s="16"/>
      <c r="SSU61" s="15"/>
      <c r="SSV61" s="16"/>
      <c r="SSW61" s="15"/>
      <c r="SSX61" s="16"/>
      <c r="SSY61" s="15"/>
      <c r="SSZ61" s="16"/>
      <c r="STA61" s="15"/>
      <c r="STB61" s="16"/>
      <c r="STC61" s="15"/>
      <c r="STD61" s="16"/>
      <c r="STE61" s="15"/>
      <c r="STF61" s="16"/>
      <c r="STG61" s="15"/>
      <c r="STH61" s="16"/>
      <c r="STI61" s="15"/>
      <c r="STJ61" s="16"/>
      <c r="STK61" s="15"/>
      <c r="STL61" s="16"/>
      <c r="STM61" s="15"/>
      <c r="STN61" s="16"/>
      <c r="STO61" s="15"/>
      <c r="STP61" s="16"/>
      <c r="STQ61" s="15"/>
      <c r="STR61" s="16"/>
      <c r="STS61" s="15"/>
      <c r="STT61" s="16"/>
      <c r="STU61" s="15"/>
      <c r="STV61" s="16"/>
      <c r="STW61" s="15"/>
      <c r="STX61" s="16"/>
      <c r="STY61" s="15"/>
      <c r="STZ61" s="16"/>
      <c r="SUA61" s="15"/>
      <c r="SUB61" s="16"/>
      <c r="SUC61" s="15"/>
      <c r="SUD61" s="16"/>
      <c r="SUE61" s="15"/>
      <c r="SUF61" s="16"/>
      <c r="SUG61" s="15"/>
      <c r="SUH61" s="16"/>
      <c r="SUI61" s="15"/>
      <c r="SUJ61" s="16"/>
      <c r="SUK61" s="15"/>
      <c r="SUL61" s="16"/>
      <c r="SUM61" s="15"/>
      <c r="SUN61" s="16"/>
      <c r="SUO61" s="15"/>
      <c r="SUP61" s="16"/>
      <c r="SUQ61" s="15"/>
      <c r="SUR61" s="16"/>
      <c r="SUS61" s="15"/>
      <c r="SUT61" s="16"/>
      <c r="SUU61" s="15"/>
      <c r="SUV61" s="16"/>
      <c r="SUW61" s="15"/>
      <c r="SUX61" s="16"/>
      <c r="SUY61" s="15"/>
      <c r="SUZ61" s="16"/>
      <c r="SVA61" s="15"/>
      <c r="SVB61" s="16"/>
      <c r="SVC61" s="15"/>
      <c r="SVD61" s="16"/>
      <c r="SVE61" s="15"/>
      <c r="SVF61" s="16"/>
      <c r="SVG61" s="15"/>
      <c r="SVH61" s="16"/>
      <c r="SVI61" s="15"/>
      <c r="SVJ61" s="16"/>
      <c r="SVK61" s="15"/>
      <c r="SVL61" s="16"/>
      <c r="SVM61" s="15"/>
      <c r="SVN61" s="16"/>
      <c r="SVO61" s="15"/>
      <c r="SVP61" s="16"/>
      <c r="SVQ61" s="15"/>
      <c r="SVR61" s="16"/>
      <c r="SVS61" s="15"/>
      <c r="SVT61" s="16"/>
      <c r="SVU61" s="15"/>
      <c r="SVV61" s="16"/>
      <c r="SVW61" s="15"/>
      <c r="SVX61" s="16"/>
      <c r="SVY61" s="15"/>
      <c r="SVZ61" s="16"/>
      <c r="SWA61" s="15"/>
      <c r="SWB61" s="16"/>
      <c r="SWC61" s="15"/>
      <c r="SWD61" s="16"/>
      <c r="SWE61" s="15"/>
      <c r="SWF61" s="16"/>
      <c r="SWG61" s="15"/>
      <c r="SWH61" s="16"/>
      <c r="SWI61" s="15"/>
      <c r="SWJ61" s="16"/>
      <c r="SWK61" s="15"/>
      <c r="SWL61" s="16"/>
      <c r="SWM61" s="15"/>
      <c r="SWN61" s="16"/>
      <c r="SWO61" s="15"/>
      <c r="SWP61" s="16"/>
      <c r="SWQ61" s="15"/>
      <c r="SWR61" s="16"/>
      <c r="SWS61" s="15"/>
      <c r="SWT61" s="16"/>
      <c r="SWU61" s="15"/>
      <c r="SWV61" s="16"/>
      <c r="SWW61" s="15"/>
      <c r="SWX61" s="16"/>
      <c r="SWY61" s="15"/>
      <c r="SWZ61" s="16"/>
      <c r="SXA61" s="15"/>
      <c r="SXB61" s="16"/>
      <c r="SXC61" s="15"/>
      <c r="SXD61" s="16"/>
      <c r="SXE61" s="15"/>
      <c r="SXF61" s="16"/>
      <c r="SXG61" s="15"/>
      <c r="SXH61" s="16"/>
      <c r="SXI61" s="15"/>
      <c r="SXJ61" s="16"/>
      <c r="SXK61" s="15"/>
      <c r="SXL61" s="16"/>
      <c r="SXM61" s="15"/>
      <c r="SXN61" s="16"/>
      <c r="SXO61" s="15"/>
      <c r="SXP61" s="16"/>
      <c r="SXQ61" s="15"/>
      <c r="SXR61" s="16"/>
      <c r="SXS61" s="15"/>
      <c r="SXT61" s="16"/>
      <c r="SXU61" s="15"/>
      <c r="SXV61" s="16"/>
      <c r="SXW61" s="15"/>
      <c r="SXX61" s="16"/>
      <c r="SXY61" s="15"/>
      <c r="SXZ61" s="16"/>
      <c r="SYA61" s="15"/>
      <c r="SYB61" s="16"/>
      <c r="SYC61" s="15"/>
      <c r="SYD61" s="16"/>
      <c r="SYE61" s="15"/>
      <c r="SYF61" s="16"/>
      <c r="SYG61" s="15"/>
      <c r="SYH61" s="16"/>
      <c r="SYI61" s="15"/>
      <c r="SYJ61" s="16"/>
      <c r="SYK61" s="15"/>
      <c r="SYL61" s="16"/>
      <c r="SYM61" s="15"/>
      <c r="SYN61" s="16"/>
      <c r="SYO61" s="15"/>
      <c r="SYP61" s="16"/>
      <c r="SYQ61" s="15"/>
      <c r="SYR61" s="16"/>
      <c r="SYS61" s="15"/>
      <c r="SYT61" s="16"/>
      <c r="SYU61" s="15"/>
      <c r="SYV61" s="16"/>
      <c r="SYW61" s="15"/>
      <c r="SYX61" s="16"/>
      <c r="SYY61" s="15"/>
      <c r="SYZ61" s="16"/>
      <c r="SZA61" s="15"/>
      <c r="SZB61" s="16"/>
      <c r="SZC61" s="15"/>
      <c r="SZD61" s="16"/>
      <c r="SZE61" s="15"/>
      <c r="SZF61" s="16"/>
      <c r="SZG61" s="15"/>
      <c r="SZH61" s="16"/>
      <c r="SZI61" s="15"/>
      <c r="SZJ61" s="16"/>
      <c r="SZK61" s="15"/>
      <c r="SZL61" s="16"/>
      <c r="SZM61" s="15"/>
      <c r="SZN61" s="16"/>
      <c r="SZO61" s="15"/>
      <c r="SZP61" s="16"/>
      <c r="SZQ61" s="15"/>
      <c r="SZR61" s="16"/>
      <c r="SZS61" s="15"/>
      <c r="SZT61" s="16"/>
      <c r="SZU61" s="15"/>
      <c r="SZV61" s="16"/>
      <c r="SZW61" s="15"/>
      <c r="SZX61" s="16"/>
      <c r="SZY61" s="15"/>
      <c r="SZZ61" s="16"/>
      <c r="TAA61" s="15"/>
      <c r="TAB61" s="16"/>
      <c r="TAC61" s="15"/>
      <c r="TAD61" s="16"/>
      <c r="TAE61" s="15"/>
      <c r="TAF61" s="16"/>
      <c r="TAG61" s="15"/>
      <c r="TAH61" s="16"/>
      <c r="TAI61" s="15"/>
      <c r="TAJ61" s="16"/>
      <c r="TAK61" s="15"/>
      <c r="TAL61" s="16"/>
      <c r="TAM61" s="15"/>
      <c r="TAN61" s="16"/>
      <c r="TAO61" s="15"/>
      <c r="TAP61" s="16"/>
      <c r="TAQ61" s="15"/>
      <c r="TAR61" s="16"/>
      <c r="TAS61" s="15"/>
      <c r="TAT61" s="16"/>
      <c r="TAU61" s="15"/>
      <c r="TAV61" s="16"/>
      <c r="TAW61" s="15"/>
      <c r="TAX61" s="16"/>
      <c r="TAY61" s="15"/>
      <c r="TAZ61" s="16"/>
      <c r="TBA61" s="15"/>
      <c r="TBB61" s="16"/>
      <c r="TBC61" s="15"/>
      <c r="TBD61" s="16"/>
      <c r="TBE61" s="15"/>
      <c r="TBF61" s="16"/>
      <c r="TBG61" s="15"/>
      <c r="TBH61" s="16"/>
      <c r="TBI61" s="15"/>
      <c r="TBJ61" s="16"/>
      <c r="TBK61" s="15"/>
      <c r="TBL61" s="16"/>
      <c r="TBM61" s="15"/>
      <c r="TBN61" s="16"/>
      <c r="TBO61" s="15"/>
      <c r="TBP61" s="16"/>
      <c r="TBQ61" s="15"/>
      <c r="TBR61" s="16"/>
      <c r="TBS61" s="15"/>
      <c r="TBT61" s="16"/>
      <c r="TBU61" s="15"/>
      <c r="TBV61" s="16"/>
      <c r="TBW61" s="15"/>
      <c r="TBX61" s="16"/>
      <c r="TBY61" s="15"/>
      <c r="TBZ61" s="16"/>
      <c r="TCA61" s="15"/>
      <c r="TCB61" s="16"/>
      <c r="TCC61" s="15"/>
      <c r="TCD61" s="16"/>
      <c r="TCE61" s="15"/>
      <c r="TCF61" s="16"/>
      <c r="TCG61" s="15"/>
      <c r="TCH61" s="16"/>
      <c r="TCI61" s="15"/>
      <c r="TCJ61" s="16"/>
      <c r="TCK61" s="15"/>
      <c r="TCL61" s="16"/>
      <c r="TCM61" s="15"/>
      <c r="TCN61" s="16"/>
      <c r="TCO61" s="15"/>
      <c r="TCP61" s="16"/>
      <c r="TCQ61" s="15"/>
      <c r="TCR61" s="16"/>
      <c r="TCS61" s="15"/>
      <c r="TCT61" s="16"/>
      <c r="TCU61" s="15"/>
      <c r="TCV61" s="16"/>
      <c r="TCW61" s="15"/>
      <c r="TCX61" s="16"/>
      <c r="TCY61" s="15"/>
      <c r="TCZ61" s="16"/>
      <c r="TDA61" s="15"/>
      <c r="TDB61" s="16"/>
      <c r="TDC61" s="15"/>
      <c r="TDD61" s="16"/>
      <c r="TDE61" s="15"/>
      <c r="TDF61" s="16"/>
      <c r="TDG61" s="15"/>
      <c r="TDH61" s="16"/>
      <c r="TDI61" s="15"/>
      <c r="TDJ61" s="16"/>
      <c r="TDK61" s="15"/>
      <c r="TDL61" s="16"/>
      <c r="TDM61" s="15"/>
      <c r="TDN61" s="16"/>
      <c r="TDO61" s="15"/>
      <c r="TDP61" s="16"/>
      <c r="TDQ61" s="15"/>
      <c r="TDR61" s="16"/>
      <c r="TDS61" s="15"/>
      <c r="TDT61" s="16"/>
      <c r="TDU61" s="15"/>
      <c r="TDV61" s="16"/>
      <c r="TDW61" s="15"/>
      <c r="TDX61" s="16"/>
      <c r="TDY61" s="15"/>
      <c r="TDZ61" s="16"/>
      <c r="TEA61" s="15"/>
      <c r="TEB61" s="16"/>
      <c r="TEC61" s="15"/>
      <c r="TED61" s="16"/>
      <c r="TEE61" s="15"/>
      <c r="TEF61" s="16"/>
      <c r="TEG61" s="15"/>
      <c r="TEH61" s="16"/>
      <c r="TEI61" s="15"/>
      <c r="TEJ61" s="16"/>
      <c r="TEK61" s="15"/>
      <c r="TEL61" s="16"/>
      <c r="TEM61" s="15"/>
      <c r="TEN61" s="16"/>
      <c r="TEO61" s="15"/>
      <c r="TEP61" s="16"/>
      <c r="TEQ61" s="15"/>
      <c r="TER61" s="16"/>
      <c r="TES61" s="15"/>
      <c r="TET61" s="16"/>
      <c r="TEU61" s="15"/>
      <c r="TEV61" s="16"/>
      <c r="TEW61" s="15"/>
      <c r="TEX61" s="16"/>
      <c r="TEY61" s="15"/>
      <c r="TEZ61" s="16"/>
      <c r="TFA61" s="15"/>
      <c r="TFB61" s="16"/>
      <c r="TFC61" s="15"/>
      <c r="TFD61" s="16"/>
      <c r="TFE61" s="15"/>
      <c r="TFF61" s="16"/>
      <c r="TFG61" s="15"/>
      <c r="TFH61" s="16"/>
      <c r="TFI61" s="15"/>
      <c r="TFJ61" s="16"/>
      <c r="TFK61" s="15"/>
      <c r="TFL61" s="16"/>
      <c r="TFM61" s="15"/>
      <c r="TFN61" s="16"/>
      <c r="TFO61" s="15"/>
      <c r="TFP61" s="16"/>
      <c r="TFQ61" s="15"/>
      <c r="TFR61" s="16"/>
      <c r="TFS61" s="15"/>
      <c r="TFT61" s="16"/>
      <c r="TFU61" s="15"/>
      <c r="TFV61" s="16"/>
      <c r="TFW61" s="15"/>
      <c r="TFX61" s="16"/>
      <c r="TFY61" s="15"/>
      <c r="TFZ61" s="16"/>
      <c r="TGA61" s="15"/>
      <c r="TGB61" s="16"/>
      <c r="TGC61" s="15"/>
      <c r="TGD61" s="16"/>
      <c r="TGE61" s="15"/>
      <c r="TGF61" s="16"/>
      <c r="TGG61" s="15"/>
      <c r="TGH61" s="16"/>
      <c r="TGI61" s="15"/>
      <c r="TGJ61" s="16"/>
      <c r="TGK61" s="15"/>
      <c r="TGL61" s="16"/>
      <c r="TGM61" s="15"/>
      <c r="TGN61" s="16"/>
      <c r="TGO61" s="15"/>
      <c r="TGP61" s="16"/>
      <c r="TGQ61" s="15"/>
      <c r="TGR61" s="16"/>
      <c r="TGS61" s="15"/>
      <c r="TGT61" s="16"/>
      <c r="TGU61" s="15"/>
      <c r="TGV61" s="16"/>
      <c r="TGW61" s="15"/>
      <c r="TGX61" s="16"/>
      <c r="TGY61" s="15"/>
      <c r="TGZ61" s="16"/>
      <c r="THA61" s="15"/>
      <c r="THB61" s="16"/>
      <c r="THC61" s="15"/>
      <c r="THD61" s="16"/>
      <c r="THE61" s="15"/>
      <c r="THF61" s="16"/>
      <c r="THG61" s="15"/>
      <c r="THH61" s="16"/>
      <c r="THI61" s="15"/>
      <c r="THJ61" s="16"/>
      <c r="THK61" s="15"/>
      <c r="THL61" s="16"/>
      <c r="THM61" s="15"/>
      <c r="THN61" s="16"/>
      <c r="THO61" s="15"/>
      <c r="THP61" s="16"/>
      <c r="THQ61" s="15"/>
      <c r="THR61" s="16"/>
      <c r="THS61" s="15"/>
      <c r="THT61" s="16"/>
      <c r="THU61" s="15"/>
      <c r="THV61" s="16"/>
      <c r="THW61" s="15"/>
      <c r="THX61" s="16"/>
      <c r="THY61" s="15"/>
      <c r="THZ61" s="16"/>
      <c r="TIA61" s="15"/>
      <c r="TIB61" s="16"/>
      <c r="TIC61" s="15"/>
      <c r="TID61" s="16"/>
      <c r="TIE61" s="15"/>
      <c r="TIF61" s="16"/>
      <c r="TIG61" s="15"/>
      <c r="TIH61" s="16"/>
      <c r="TII61" s="15"/>
      <c r="TIJ61" s="16"/>
      <c r="TIK61" s="15"/>
      <c r="TIL61" s="16"/>
      <c r="TIM61" s="15"/>
      <c r="TIN61" s="16"/>
      <c r="TIO61" s="15"/>
      <c r="TIP61" s="16"/>
      <c r="TIQ61" s="15"/>
      <c r="TIR61" s="16"/>
      <c r="TIS61" s="15"/>
      <c r="TIT61" s="16"/>
      <c r="TIU61" s="15"/>
      <c r="TIV61" s="16"/>
      <c r="TIW61" s="15"/>
      <c r="TIX61" s="16"/>
      <c r="TIY61" s="15"/>
      <c r="TIZ61" s="16"/>
      <c r="TJA61" s="15"/>
      <c r="TJB61" s="16"/>
      <c r="TJC61" s="15"/>
      <c r="TJD61" s="16"/>
      <c r="TJE61" s="15"/>
      <c r="TJF61" s="16"/>
      <c r="TJG61" s="15"/>
      <c r="TJH61" s="16"/>
      <c r="TJI61" s="15"/>
      <c r="TJJ61" s="16"/>
      <c r="TJK61" s="15"/>
      <c r="TJL61" s="16"/>
      <c r="TJM61" s="15"/>
      <c r="TJN61" s="16"/>
      <c r="TJO61" s="15"/>
      <c r="TJP61" s="16"/>
      <c r="TJQ61" s="15"/>
      <c r="TJR61" s="16"/>
      <c r="TJS61" s="15"/>
      <c r="TJT61" s="16"/>
      <c r="TJU61" s="15"/>
      <c r="TJV61" s="16"/>
      <c r="TJW61" s="15"/>
      <c r="TJX61" s="16"/>
      <c r="TJY61" s="15"/>
      <c r="TJZ61" s="16"/>
      <c r="TKA61" s="15"/>
      <c r="TKB61" s="16"/>
      <c r="TKC61" s="15"/>
      <c r="TKD61" s="16"/>
      <c r="TKE61" s="15"/>
      <c r="TKF61" s="16"/>
      <c r="TKG61" s="15"/>
      <c r="TKH61" s="16"/>
      <c r="TKI61" s="15"/>
      <c r="TKJ61" s="16"/>
      <c r="TKK61" s="15"/>
      <c r="TKL61" s="16"/>
      <c r="TKM61" s="15"/>
      <c r="TKN61" s="16"/>
      <c r="TKO61" s="15"/>
      <c r="TKP61" s="16"/>
      <c r="TKQ61" s="15"/>
      <c r="TKR61" s="16"/>
      <c r="TKS61" s="15"/>
      <c r="TKT61" s="16"/>
      <c r="TKU61" s="15"/>
      <c r="TKV61" s="16"/>
      <c r="TKW61" s="15"/>
      <c r="TKX61" s="16"/>
      <c r="TKY61" s="15"/>
      <c r="TKZ61" s="16"/>
      <c r="TLA61" s="15"/>
      <c r="TLB61" s="16"/>
      <c r="TLC61" s="15"/>
      <c r="TLD61" s="16"/>
      <c r="TLE61" s="15"/>
      <c r="TLF61" s="16"/>
      <c r="TLG61" s="15"/>
      <c r="TLH61" s="16"/>
      <c r="TLI61" s="15"/>
      <c r="TLJ61" s="16"/>
      <c r="TLK61" s="15"/>
      <c r="TLL61" s="16"/>
      <c r="TLM61" s="15"/>
      <c r="TLN61" s="16"/>
      <c r="TLO61" s="15"/>
      <c r="TLP61" s="16"/>
      <c r="TLQ61" s="15"/>
      <c r="TLR61" s="16"/>
      <c r="TLS61" s="15"/>
      <c r="TLT61" s="16"/>
      <c r="TLU61" s="15"/>
      <c r="TLV61" s="16"/>
      <c r="TLW61" s="15"/>
      <c r="TLX61" s="16"/>
      <c r="TLY61" s="15"/>
      <c r="TLZ61" s="16"/>
      <c r="TMA61" s="15"/>
      <c r="TMB61" s="16"/>
      <c r="TMC61" s="15"/>
      <c r="TMD61" s="16"/>
      <c r="TME61" s="15"/>
      <c r="TMF61" s="16"/>
      <c r="TMG61" s="15"/>
      <c r="TMH61" s="16"/>
      <c r="TMI61" s="15"/>
      <c r="TMJ61" s="16"/>
      <c r="TMK61" s="15"/>
      <c r="TML61" s="16"/>
      <c r="TMM61" s="15"/>
      <c r="TMN61" s="16"/>
      <c r="TMO61" s="15"/>
      <c r="TMP61" s="16"/>
      <c r="TMQ61" s="15"/>
      <c r="TMR61" s="16"/>
      <c r="TMS61" s="15"/>
      <c r="TMT61" s="16"/>
      <c r="TMU61" s="15"/>
      <c r="TMV61" s="16"/>
      <c r="TMW61" s="15"/>
      <c r="TMX61" s="16"/>
      <c r="TMY61" s="15"/>
      <c r="TMZ61" s="16"/>
      <c r="TNA61" s="15"/>
      <c r="TNB61" s="16"/>
      <c r="TNC61" s="15"/>
      <c r="TND61" s="16"/>
      <c r="TNE61" s="15"/>
      <c r="TNF61" s="16"/>
      <c r="TNG61" s="15"/>
      <c r="TNH61" s="16"/>
      <c r="TNI61" s="15"/>
      <c r="TNJ61" s="16"/>
      <c r="TNK61" s="15"/>
      <c r="TNL61" s="16"/>
      <c r="TNM61" s="15"/>
      <c r="TNN61" s="16"/>
      <c r="TNO61" s="15"/>
      <c r="TNP61" s="16"/>
      <c r="TNQ61" s="15"/>
      <c r="TNR61" s="16"/>
      <c r="TNS61" s="15"/>
      <c r="TNT61" s="16"/>
      <c r="TNU61" s="15"/>
      <c r="TNV61" s="16"/>
      <c r="TNW61" s="15"/>
      <c r="TNX61" s="16"/>
      <c r="TNY61" s="15"/>
      <c r="TNZ61" s="16"/>
      <c r="TOA61" s="15"/>
      <c r="TOB61" s="16"/>
      <c r="TOC61" s="15"/>
      <c r="TOD61" s="16"/>
      <c r="TOE61" s="15"/>
      <c r="TOF61" s="16"/>
      <c r="TOG61" s="15"/>
      <c r="TOH61" s="16"/>
      <c r="TOI61" s="15"/>
      <c r="TOJ61" s="16"/>
      <c r="TOK61" s="15"/>
      <c r="TOL61" s="16"/>
      <c r="TOM61" s="15"/>
      <c r="TON61" s="16"/>
      <c r="TOO61" s="15"/>
      <c r="TOP61" s="16"/>
      <c r="TOQ61" s="15"/>
      <c r="TOR61" s="16"/>
      <c r="TOS61" s="15"/>
      <c r="TOT61" s="16"/>
      <c r="TOU61" s="15"/>
      <c r="TOV61" s="16"/>
      <c r="TOW61" s="15"/>
      <c r="TOX61" s="16"/>
      <c r="TOY61" s="15"/>
      <c r="TOZ61" s="16"/>
      <c r="TPA61" s="15"/>
      <c r="TPB61" s="16"/>
      <c r="TPC61" s="15"/>
      <c r="TPD61" s="16"/>
      <c r="TPE61" s="15"/>
      <c r="TPF61" s="16"/>
      <c r="TPG61" s="15"/>
      <c r="TPH61" s="16"/>
      <c r="TPI61" s="15"/>
      <c r="TPJ61" s="16"/>
      <c r="TPK61" s="15"/>
      <c r="TPL61" s="16"/>
      <c r="TPM61" s="15"/>
      <c r="TPN61" s="16"/>
      <c r="TPO61" s="15"/>
      <c r="TPP61" s="16"/>
      <c r="TPQ61" s="15"/>
      <c r="TPR61" s="16"/>
      <c r="TPS61" s="15"/>
      <c r="TPT61" s="16"/>
      <c r="TPU61" s="15"/>
      <c r="TPV61" s="16"/>
      <c r="TPW61" s="15"/>
      <c r="TPX61" s="16"/>
      <c r="TPY61" s="15"/>
      <c r="TPZ61" s="16"/>
      <c r="TQA61" s="15"/>
      <c r="TQB61" s="16"/>
      <c r="TQC61" s="15"/>
      <c r="TQD61" s="16"/>
      <c r="TQE61" s="15"/>
      <c r="TQF61" s="16"/>
      <c r="TQG61" s="15"/>
      <c r="TQH61" s="16"/>
      <c r="TQI61" s="15"/>
      <c r="TQJ61" s="16"/>
      <c r="TQK61" s="15"/>
      <c r="TQL61" s="16"/>
      <c r="TQM61" s="15"/>
      <c r="TQN61" s="16"/>
      <c r="TQO61" s="15"/>
      <c r="TQP61" s="16"/>
      <c r="TQQ61" s="15"/>
      <c r="TQR61" s="16"/>
      <c r="TQS61" s="15"/>
      <c r="TQT61" s="16"/>
      <c r="TQU61" s="15"/>
      <c r="TQV61" s="16"/>
      <c r="TQW61" s="15"/>
      <c r="TQX61" s="16"/>
      <c r="TQY61" s="15"/>
      <c r="TQZ61" s="16"/>
      <c r="TRA61" s="15"/>
      <c r="TRB61" s="16"/>
      <c r="TRC61" s="15"/>
      <c r="TRD61" s="16"/>
      <c r="TRE61" s="15"/>
      <c r="TRF61" s="16"/>
      <c r="TRG61" s="15"/>
      <c r="TRH61" s="16"/>
      <c r="TRI61" s="15"/>
      <c r="TRJ61" s="16"/>
      <c r="TRK61" s="15"/>
      <c r="TRL61" s="16"/>
      <c r="TRM61" s="15"/>
      <c r="TRN61" s="16"/>
      <c r="TRO61" s="15"/>
      <c r="TRP61" s="16"/>
      <c r="TRQ61" s="15"/>
      <c r="TRR61" s="16"/>
      <c r="TRS61" s="15"/>
      <c r="TRT61" s="16"/>
      <c r="TRU61" s="15"/>
      <c r="TRV61" s="16"/>
      <c r="TRW61" s="15"/>
      <c r="TRX61" s="16"/>
      <c r="TRY61" s="15"/>
      <c r="TRZ61" s="16"/>
      <c r="TSA61" s="15"/>
      <c r="TSB61" s="16"/>
      <c r="TSC61" s="15"/>
      <c r="TSD61" s="16"/>
      <c r="TSE61" s="15"/>
      <c r="TSF61" s="16"/>
      <c r="TSG61" s="15"/>
      <c r="TSH61" s="16"/>
      <c r="TSI61" s="15"/>
      <c r="TSJ61" s="16"/>
      <c r="TSK61" s="15"/>
      <c r="TSL61" s="16"/>
      <c r="TSM61" s="15"/>
      <c r="TSN61" s="16"/>
      <c r="TSO61" s="15"/>
      <c r="TSP61" s="16"/>
      <c r="TSQ61" s="15"/>
      <c r="TSR61" s="16"/>
      <c r="TSS61" s="15"/>
      <c r="TST61" s="16"/>
      <c r="TSU61" s="15"/>
      <c r="TSV61" s="16"/>
      <c r="TSW61" s="15"/>
      <c r="TSX61" s="16"/>
      <c r="TSY61" s="15"/>
      <c r="TSZ61" s="16"/>
      <c r="TTA61" s="15"/>
      <c r="TTB61" s="16"/>
      <c r="TTC61" s="15"/>
      <c r="TTD61" s="16"/>
      <c r="TTE61" s="15"/>
      <c r="TTF61" s="16"/>
      <c r="TTG61" s="15"/>
      <c r="TTH61" s="16"/>
      <c r="TTI61" s="15"/>
      <c r="TTJ61" s="16"/>
      <c r="TTK61" s="15"/>
      <c r="TTL61" s="16"/>
      <c r="TTM61" s="15"/>
      <c r="TTN61" s="16"/>
      <c r="TTO61" s="15"/>
      <c r="TTP61" s="16"/>
      <c r="TTQ61" s="15"/>
      <c r="TTR61" s="16"/>
      <c r="TTS61" s="15"/>
      <c r="TTT61" s="16"/>
      <c r="TTU61" s="15"/>
      <c r="TTV61" s="16"/>
      <c r="TTW61" s="15"/>
      <c r="TTX61" s="16"/>
      <c r="TTY61" s="15"/>
      <c r="TTZ61" s="16"/>
      <c r="TUA61" s="15"/>
      <c r="TUB61" s="16"/>
      <c r="TUC61" s="15"/>
      <c r="TUD61" s="16"/>
      <c r="TUE61" s="15"/>
      <c r="TUF61" s="16"/>
      <c r="TUG61" s="15"/>
      <c r="TUH61" s="16"/>
      <c r="TUI61" s="15"/>
      <c r="TUJ61" s="16"/>
      <c r="TUK61" s="15"/>
      <c r="TUL61" s="16"/>
      <c r="TUM61" s="15"/>
      <c r="TUN61" s="16"/>
      <c r="TUO61" s="15"/>
      <c r="TUP61" s="16"/>
      <c r="TUQ61" s="15"/>
      <c r="TUR61" s="16"/>
      <c r="TUS61" s="15"/>
      <c r="TUT61" s="16"/>
      <c r="TUU61" s="15"/>
      <c r="TUV61" s="16"/>
      <c r="TUW61" s="15"/>
      <c r="TUX61" s="16"/>
      <c r="TUY61" s="15"/>
      <c r="TUZ61" s="16"/>
      <c r="TVA61" s="15"/>
      <c r="TVB61" s="16"/>
      <c r="TVC61" s="15"/>
      <c r="TVD61" s="16"/>
      <c r="TVE61" s="15"/>
      <c r="TVF61" s="16"/>
      <c r="TVG61" s="15"/>
      <c r="TVH61" s="16"/>
      <c r="TVI61" s="15"/>
      <c r="TVJ61" s="16"/>
      <c r="TVK61" s="15"/>
      <c r="TVL61" s="16"/>
      <c r="TVM61" s="15"/>
      <c r="TVN61" s="16"/>
      <c r="TVO61" s="15"/>
      <c r="TVP61" s="16"/>
      <c r="TVQ61" s="15"/>
      <c r="TVR61" s="16"/>
      <c r="TVS61" s="15"/>
      <c r="TVT61" s="16"/>
      <c r="TVU61" s="15"/>
      <c r="TVV61" s="16"/>
      <c r="TVW61" s="15"/>
      <c r="TVX61" s="16"/>
      <c r="TVY61" s="15"/>
      <c r="TVZ61" s="16"/>
      <c r="TWA61" s="15"/>
      <c r="TWB61" s="16"/>
      <c r="TWC61" s="15"/>
      <c r="TWD61" s="16"/>
      <c r="TWE61" s="15"/>
      <c r="TWF61" s="16"/>
      <c r="TWG61" s="15"/>
      <c r="TWH61" s="16"/>
      <c r="TWI61" s="15"/>
      <c r="TWJ61" s="16"/>
      <c r="TWK61" s="15"/>
      <c r="TWL61" s="16"/>
      <c r="TWM61" s="15"/>
      <c r="TWN61" s="16"/>
      <c r="TWO61" s="15"/>
      <c r="TWP61" s="16"/>
      <c r="TWQ61" s="15"/>
      <c r="TWR61" s="16"/>
      <c r="TWS61" s="15"/>
      <c r="TWT61" s="16"/>
      <c r="TWU61" s="15"/>
      <c r="TWV61" s="16"/>
      <c r="TWW61" s="15"/>
      <c r="TWX61" s="16"/>
      <c r="TWY61" s="15"/>
      <c r="TWZ61" s="16"/>
      <c r="TXA61" s="15"/>
      <c r="TXB61" s="16"/>
      <c r="TXC61" s="15"/>
      <c r="TXD61" s="16"/>
      <c r="TXE61" s="15"/>
      <c r="TXF61" s="16"/>
      <c r="TXG61" s="15"/>
      <c r="TXH61" s="16"/>
      <c r="TXI61" s="15"/>
      <c r="TXJ61" s="16"/>
      <c r="TXK61" s="15"/>
      <c r="TXL61" s="16"/>
      <c r="TXM61" s="15"/>
      <c r="TXN61" s="16"/>
      <c r="TXO61" s="15"/>
      <c r="TXP61" s="16"/>
      <c r="TXQ61" s="15"/>
      <c r="TXR61" s="16"/>
      <c r="TXS61" s="15"/>
      <c r="TXT61" s="16"/>
      <c r="TXU61" s="15"/>
      <c r="TXV61" s="16"/>
      <c r="TXW61" s="15"/>
      <c r="TXX61" s="16"/>
      <c r="TXY61" s="15"/>
      <c r="TXZ61" s="16"/>
      <c r="TYA61" s="15"/>
      <c r="TYB61" s="16"/>
      <c r="TYC61" s="15"/>
      <c r="TYD61" s="16"/>
      <c r="TYE61" s="15"/>
      <c r="TYF61" s="16"/>
      <c r="TYG61" s="15"/>
      <c r="TYH61" s="16"/>
      <c r="TYI61" s="15"/>
      <c r="TYJ61" s="16"/>
      <c r="TYK61" s="15"/>
      <c r="TYL61" s="16"/>
      <c r="TYM61" s="15"/>
      <c r="TYN61" s="16"/>
      <c r="TYO61" s="15"/>
      <c r="TYP61" s="16"/>
      <c r="TYQ61" s="15"/>
      <c r="TYR61" s="16"/>
      <c r="TYS61" s="15"/>
      <c r="TYT61" s="16"/>
      <c r="TYU61" s="15"/>
      <c r="TYV61" s="16"/>
      <c r="TYW61" s="15"/>
      <c r="TYX61" s="16"/>
      <c r="TYY61" s="15"/>
      <c r="TYZ61" s="16"/>
      <c r="TZA61" s="15"/>
      <c r="TZB61" s="16"/>
      <c r="TZC61" s="15"/>
      <c r="TZD61" s="16"/>
      <c r="TZE61" s="15"/>
      <c r="TZF61" s="16"/>
      <c r="TZG61" s="15"/>
      <c r="TZH61" s="16"/>
      <c r="TZI61" s="15"/>
      <c r="TZJ61" s="16"/>
      <c r="TZK61" s="15"/>
      <c r="TZL61" s="16"/>
      <c r="TZM61" s="15"/>
      <c r="TZN61" s="16"/>
      <c r="TZO61" s="15"/>
      <c r="TZP61" s="16"/>
      <c r="TZQ61" s="15"/>
      <c r="TZR61" s="16"/>
      <c r="TZS61" s="15"/>
      <c r="TZT61" s="16"/>
      <c r="TZU61" s="15"/>
      <c r="TZV61" s="16"/>
      <c r="TZW61" s="15"/>
      <c r="TZX61" s="16"/>
      <c r="TZY61" s="15"/>
      <c r="TZZ61" s="16"/>
      <c r="UAA61" s="15"/>
      <c r="UAB61" s="16"/>
      <c r="UAC61" s="15"/>
      <c r="UAD61" s="16"/>
      <c r="UAE61" s="15"/>
      <c r="UAF61" s="16"/>
      <c r="UAG61" s="15"/>
      <c r="UAH61" s="16"/>
      <c r="UAI61" s="15"/>
      <c r="UAJ61" s="16"/>
      <c r="UAK61" s="15"/>
      <c r="UAL61" s="16"/>
      <c r="UAM61" s="15"/>
      <c r="UAN61" s="16"/>
      <c r="UAO61" s="15"/>
      <c r="UAP61" s="16"/>
      <c r="UAQ61" s="15"/>
      <c r="UAR61" s="16"/>
      <c r="UAS61" s="15"/>
      <c r="UAT61" s="16"/>
      <c r="UAU61" s="15"/>
      <c r="UAV61" s="16"/>
      <c r="UAW61" s="15"/>
      <c r="UAX61" s="16"/>
      <c r="UAY61" s="15"/>
      <c r="UAZ61" s="16"/>
      <c r="UBA61" s="15"/>
      <c r="UBB61" s="16"/>
      <c r="UBC61" s="15"/>
      <c r="UBD61" s="16"/>
      <c r="UBE61" s="15"/>
      <c r="UBF61" s="16"/>
      <c r="UBG61" s="15"/>
      <c r="UBH61" s="16"/>
      <c r="UBI61" s="15"/>
      <c r="UBJ61" s="16"/>
      <c r="UBK61" s="15"/>
      <c r="UBL61" s="16"/>
      <c r="UBM61" s="15"/>
      <c r="UBN61" s="16"/>
      <c r="UBO61" s="15"/>
      <c r="UBP61" s="16"/>
      <c r="UBQ61" s="15"/>
      <c r="UBR61" s="16"/>
      <c r="UBS61" s="15"/>
      <c r="UBT61" s="16"/>
      <c r="UBU61" s="15"/>
      <c r="UBV61" s="16"/>
      <c r="UBW61" s="15"/>
      <c r="UBX61" s="16"/>
      <c r="UBY61" s="15"/>
      <c r="UBZ61" s="16"/>
      <c r="UCA61" s="15"/>
      <c r="UCB61" s="16"/>
      <c r="UCC61" s="15"/>
      <c r="UCD61" s="16"/>
      <c r="UCE61" s="15"/>
      <c r="UCF61" s="16"/>
      <c r="UCG61" s="15"/>
      <c r="UCH61" s="16"/>
      <c r="UCI61" s="15"/>
      <c r="UCJ61" s="16"/>
      <c r="UCK61" s="15"/>
      <c r="UCL61" s="16"/>
      <c r="UCM61" s="15"/>
      <c r="UCN61" s="16"/>
      <c r="UCO61" s="15"/>
      <c r="UCP61" s="16"/>
      <c r="UCQ61" s="15"/>
      <c r="UCR61" s="16"/>
      <c r="UCS61" s="15"/>
      <c r="UCT61" s="16"/>
      <c r="UCU61" s="15"/>
      <c r="UCV61" s="16"/>
      <c r="UCW61" s="15"/>
      <c r="UCX61" s="16"/>
      <c r="UCY61" s="15"/>
      <c r="UCZ61" s="16"/>
      <c r="UDA61" s="15"/>
      <c r="UDB61" s="16"/>
      <c r="UDC61" s="15"/>
      <c r="UDD61" s="16"/>
      <c r="UDE61" s="15"/>
      <c r="UDF61" s="16"/>
      <c r="UDG61" s="15"/>
      <c r="UDH61" s="16"/>
      <c r="UDI61" s="15"/>
      <c r="UDJ61" s="16"/>
      <c r="UDK61" s="15"/>
      <c r="UDL61" s="16"/>
      <c r="UDM61" s="15"/>
      <c r="UDN61" s="16"/>
      <c r="UDO61" s="15"/>
      <c r="UDP61" s="16"/>
      <c r="UDQ61" s="15"/>
      <c r="UDR61" s="16"/>
      <c r="UDS61" s="15"/>
      <c r="UDT61" s="16"/>
      <c r="UDU61" s="15"/>
      <c r="UDV61" s="16"/>
      <c r="UDW61" s="15"/>
      <c r="UDX61" s="16"/>
      <c r="UDY61" s="15"/>
      <c r="UDZ61" s="16"/>
      <c r="UEA61" s="15"/>
      <c r="UEB61" s="16"/>
      <c r="UEC61" s="15"/>
      <c r="UED61" s="16"/>
      <c r="UEE61" s="15"/>
      <c r="UEF61" s="16"/>
      <c r="UEG61" s="15"/>
      <c r="UEH61" s="16"/>
      <c r="UEI61" s="15"/>
      <c r="UEJ61" s="16"/>
      <c r="UEK61" s="15"/>
      <c r="UEL61" s="16"/>
      <c r="UEM61" s="15"/>
      <c r="UEN61" s="16"/>
      <c r="UEO61" s="15"/>
      <c r="UEP61" s="16"/>
      <c r="UEQ61" s="15"/>
      <c r="UER61" s="16"/>
      <c r="UES61" s="15"/>
      <c r="UET61" s="16"/>
      <c r="UEU61" s="15"/>
      <c r="UEV61" s="16"/>
      <c r="UEW61" s="15"/>
      <c r="UEX61" s="16"/>
      <c r="UEY61" s="15"/>
      <c r="UEZ61" s="16"/>
      <c r="UFA61" s="15"/>
      <c r="UFB61" s="16"/>
      <c r="UFC61" s="15"/>
      <c r="UFD61" s="16"/>
      <c r="UFE61" s="15"/>
      <c r="UFF61" s="16"/>
      <c r="UFG61" s="15"/>
      <c r="UFH61" s="16"/>
      <c r="UFI61" s="15"/>
      <c r="UFJ61" s="16"/>
      <c r="UFK61" s="15"/>
      <c r="UFL61" s="16"/>
      <c r="UFM61" s="15"/>
      <c r="UFN61" s="16"/>
      <c r="UFO61" s="15"/>
      <c r="UFP61" s="16"/>
      <c r="UFQ61" s="15"/>
      <c r="UFR61" s="16"/>
      <c r="UFS61" s="15"/>
      <c r="UFT61" s="16"/>
      <c r="UFU61" s="15"/>
      <c r="UFV61" s="16"/>
      <c r="UFW61" s="15"/>
      <c r="UFX61" s="16"/>
      <c r="UFY61" s="15"/>
      <c r="UFZ61" s="16"/>
      <c r="UGA61" s="15"/>
      <c r="UGB61" s="16"/>
      <c r="UGC61" s="15"/>
      <c r="UGD61" s="16"/>
      <c r="UGE61" s="15"/>
      <c r="UGF61" s="16"/>
      <c r="UGG61" s="15"/>
      <c r="UGH61" s="16"/>
      <c r="UGI61" s="15"/>
      <c r="UGJ61" s="16"/>
      <c r="UGK61" s="15"/>
      <c r="UGL61" s="16"/>
      <c r="UGM61" s="15"/>
      <c r="UGN61" s="16"/>
      <c r="UGO61" s="15"/>
      <c r="UGP61" s="16"/>
      <c r="UGQ61" s="15"/>
      <c r="UGR61" s="16"/>
      <c r="UGS61" s="15"/>
      <c r="UGT61" s="16"/>
      <c r="UGU61" s="15"/>
      <c r="UGV61" s="16"/>
      <c r="UGW61" s="15"/>
      <c r="UGX61" s="16"/>
      <c r="UGY61" s="15"/>
      <c r="UGZ61" s="16"/>
      <c r="UHA61" s="15"/>
      <c r="UHB61" s="16"/>
      <c r="UHC61" s="15"/>
      <c r="UHD61" s="16"/>
      <c r="UHE61" s="15"/>
      <c r="UHF61" s="16"/>
      <c r="UHG61" s="15"/>
      <c r="UHH61" s="16"/>
      <c r="UHI61" s="15"/>
      <c r="UHJ61" s="16"/>
      <c r="UHK61" s="15"/>
      <c r="UHL61" s="16"/>
      <c r="UHM61" s="15"/>
      <c r="UHN61" s="16"/>
      <c r="UHO61" s="15"/>
      <c r="UHP61" s="16"/>
      <c r="UHQ61" s="15"/>
      <c r="UHR61" s="16"/>
      <c r="UHS61" s="15"/>
      <c r="UHT61" s="16"/>
      <c r="UHU61" s="15"/>
      <c r="UHV61" s="16"/>
      <c r="UHW61" s="15"/>
      <c r="UHX61" s="16"/>
      <c r="UHY61" s="15"/>
      <c r="UHZ61" s="16"/>
      <c r="UIA61" s="15"/>
      <c r="UIB61" s="16"/>
      <c r="UIC61" s="15"/>
      <c r="UID61" s="16"/>
      <c r="UIE61" s="15"/>
      <c r="UIF61" s="16"/>
      <c r="UIG61" s="15"/>
      <c r="UIH61" s="16"/>
      <c r="UII61" s="15"/>
      <c r="UIJ61" s="16"/>
      <c r="UIK61" s="15"/>
      <c r="UIL61" s="16"/>
      <c r="UIM61" s="15"/>
      <c r="UIN61" s="16"/>
      <c r="UIO61" s="15"/>
      <c r="UIP61" s="16"/>
      <c r="UIQ61" s="15"/>
      <c r="UIR61" s="16"/>
      <c r="UIS61" s="15"/>
      <c r="UIT61" s="16"/>
      <c r="UIU61" s="15"/>
      <c r="UIV61" s="16"/>
      <c r="UIW61" s="15"/>
      <c r="UIX61" s="16"/>
      <c r="UIY61" s="15"/>
      <c r="UIZ61" s="16"/>
      <c r="UJA61" s="15"/>
      <c r="UJB61" s="16"/>
      <c r="UJC61" s="15"/>
      <c r="UJD61" s="16"/>
      <c r="UJE61" s="15"/>
      <c r="UJF61" s="16"/>
      <c r="UJG61" s="15"/>
      <c r="UJH61" s="16"/>
      <c r="UJI61" s="15"/>
      <c r="UJJ61" s="16"/>
      <c r="UJK61" s="15"/>
      <c r="UJL61" s="16"/>
      <c r="UJM61" s="15"/>
      <c r="UJN61" s="16"/>
      <c r="UJO61" s="15"/>
      <c r="UJP61" s="16"/>
      <c r="UJQ61" s="15"/>
      <c r="UJR61" s="16"/>
      <c r="UJS61" s="15"/>
      <c r="UJT61" s="16"/>
      <c r="UJU61" s="15"/>
      <c r="UJV61" s="16"/>
      <c r="UJW61" s="15"/>
      <c r="UJX61" s="16"/>
      <c r="UJY61" s="15"/>
      <c r="UJZ61" s="16"/>
      <c r="UKA61" s="15"/>
      <c r="UKB61" s="16"/>
      <c r="UKC61" s="15"/>
      <c r="UKD61" s="16"/>
      <c r="UKE61" s="15"/>
      <c r="UKF61" s="16"/>
      <c r="UKG61" s="15"/>
      <c r="UKH61" s="16"/>
      <c r="UKI61" s="15"/>
      <c r="UKJ61" s="16"/>
      <c r="UKK61" s="15"/>
      <c r="UKL61" s="16"/>
      <c r="UKM61" s="15"/>
      <c r="UKN61" s="16"/>
      <c r="UKO61" s="15"/>
      <c r="UKP61" s="16"/>
      <c r="UKQ61" s="15"/>
      <c r="UKR61" s="16"/>
      <c r="UKS61" s="15"/>
      <c r="UKT61" s="16"/>
      <c r="UKU61" s="15"/>
      <c r="UKV61" s="16"/>
      <c r="UKW61" s="15"/>
      <c r="UKX61" s="16"/>
      <c r="UKY61" s="15"/>
      <c r="UKZ61" s="16"/>
      <c r="ULA61" s="15"/>
      <c r="ULB61" s="16"/>
      <c r="ULC61" s="15"/>
      <c r="ULD61" s="16"/>
      <c r="ULE61" s="15"/>
      <c r="ULF61" s="16"/>
      <c r="ULG61" s="15"/>
      <c r="ULH61" s="16"/>
      <c r="ULI61" s="15"/>
      <c r="ULJ61" s="16"/>
      <c r="ULK61" s="15"/>
      <c r="ULL61" s="16"/>
      <c r="ULM61" s="15"/>
      <c r="ULN61" s="16"/>
      <c r="ULO61" s="15"/>
      <c r="ULP61" s="16"/>
      <c r="ULQ61" s="15"/>
      <c r="ULR61" s="16"/>
      <c r="ULS61" s="15"/>
      <c r="ULT61" s="16"/>
      <c r="ULU61" s="15"/>
      <c r="ULV61" s="16"/>
      <c r="ULW61" s="15"/>
      <c r="ULX61" s="16"/>
      <c r="ULY61" s="15"/>
      <c r="ULZ61" s="16"/>
      <c r="UMA61" s="15"/>
      <c r="UMB61" s="16"/>
      <c r="UMC61" s="15"/>
      <c r="UMD61" s="16"/>
      <c r="UME61" s="15"/>
      <c r="UMF61" s="16"/>
      <c r="UMG61" s="15"/>
      <c r="UMH61" s="16"/>
      <c r="UMI61" s="15"/>
      <c r="UMJ61" s="16"/>
      <c r="UMK61" s="15"/>
      <c r="UML61" s="16"/>
      <c r="UMM61" s="15"/>
      <c r="UMN61" s="16"/>
      <c r="UMO61" s="15"/>
      <c r="UMP61" s="16"/>
      <c r="UMQ61" s="15"/>
      <c r="UMR61" s="16"/>
      <c r="UMS61" s="15"/>
      <c r="UMT61" s="16"/>
      <c r="UMU61" s="15"/>
      <c r="UMV61" s="16"/>
      <c r="UMW61" s="15"/>
      <c r="UMX61" s="16"/>
      <c r="UMY61" s="15"/>
      <c r="UMZ61" s="16"/>
      <c r="UNA61" s="15"/>
      <c r="UNB61" s="16"/>
      <c r="UNC61" s="15"/>
      <c r="UND61" s="16"/>
      <c r="UNE61" s="15"/>
      <c r="UNF61" s="16"/>
      <c r="UNG61" s="15"/>
      <c r="UNH61" s="16"/>
      <c r="UNI61" s="15"/>
      <c r="UNJ61" s="16"/>
      <c r="UNK61" s="15"/>
      <c r="UNL61" s="16"/>
      <c r="UNM61" s="15"/>
      <c r="UNN61" s="16"/>
      <c r="UNO61" s="15"/>
      <c r="UNP61" s="16"/>
      <c r="UNQ61" s="15"/>
      <c r="UNR61" s="16"/>
      <c r="UNS61" s="15"/>
      <c r="UNT61" s="16"/>
      <c r="UNU61" s="15"/>
      <c r="UNV61" s="16"/>
      <c r="UNW61" s="15"/>
      <c r="UNX61" s="16"/>
      <c r="UNY61" s="15"/>
      <c r="UNZ61" s="16"/>
      <c r="UOA61" s="15"/>
      <c r="UOB61" s="16"/>
      <c r="UOC61" s="15"/>
      <c r="UOD61" s="16"/>
      <c r="UOE61" s="15"/>
      <c r="UOF61" s="16"/>
      <c r="UOG61" s="15"/>
      <c r="UOH61" s="16"/>
      <c r="UOI61" s="15"/>
      <c r="UOJ61" s="16"/>
      <c r="UOK61" s="15"/>
      <c r="UOL61" s="16"/>
      <c r="UOM61" s="15"/>
      <c r="UON61" s="16"/>
      <c r="UOO61" s="15"/>
      <c r="UOP61" s="16"/>
      <c r="UOQ61" s="15"/>
      <c r="UOR61" s="16"/>
      <c r="UOS61" s="15"/>
      <c r="UOT61" s="16"/>
      <c r="UOU61" s="15"/>
      <c r="UOV61" s="16"/>
      <c r="UOW61" s="15"/>
      <c r="UOX61" s="16"/>
      <c r="UOY61" s="15"/>
      <c r="UOZ61" s="16"/>
      <c r="UPA61" s="15"/>
      <c r="UPB61" s="16"/>
      <c r="UPC61" s="15"/>
      <c r="UPD61" s="16"/>
      <c r="UPE61" s="15"/>
      <c r="UPF61" s="16"/>
      <c r="UPG61" s="15"/>
      <c r="UPH61" s="16"/>
      <c r="UPI61" s="15"/>
      <c r="UPJ61" s="16"/>
      <c r="UPK61" s="15"/>
      <c r="UPL61" s="16"/>
      <c r="UPM61" s="15"/>
      <c r="UPN61" s="16"/>
      <c r="UPO61" s="15"/>
      <c r="UPP61" s="16"/>
      <c r="UPQ61" s="15"/>
      <c r="UPR61" s="16"/>
      <c r="UPS61" s="15"/>
      <c r="UPT61" s="16"/>
      <c r="UPU61" s="15"/>
      <c r="UPV61" s="16"/>
      <c r="UPW61" s="15"/>
      <c r="UPX61" s="16"/>
      <c r="UPY61" s="15"/>
      <c r="UPZ61" s="16"/>
      <c r="UQA61" s="15"/>
      <c r="UQB61" s="16"/>
      <c r="UQC61" s="15"/>
      <c r="UQD61" s="16"/>
      <c r="UQE61" s="15"/>
      <c r="UQF61" s="16"/>
      <c r="UQG61" s="15"/>
      <c r="UQH61" s="16"/>
      <c r="UQI61" s="15"/>
      <c r="UQJ61" s="16"/>
      <c r="UQK61" s="15"/>
      <c r="UQL61" s="16"/>
      <c r="UQM61" s="15"/>
      <c r="UQN61" s="16"/>
      <c r="UQO61" s="15"/>
      <c r="UQP61" s="16"/>
      <c r="UQQ61" s="15"/>
      <c r="UQR61" s="16"/>
      <c r="UQS61" s="15"/>
      <c r="UQT61" s="16"/>
      <c r="UQU61" s="15"/>
      <c r="UQV61" s="16"/>
      <c r="UQW61" s="15"/>
      <c r="UQX61" s="16"/>
      <c r="UQY61" s="15"/>
      <c r="UQZ61" s="16"/>
      <c r="URA61" s="15"/>
      <c r="URB61" s="16"/>
      <c r="URC61" s="15"/>
      <c r="URD61" s="16"/>
      <c r="URE61" s="15"/>
      <c r="URF61" s="16"/>
      <c r="URG61" s="15"/>
      <c r="URH61" s="16"/>
      <c r="URI61" s="15"/>
      <c r="URJ61" s="16"/>
      <c r="URK61" s="15"/>
      <c r="URL61" s="16"/>
      <c r="URM61" s="15"/>
      <c r="URN61" s="16"/>
      <c r="URO61" s="15"/>
      <c r="URP61" s="16"/>
      <c r="URQ61" s="15"/>
      <c r="URR61" s="16"/>
      <c r="URS61" s="15"/>
      <c r="URT61" s="16"/>
      <c r="URU61" s="15"/>
      <c r="URV61" s="16"/>
      <c r="URW61" s="15"/>
      <c r="URX61" s="16"/>
      <c r="URY61" s="15"/>
      <c r="URZ61" s="16"/>
      <c r="USA61" s="15"/>
      <c r="USB61" s="16"/>
      <c r="USC61" s="15"/>
      <c r="USD61" s="16"/>
      <c r="USE61" s="15"/>
      <c r="USF61" s="16"/>
      <c r="USG61" s="15"/>
      <c r="USH61" s="16"/>
      <c r="USI61" s="15"/>
      <c r="USJ61" s="16"/>
      <c r="USK61" s="15"/>
      <c r="USL61" s="16"/>
      <c r="USM61" s="15"/>
      <c r="USN61" s="16"/>
      <c r="USO61" s="15"/>
      <c r="USP61" s="16"/>
      <c r="USQ61" s="15"/>
      <c r="USR61" s="16"/>
      <c r="USS61" s="15"/>
      <c r="UST61" s="16"/>
      <c r="USU61" s="15"/>
      <c r="USV61" s="16"/>
      <c r="USW61" s="15"/>
      <c r="USX61" s="16"/>
      <c r="USY61" s="15"/>
      <c r="USZ61" s="16"/>
      <c r="UTA61" s="15"/>
      <c r="UTB61" s="16"/>
      <c r="UTC61" s="15"/>
      <c r="UTD61" s="16"/>
      <c r="UTE61" s="15"/>
      <c r="UTF61" s="16"/>
      <c r="UTG61" s="15"/>
      <c r="UTH61" s="16"/>
      <c r="UTI61" s="15"/>
      <c r="UTJ61" s="16"/>
      <c r="UTK61" s="15"/>
      <c r="UTL61" s="16"/>
      <c r="UTM61" s="15"/>
      <c r="UTN61" s="16"/>
      <c r="UTO61" s="15"/>
      <c r="UTP61" s="16"/>
      <c r="UTQ61" s="15"/>
      <c r="UTR61" s="16"/>
      <c r="UTS61" s="15"/>
      <c r="UTT61" s="16"/>
      <c r="UTU61" s="15"/>
      <c r="UTV61" s="16"/>
      <c r="UTW61" s="15"/>
      <c r="UTX61" s="16"/>
      <c r="UTY61" s="15"/>
      <c r="UTZ61" s="16"/>
      <c r="UUA61" s="15"/>
      <c r="UUB61" s="16"/>
      <c r="UUC61" s="15"/>
      <c r="UUD61" s="16"/>
      <c r="UUE61" s="15"/>
      <c r="UUF61" s="16"/>
      <c r="UUG61" s="15"/>
      <c r="UUH61" s="16"/>
      <c r="UUI61" s="15"/>
      <c r="UUJ61" s="16"/>
      <c r="UUK61" s="15"/>
      <c r="UUL61" s="16"/>
      <c r="UUM61" s="15"/>
      <c r="UUN61" s="16"/>
      <c r="UUO61" s="15"/>
      <c r="UUP61" s="16"/>
      <c r="UUQ61" s="15"/>
      <c r="UUR61" s="16"/>
      <c r="UUS61" s="15"/>
      <c r="UUT61" s="16"/>
      <c r="UUU61" s="15"/>
      <c r="UUV61" s="16"/>
      <c r="UUW61" s="15"/>
      <c r="UUX61" s="16"/>
      <c r="UUY61" s="15"/>
      <c r="UUZ61" s="16"/>
      <c r="UVA61" s="15"/>
      <c r="UVB61" s="16"/>
      <c r="UVC61" s="15"/>
      <c r="UVD61" s="16"/>
      <c r="UVE61" s="15"/>
      <c r="UVF61" s="16"/>
      <c r="UVG61" s="15"/>
      <c r="UVH61" s="16"/>
      <c r="UVI61" s="15"/>
      <c r="UVJ61" s="16"/>
      <c r="UVK61" s="15"/>
      <c r="UVL61" s="16"/>
      <c r="UVM61" s="15"/>
      <c r="UVN61" s="16"/>
      <c r="UVO61" s="15"/>
      <c r="UVP61" s="16"/>
      <c r="UVQ61" s="15"/>
      <c r="UVR61" s="16"/>
      <c r="UVS61" s="15"/>
      <c r="UVT61" s="16"/>
      <c r="UVU61" s="15"/>
      <c r="UVV61" s="16"/>
      <c r="UVW61" s="15"/>
      <c r="UVX61" s="16"/>
      <c r="UVY61" s="15"/>
      <c r="UVZ61" s="16"/>
      <c r="UWA61" s="15"/>
      <c r="UWB61" s="16"/>
      <c r="UWC61" s="15"/>
      <c r="UWD61" s="16"/>
      <c r="UWE61" s="15"/>
      <c r="UWF61" s="16"/>
      <c r="UWG61" s="15"/>
      <c r="UWH61" s="16"/>
      <c r="UWI61" s="15"/>
      <c r="UWJ61" s="16"/>
      <c r="UWK61" s="15"/>
      <c r="UWL61" s="16"/>
      <c r="UWM61" s="15"/>
      <c r="UWN61" s="16"/>
      <c r="UWO61" s="15"/>
      <c r="UWP61" s="16"/>
      <c r="UWQ61" s="15"/>
      <c r="UWR61" s="16"/>
      <c r="UWS61" s="15"/>
      <c r="UWT61" s="16"/>
      <c r="UWU61" s="15"/>
      <c r="UWV61" s="16"/>
      <c r="UWW61" s="15"/>
      <c r="UWX61" s="16"/>
      <c r="UWY61" s="15"/>
      <c r="UWZ61" s="16"/>
      <c r="UXA61" s="15"/>
      <c r="UXB61" s="16"/>
      <c r="UXC61" s="15"/>
      <c r="UXD61" s="16"/>
      <c r="UXE61" s="15"/>
      <c r="UXF61" s="16"/>
      <c r="UXG61" s="15"/>
      <c r="UXH61" s="16"/>
      <c r="UXI61" s="15"/>
      <c r="UXJ61" s="16"/>
      <c r="UXK61" s="15"/>
      <c r="UXL61" s="16"/>
      <c r="UXM61" s="15"/>
      <c r="UXN61" s="16"/>
      <c r="UXO61" s="15"/>
      <c r="UXP61" s="16"/>
      <c r="UXQ61" s="15"/>
      <c r="UXR61" s="16"/>
      <c r="UXS61" s="15"/>
      <c r="UXT61" s="16"/>
      <c r="UXU61" s="15"/>
      <c r="UXV61" s="16"/>
      <c r="UXW61" s="15"/>
      <c r="UXX61" s="16"/>
      <c r="UXY61" s="15"/>
      <c r="UXZ61" s="16"/>
      <c r="UYA61" s="15"/>
      <c r="UYB61" s="16"/>
      <c r="UYC61" s="15"/>
      <c r="UYD61" s="16"/>
      <c r="UYE61" s="15"/>
      <c r="UYF61" s="16"/>
      <c r="UYG61" s="15"/>
      <c r="UYH61" s="16"/>
      <c r="UYI61" s="15"/>
      <c r="UYJ61" s="16"/>
      <c r="UYK61" s="15"/>
      <c r="UYL61" s="16"/>
      <c r="UYM61" s="15"/>
      <c r="UYN61" s="16"/>
      <c r="UYO61" s="15"/>
      <c r="UYP61" s="16"/>
      <c r="UYQ61" s="15"/>
      <c r="UYR61" s="16"/>
      <c r="UYS61" s="15"/>
      <c r="UYT61" s="16"/>
      <c r="UYU61" s="15"/>
      <c r="UYV61" s="16"/>
      <c r="UYW61" s="15"/>
      <c r="UYX61" s="16"/>
      <c r="UYY61" s="15"/>
      <c r="UYZ61" s="16"/>
      <c r="UZA61" s="15"/>
      <c r="UZB61" s="16"/>
      <c r="UZC61" s="15"/>
      <c r="UZD61" s="16"/>
      <c r="UZE61" s="15"/>
      <c r="UZF61" s="16"/>
      <c r="UZG61" s="15"/>
      <c r="UZH61" s="16"/>
      <c r="UZI61" s="15"/>
      <c r="UZJ61" s="16"/>
      <c r="UZK61" s="15"/>
      <c r="UZL61" s="16"/>
      <c r="UZM61" s="15"/>
      <c r="UZN61" s="16"/>
      <c r="UZO61" s="15"/>
      <c r="UZP61" s="16"/>
      <c r="UZQ61" s="15"/>
      <c r="UZR61" s="16"/>
      <c r="UZS61" s="15"/>
      <c r="UZT61" s="16"/>
      <c r="UZU61" s="15"/>
      <c r="UZV61" s="16"/>
      <c r="UZW61" s="15"/>
      <c r="UZX61" s="16"/>
      <c r="UZY61" s="15"/>
      <c r="UZZ61" s="16"/>
      <c r="VAA61" s="15"/>
      <c r="VAB61" s="16"/>
      <c r="VAC61" s="15"/>
      <c r="VAD61" s="16"/>
      <c r="VAE61" s="15"/>
      <c r="VAF61" s="16"/>
      <c r="VAG61" s="15"/>
      <c r="VAH61" s="16"/>
      <c r="VAI61" s="15"/>
      <c r="VAJ61" s="16"/>
      <c r="VAK61" s="15"/>
      <c r="VAL61" s="16"/>
      <c r="VAM61" s="15"/>
      <c r="VAN61" s="16"/>
      <c r="VAO61" s="15"/>
      <c r="VAP61" s="16"/>
      <c r="VAQ61" s="15"/>
      <c r="VAR61" s="16"/>
      <c r="VAS61" s="15"/>
      <c r="VAT61" s="16"/>
      <c r="VAU61" s="15"/>
      <c r="VAV61" s="16"/>
      <c r="VAW61" s="15"/>
      <c r="VAX61" s="16"/>
      <c r="VAY61" s="15"/>
      <c r="VAZ61" s="16"/>
      <c r="VBA61" s="15"/>
      <c r="VBB61" s="16"/>
      <c r="VBC61" s="15"/>
      <c r="VBD61" s="16"/>
      <c r="VBE61" s="15"/>
      <c r="VBF61" s="16"/>
      <c r="VBG61" s="15"/>
      <c r="VBH61" s="16"/>
      <c r="VBI61" s="15"/>
      <c r="VBJ61" s="16"/>
      <c r="VBK61" s="15"/>
      <c r="VBL61" s="16"/>
      <c r="VBM61" s="15"/>
      <c r="VBN61" s="16"/>
      <c r="VBO61" s="15"/>
      <c r="VBP61" s="16"/>
      <c r="VBQ61" s="15"/>
      <c r="VBR61" s="16"/>
      <c r="VBS61" s="15"/>
      <c r="VBT61" s="16"/>
      <c r="VBU61" s="15"/>
      <c r="VBV61" s="16"/>
      <c r="VBW61" s="15"/>
      <c r="VBX61" s="16"/>
      <c r="VBY61" s="15"/>
      <c r="VBZ61" s="16"/>
      <c r="VCA61" s="15"/>
      <c r="VCB61" s="16"/>
      <c r="VCC61" s="15"/>
      <c r="VCD61" s="16"/>
      <c r="VCE61" s="15"/>
      <c r="VCF61" s="16"/>
      <c r="VCG61" s="15"/>
      <c r="VCH61" s="16"/>
      <c r="VCI61" s="15"/>
      <c r="VCJ61" s="16"/>
      <c r="VCK61" s="15"/>
      <c r="VCL61" s="16"/>
      <c r="VCM61" s="15"/>
      <c r="VCN61" s="16"/>
      <c r="VCO61" s="15"/>
      <c r="VCP61" s="16"/>
      <c r="VCQ61" s="15"/>
      <c r="VCR61" s="16"/>
      <c r="VCS61" s="15"/>
      <c r="VCT61" s="16"/>
      <c r="VCU61" s="15"/>
      <c r="VCV61" s="16"/>
      <c r="VCW61" s="15"/>
      <c r="VCX61" s="16"/>
      <c r="VCY61" s="15"/>
      <c r="VCZ61" s="16"/>
      <c r="VDA61" s="15"/>
      <c r="VDB61" s="16"/>
      <c r="VDC61" s="15"/>
      <c r="VDD61" s="16"/>
      <c r="VDE61" s="15"/>
      <c r="VDF61" s="16"/>
      <c r="VDG61" s="15"/>
      <c r="VDH61" s="16"/>
      <c r="VDI61" s="15"/>
      <c r="VDJ61" s="16"/>
      <c r="VDK61" s="15"/>
      <c r="VDL61" s="16"/>
      <c r="VDM61" s="15"/>
      <c r="VDN61" s="16"/>
      <c r="VDO61" s="15"/>
      <c r="VDP61" s="16"/>
      <c r="VDQ61" s="15"/>
      <c r="VDR61" s="16"/>
      <c r="VDS61" s="15"/>
      <c r="VDT61" s="16"/>
      <c r="VDU61" s="15"/>
      <c r="VDV61" s="16"/>
      <c r="VDW61" s="15"/>
      <c r="VDX61" s="16"/>
      <c r="VDY61" s="15"/>
      <c r="VDZ61" s="16"/>
      <c r="VEA61" s="15"/>
      <c r="VEB61" s="16"/>
      <c r="VEC61" s="15"/>
      <c r="VED61" s="16"/>
      <c r="VEE61" s="15"/>
      <c r="VEF61" s="16"/>
      <c r="VEG61" s="15"/>
      <c r="VEH61" s="16"/>
      <c r="VEI61" s="15"/>
      <c r="VEJ61" s="16"/>
      <c r="VEK61" s="15"/>
      <c r="VEL61" s="16"/>
      <c r="VEM61" s="15"/>
      <c r="VEN61" s="16"/>
      <c r="VEO61" s="15"/>
      <c r="VEP61" s="16"/>
      <c r="VEQ61" s="15"/>
      <c r="VER61" s="16"/>
      <c r="VES61" s="15"/>
      <c r="VET61" s="16"/>
      <c r="VEU61" s="15"/>
      <c r="VEV61" s="16"/>
      <c r="VEW61" s="15"/>
      <c r="VEX61" s="16"/>
      <c r="VEY61" s="15"/>
      <c r="VEZ61" s="16"/>
      <c r="VFA61" s="15"/>
      <c r="VFB61" s="16"/>
      <c r="VFC61" s="15"/>
      <c r="VFD61" s="16"/>
      <c r="VFE61" s="15"/>
      <c r="VFF61" s="16"/>
      <c r="VFG61" s="15"/>
      <c r="VFH61" s="16"/>
      <c r="VFI61" s="15"/>
      <c r="VFJ61" s="16"/>
      <c r="VFK61" s="15"/>
      <c r="VFL61" s="16"/>
      <c r="VFM61" s="15"/>
      <c r="VFN61" s="16"/>
      <c r="VFO61" s="15"/>
      <c r="VFP61" s="16"/>
      <c r="VFQ61" s="15"/>
      <c r="VFR61" s="16"/>
      <c r="VFS61" s="15"/>
      <c r="VFT61" s="16"/>
      <c r="VFU61" s="15"/>
      <c r="VFV61" s="16"/>
      <c r="VFW61" s="15"/>
      <c r="VFX61" s="16"/>
      <c r="VFY61" s="15"/>
      <c r="VFZ61" s="16"/>
      <c r="VGA61" s="15"/>
      <c r="VGB61" s="16"/>
      <c r="VGC61" s="15"/>
      <c r="VGD61" s="16"/>
      <c r="VGE61" s="15"/>
      <c r="VGF61" s="16"/>
      <c r="VGG61" s="15"/>
      <c r="VGH61" s="16"/>
      <c r="VGI61" s="15"/>
      <c r="VGJ61" s="16"/>
      <c r="VGK61" s="15"/>
      <c r="VGL61" s="16"/>
      <c r="VGM61" s="15"/>
      <c r="VGN61" s="16"/>
      <c r="VGO61" s="15"/>
      <c r="VGP61" s="16"/>
      <c r="VGQ61" s="15"/>
      <c r="VGR61" s="16"/>
      <c r="VGS61" s="15"/>
      <c r="VGT61" s="16"/>
      <c r="VGU61" s="15"/>
      <c r="VGV61" s="16"/>
      <c r="VGW61" s="15"/>
      <c r="VGX61" s="16"/>
      <c r="VGY61" s="15"/>
      <c r="VGZ61" s="16"/>
      <c r="VHA61" s="15"/>
      <c r="VHB61" s="16"/>
      <c r="VHC61" s="15"/>
      <c r="VHD61" s="16"/>
      <c r="VHE61" s="15"/>
      <c r="VHF61" s="16"/>
      <c r="VHG61" s="15"/>
      <c r="VHH61" s="16"/>
      <c r="VHI61" s="15"/>
      <c r="VHJ61" s="16"/>
      <c r="VHK61" s="15"/>
      <c r="VHL61" s="16"/>
      <c r="VHM61" s="15"/>
      <c r="VHN61" s="16"/>
      <c r="VHO61" s="15"/>
      <c r="VHP61" s="16"/>
      <c r="VHQ61" s="15"/>
      <c r="VHR61" s="16"/>
      <c r="VHS61" s="15"/>
      <c r="VHT61" s="16"/>
      <c r="VHU61" s="15"/>
      <c r="VHV61" s="16"/>
      <c r="VHW61" s="15"/>
      <c r="VHX61" s="16"/>
      <c r="VHY61" s="15"/>
      <c r="VHZ61" s="16"/>
      <c r="VIA61" s="15"/>
      <c r="VIB61" s="16"/>
      <c r="VIC61" s="15"/>
      <c r="VID61" s="16"/>
      <c r="VIE61" s="15"/>
      <c r="VIF61" s="16"/>
      <c r="VIG61" s="15"/>
      <c r="VIH61" s="16"/>
      <c r="VII61" s="15"/>
      <c r="VIJ61" s="16"/>
      <c r="VIK61" s="15"/>
      <c r="VIL61" s="16"/>
      <c r="VIM61" s="15"/>
      <c r="VIN61" s="16"/>
      <c r="VIO61" s="15"/>
      <c r="VIP61" s="16"/>
      <c r="VIQ61" s="15"/>
      <c r="VIR61" s="16"/>
      <c r="VIS61" s="15"/>
      <c r="VIT61" s="16"/>
      <c r="VIU61" s="15"/>
      <c r="VIV61" s="16"/>
      <c r="VIW61" s="15"/>
      <c r="VIX61" s="16"/>
      <c r="VIY61" s="15"/>
      <c r="VIZ61" s="16"/>
      <c r="VJA61" s="15"/>
      <c r="VJB61" s="16"/>
      <c r="VJC61" s="15"/>
      <c r="VJD61" s="16"/>
      <c r="VJE61" s="15"/>
      <c r="VJF61" s="16"/>
      <c r="VJG61" s="15"/>
      <c r="VJH61" s="16"/>
      <c r="VJI61" s="15"/>
      <c r="VJJ61" s="16"/>
      <c r="VJK61" s="15"/>
      <c r="VJL61" s="16"/>
      <c r="VJM61" s="15"/>
      <c r="VJN61" s="16"/>
      <c r="VJO61" s="15"/>
      <c r="VJP61" s="16"/>
      <c r="VJQ61" s="15"/>
      <c r="VJR61" s="16"/>
      <c r="VJS61" s="15"/>
      <c r="VJT61" s="16"/>
      <c r="VJU61" s="15"/>
      <c r="VJV61" s="16"/>
      <c r="VJW61" s="15"/>
      <c r="VJX61" s="16"/>
      <c r="VJY61" s="15"/>
      <c r="VJZ61" s="16"/>
      <c r="VKA61" s="15"/>
      <c r="VKB61" s="16"/>
      <c r="VKC61" s="15"/>
      <c r="VKD61" s="16"/>
      <c r="VKE61" s="15"/>
      <c r="VKF61" s="16"/>
      <c r="VKG61" s="15"/>
      <c r="VKH61" s="16"/>
      <c r="VKI61" s="15"/>
      <c r="VKJ61" s="16"/>
      <c r="VKK61" s="15"/>
      <c r="VKL61" s="16"/>
      <c r="VKM61" s="15"/>
      <c r="VKN61" s="16"/>
      <c r="VKO61" s="15"/>
      <c r="VKP61" s="16"/>
      <c r="VKQ61" s="15"/>
      <c r="VKR61" s="16"/>
      <c r="VKS61" s="15"/>
      <c r="VKT61" s="16"/>
      <c r="VKU61" s="15"/>
      <c r="VKV61" s="16"/>
      <c r="VKW61" s="15"/>
      <c r="VKX61" s="16"/>
      <c r="VKY61" s="15"/>
      <c r="VKZ61" s="16"/>
      <c r="VLA61" s="15"/>
      <c r="VLB61" s="16"/>
      <c r="VLC61" s="15"/>
      <c r="VLD61" s="16"/>
      <c r="VLE61" s="15"/>
      <c r="VLF61" s="16"/>
      <c r="VLG61" s="15"/>
      <c r="VLH61" s="16"/>
      <c r="VLI61" s="15"/>
      <c r="VLJ61" s="16"/>
      <c r="VLK61" s="15"/>
      <c r="VLL61" s="16"/>
      <c r="VLM61" s="15"/>
      <c r="VLN61" s="16"/>
      <c r="VLO61" s="15"/>
      <c r="VLP61" s="16"/>
      <c r="VLQ61" s="15"/>
      <c r="VLR61" s="16"/>
      <c r="VLS61" s="15"/>
      <c r="VLT61" s="16"/>
      <c r="VLU61" s="15"/>
      <c r="VLV61" s="16"/>
      <c r="VLW61" s="15"/>
      <c r="VLX61" s="16"/>
      <c r="VLY61" s="15"/>
      <c r="VLZ61" s="16"/>
      <c r="VMA61" s="15"/>
      <c r="VMB61" s="16"/>
      <c r="VMC61" s="15"/>
      <c r="VMD61" s="16"/>
      <c r="VME61" s="15"/>
      <c r="VMF61" s="16"/>
      <c r="VMG61" s="15"/>
      <c r="VMH61" s="16"/>
      <c r="VMI61" s="15"/>
      <c r="VMJ61" s="16"/>
      <c r="VMK61" s="15"/>
      <c r="VML61" s="16"/>
      <c r="VMM61" s="15"/>
      <c r="VMN61" s="16"/>
      <c r="VMO61" s="15"/>
      <c r="VMP61" s="16"/>
      <c r="VMQ61" s="15"/>
      <c r="VMR61" s="16"/>
      <c r="VMS61" s="15"/>
      <c r="VMT61" s="16"/>
      <c r="VMU61" s="15"/>
      <c r="VMV61" s="16"/>
      <c r="VMW61" s="15"/>
      <c r="VMX61" s="16"/>
      <c r="VMY61" s="15"/>
      <c r="VMZ61" s="16"/>
      <c r="VNA61" s="15"/>
      <c r="VNB61" s="16"/>
      <c r="VNC61" s="15"/>
      <c r="VND61" s="16"/>
      <c r="VNE61" s="15"/>
      <c r="VNF61" s="16"/>
      <c r="VNG61" s="15"/>
      <c r="VNH61" s="16"/>
      <c r="VNI61" s="15"/>
      <c r="VNJ61" s="16"/>
      <c r="VNK61" s="15"/>
      <c r="VNL61" s="16"/>
      <c r="VNM61" s="15"/>
      <c r="VNN61" s="16"/>
      <c r="VNO61" s="15"/>
      <c r="VNP61" s="16"/>
      <c r="VNQ61" s="15"/>
      <c r="VNR61" s="16"/>
      <c r="VNS61" s="15"/>
      <c r="VNT61" s="16"/>
      <c r="VNU61" s="15"/>
      <c r="VNV61" s="16"/>
      <c r="VNW61" s="15"/>
      <c r="VNX61" s="16"/>
      <c r="VNY61" s="15"/>
      <c r="VNZ61" s="16"/>
      <c r="VOA61" s="15"/>
      <c r="VOB61" s="16"/>
      <c r="VOC61" s="15"/>
      <c r="VOD61" s="16"/>
      <c r="VOE61" s="15"/>
      <c r="VOF61" s="16"/>
      <c r="VOG61" s="15"/>
      <c r="VOH61" s="16"/>
      <c r="VOI61" s="15"/>
      <c r="VOJ61" s="16"/>
      <c r="VOK61" s="15"/>
      <c r="VOL61" s="16"/>
      <c r="VOM61" s="15"/>
      <c r="VON61" s="16"/>
      <c r="VOO61" s="15"/>
      <c r="VOP61" s="16"/>
      <c r="VOQ61" s="15"/>
      <c r="VOR61" s="16"/>
      <c r="VOS61" s="15"/>
      <c r="VOT61" s="16"/>
      <c r="VOU61" s="15"/>
      <c r="VOV61" s="16"/>
      <c r="VOW61" s="15"/>
      <c r="VOX61" s="16"/>
      <c r="VOY61" s="15"/>
      <c r="VOZ61" s="16"/>
      <c r="VPA61" s="15"/>
      <c r="VPB61" s="16"/>
      <c r="VPC61" s="15"/>
      <c r="VPD61" s="16"/>
      <c r="VPE61" s="15"/>
      <c r="VPF61" s="16"/>
      <c r="VPG61" s="15"/>
      <c r="VPH61" s="16"/>
      <c r="VPI61" s="15"/>
      <c r="VPJ61" s="16"/>
      <c r="VPK61" s="15"/>
      <c r="VPL61" s="16"/>
      <c r="VPM61" s="15"/>
      <c r="VPN61" s="16"/>
      <c r="VPO61" s="15"/>
      <c r="VPP61" s="16"/>
      <c r="VPQ61" s="15"/>
      <c r="VPR61" s="16"/>
      <c r="VPS61" s="15"/>
      <c r="VPT61" s="16"/>
      <c r="VPU61" s="15"/>
      <c r="VPV61" s="16"/>
      <c r="VPW61" s="15"/>
      <c r="VPX61" s="16"/>
      <c r="VPY61" s="15"/>
      <c r="VPZ61" s="16"/>
      <c r="VQA61" s="15"/>
      <c r="VQB61" s="16"/>
      <c r="VQC61" s="15"/>
      <c r="VQD61" s="16"/>
      <c r="VQE61" s="15"/>
      <c r="VQF61" s="16"/>
      <c r="VQG61" s="15"/>
      <c r="VQH61" s="16"/>
      <c r="VQI61" s="15"/>
      <c r="VQJ61" s="16"/>
      <c r="VQK61" s="15"/>
      <c r="VQL61" s="16"/>
      <c r="VQM61" s="15"/>
      <c r="VQN61" s="16"/>
      <c r="VQO61" s="15"/>
      <c r="VQP61" s="16"/>
      <c r="VQQ61" s="15"/>
      <c r="VQR61" s="16"/>
      <c r="VQS61" s="15"/>
      <c r="VQT61" s="16"/>
      <c r="VQU61" s="15"/>
      <c r="VQV61" s="16"/>
      <c r="VQW61" s="15"/>
      <c r="VQX61" s="16"/>
      <c r="VQY61" s="15"/>
      <c r="VQZ61" s="16"/>
      <c r="VRA61" s="15"/>
      <c r="VRB61" s="16"/>
      <c r="VRC61" s="15"/>
      <c r="VRD61" s="16"/>
      <c r="VRE61" s="15"/>
      <c r="VRF61" s="16"/>
      <c r="VRG61" s="15"/>
      <c r="VRH61" s="16"/>
      <c r="VRI61" s="15"/>
      <c r="VRJ61" s="16"/>
      <c r="VRK61" s="15"/>
      <c r="VRL61" s="16"/>
      <c r="VRM61" s="15"/>
      <c r="VRN61" s="16"/>
      <c r="VRO61" s="15"/>
      <c r="VRP61" s="16"/>
      <c r="VRQ61" s="15"/>
      <c r="VRR61" s="16"/>
      <c r="VRS61" s="15"/>
      <c r="VRT61" s="16"/>
      <c r="VRU61" s="15"/>
      <c r="VRV61" s="16"/>
      <c r="VRW61" s="15"/>
      <c r="VRX61" s="16"/>
      <c r="VRY61" s="15"/>
      <c r="VRZ61" s="16"/>
      <c r="VSA61" s="15"/>
      <c r="VSB61" s="16"/>
      <c r="VSC61" s="15"/>
      <c r="VSD61" s="16"/>
      <c r="VSE61" s="15"/>
      <c r="VSF61" s="16"/>
      <c r="VSG61" s="15"/>
      <c r="VSH61" s="16"/>
      <c r="VSI61" s="15"/>
      <c r="VSJ61" s="16"/>
      <c r="VSK61" s="15"/>
      <c r="VSL61" s="16"/>
      <c r="VSM61" s="15"/>
      <c r="VSN61" s="16"/>
      <c r="VSO61" s="15"/>
      <c r="VSP61" s="16"/>
      <c r="VSQ61" s="15"/>
      <c r="VSR61" s="16"/>
      <c r="VSS61" s="15"/>
      <c r="VST61" s="16"/>
      <c r="VSU61" s="15"/>
      <c r="VSV61" s="16"/>
      <c r="VSW61" s="15"/>
      <c r="VSX61" s="16"/>
      <c r="VSY61" s="15"/>
      <c r="VSZ61" s="16"/>
      <c r="VTA61" s="15"/>
      <c r="VTB61" s="16"/>
      <c r="VTC61" s="15"/>
      <c r="VTD61" s="16"/>
      <c r="VTE61" s="15"/>
      <c r="VTF61" s="16"/>
      <c r="VTG61" s="15"/>
      <c r="VTH61" s="16"/>
      <c r="VTI61" s="15"/>
      <c r="VTJ61" s="16"/>
      <c r="VTK61" s="15"/>
      <c r="VTL61" s="16"/>
      <c r="VTM61" s="15"/>
      <c r="VTN61" s="16"/>
      <c r="VTO61" s="15"/>
      <c r="VTP61" s="16"/>
      <c r="VTQ61" s="15"/>
      <c r="VTR61" s="16"/>
      <c r="VTS61" s="15"/>
      <c r="VTT61" s="16"/>
      <c r="VTU61" s="15"/>
      <c r="VTV61" s="16"/>
      <c r="VTW61" s="15"/>
      <c r="VTX61" s="16"/>
      <c r="VTY61" s="15"/>
      <c r="VTZ61" s="16"/>
      <c r="VUA61" s="15"/>
      <c r="VUB61" s="16"/>
      <c r="VUC61" s="15"/>
      <c r="VUD61" s="16"/>
      <c r="VUE61" s="15"/>
      <c r="VUF61" s="16"/>
      <c r="VUG61" s="15"/>
      <c r="VUH61" s="16"/>
      <c r="VUI61" s="15"/>
      <c r="VUJ61" s="16"/>
      <c r="VUK61" s="15"/>
      <c r="VUL61" s="16"/>
      <c r="VUM61" s="15"/>
      <c r="VUN61" s="16"/>
      <c r="VUO61" s="15"/>
      <c r="VUP61" s="16"/>
      <c r="VUQ61" s="15"/>
      <c r="VUR61" s="16"/>
      <c r="VUS61" s="15"/>
      <c r="VUT61" s="16"/>
      <c r="VUU61" s="15"/>
      <c r="VUV61" s="16"/>
      <c r="VUW61" s="15"/>
      <c r="VUX61" s="16"/>
      <c r="VUY61" s="15"/>
      <c r="VUZ61" s="16"/>
      <c r="VVA61" s="15"/>
      <c r="VVB61" s="16"/>
      <c r="VVC61" s="15"/>
      <c r="VVD61" s="16"/>
      <c r="VVE61" s="15"/>
      <c r="VVF61" s="16"/>
      <c r="VVG61" s="15"/>
      <c r="VVH61" s="16"/>
      <c r="VVI61" s="15"/>
      <c r="VVJ61" s="16"/>
      <c r="VVK61" s="15"/>
      <c r="VVL61" s="16"/>
      <c r="VVM61" s="15"/>
      <c r="VVN61" s="16"/>
      <c r="VVO61" s="15"/>
      <c r="VVP61" s="16"/>
      <c r="VVQ61" s="15"/>
      <c r="VVR61" s="16"/>
      <c r="VVS61" s="15"/>
      <c r="VVT61" s="16"/>
      <c r="VVU61" s="15"/>
      <c r="VVV61" s="16"/>
      <c r="VVW61" s="15"/>
      <c r="VVX61" s="16"/>
      <c r="VVY61" s="15"/>
      <c r="VVZ61" s="16"/>
      <c r="VWA61" s="15"/>
      <c r="VWB61" s="16"/>
      <c r="VWC61" s="15"/>
      <c r="VWD61" s="16"/>
      <c r="VWE61" s="15"/>
      <c r="VWF61" s="16"/>
      <c r="VWG61" s="15"/>
      <c r="VWH61" s="16"/>
      <c r="VWI61" s="15"/>
      <c r="VWJ61" s="16"/>
      <c r="VWK61" s="15"/>
      <c r="VWL61" s="16"/>
      <c r="VWM61" s="15"/>
      <c r="VWN61" s="16"/>
      <c r="VWO61" s="15"/>
      <c r="VWP61" s="16"/>
      <c r="VWQ61" s="15"/>
      <c r="VWR61" s="16"/>
      <c r="VWS61" s="15"/>
      <c r="VWT61" s="16"/>
      <c r="VWU61" s="15"/>
      <c r="VWV61" s="16"/>
      <c r="VWW61" s="15"/>
      <c r="VWX61" s="16"/>
      <c r="VWY61" s="15"/>
      <c r="VWZ61" s="16"/>
      <c r="VXA61" s="15"/>
      <c r="VXB61" s="16"/>
      <c r="VXC61" s="15"/>
      <c r="VXD61" s="16"/>
      <c r="VXE61" s="15"/>
      <c r="VXF61" s="16"/>
      <c r="VXG61" s="15"/>
      <c r="VXH61" s="16"/>
      <c r="VXI61" s="15"/>
      <c r="VXJ61" s="16"/>
      <c r="VXK61" s="15"/>
      <c r="VXL61" s="16"/>
      <c r="VXM61" s="15"/>
      <c r="VXN61" s="16"/>
      <c r="VXO61" s="15"/>
      <c r="VXP61" s="16"/>
      <c r="VXQ61" s="15"/>
      <c r="VXR61" s="16"/>
      <c r="VXS61" s="15"/>
      <c r="VXT61" s="16"/>
      <c r="VXU61" s="15"/>
      <c r="VXV61" s="16"/>
      <c r="VXW61" s="15"/>
      <c r="VXX61" s="16"/>
      <c r="VXY61" s="15"/>
      <c r="VXZ61" s="16"/>
      <c r="VYA61" s="15"/>
      <c r="VYB61" s="16"/>
      <c r="VYC61" s="15"/>
      <c r="VYD61" s="16"/>
      <c r="VYE61" s="15"/>
      <c r="VYF61" s="16"/>
      <c r="VYG61" s="15"/>
      <c r="VYH61" s="16"/>
      <c r="VYI61" s="15"/>
      <c r="VYJ61" s="16"/>
      <c r="VYK61" s="15"/>
      <c r="VYL61" s="16"/>
      <c r="VYM61" s="15"/>
      <c r="VYN61" s="16"/>
      <c r="VYO61" s="15"/>
      <c r="VYP61" s="16"/>
      <c r="VYQ61" s="15"/>
      <c r="VYR61" s="16"/>
      <c r="VYS61" s="15"/>
      <c r="VYT61" s="16"/>
      <c r="VYU61" s="15"/>
      <c r="VYV61" s="16"/>
      <c r="VYW61" s="15"/>
      <c r="VYX61" s="16"/>
      <c r="VYY61" s="15"/>
      <c r="VYZ61" s="16"/>
      <c r="VZA61" s="15"/>
      <c r="VZB61" s="16"/>
      <c r="VZC61" s="15"/>
      <c r="VZD61" s="16"/>
      <c r="VZE61" s="15"/>
      <c r="VZF61" s="16"/>
      <c r="VZG61" s="15"/>
      <c r="VZH61" s="16"/>
      <c r="VZI61" s="15"/>
      <c r="VZJ61" s="16"/>
      <c r="VZK61" s="15"/>
      <c r="VZL61" s="16"/>
      <c r="VZM61" s="15"/>
      <c r="VZN61" s="16"/>
      <c r="VZO61" s="15"/>
      <c r="VZP61" s="16"/>
      <c r="VZQ61" s="15"/>
      <c r="VZR61" s="16"/>
      <c r="VZS61" s="15"/>
      <c r="VZT61" s="16"/>
      <c r="VZU61" s="15"/>
      <c r="VZV61" s="16"/>
      <c r="VZW61" s="15"/>
      <c r="VZX61" s="16"/>
      <c r="VZY61" s="15"/>
      <c r="VZZ61" s="16"/>
      <c r="WAA61" s="15"/>
      <c r="WAB61" s="16"/>
      <c r="WAC61" s="15"/>
      <c r="WAD61" s="16"/>
      <c r="WAE61" s="15"/>
      <c r="WAF61" s="16"/>
      <c r="WAG61" s="15"/>
      <c r="WAH61" s="16"/>
      <c r="WAI61" s="15"/>
      <c r="WAJ61" s="16"/>
      <c r="WAK61" s="15"/>
      <c r="WAL61" s="16"/>
      <c r="WAM61" s="15"/>
      <c r="WAN61" s="16"/>
      <c r="WAO61" s="15"/>
      <c r="WAP61" s="16"/>
      <c r="WAQ61" s="15"/>
      <c r="WAR61" s="16"/>
      <c r="WAS61" s="15"/>
      <c r="WAT61" s="16"/>
      <c r="WAU61" s="15"/>
      <c r="WAV61" s="16"/>
      <c r="WAW61" s="15"/>
      <c r="WAX61" s="16"/>
      <c r="WAY61" s="15"/>
      <c r="WAZ61" s="16"/>
      <c r="WBA61" s="15"/>
      <c r="WBB61" s="16"/>
      <c r="WBC61" s="15"/>
      <c r="WBD61" s="16"/>
      <c r="WBE61" s="15"/>
      <c r="WBF61" s="16"/>
      <c r="WBG61" s="15"/>
      <c r="WBH61" s="16"/>
      <c r="WBI61" s="15"/>
      <c r="WBJ61" s="16"/>
      <c r="WBK61" s="15"/>
      <c r="WBL61" s="16"/>
      <c r="WBM61" s="15"/>
      <c r="WBN61" s="16"/>
      <c r="WBO61" s="15"/>
      <c r="WBP61" s="16"/>
      <c r="WBQ61" s="15"/>
      <c r="WBR61" s="16"/>
      <c r="WBS61" s="15"/>
      <c r="WBT61" s="16"/>
      <c r="WBU61" s="15"/>
      <c r="WBV61" s="16"/>
      <c r="WBW61" s="15"/>
      <c r="WBX61" s="16"/>
      <c r="WBY61" s="15"/>
      <c r="WBZ61" s="16"/>
      <c r="WCA61" s="15"/>
      <c r="WCB61" s="16"/>
      <c r="WCC61" s="15"/>
      <c r="WCD61" s="16"/>
      <c r="WCE61" s="15"/>
      <c r="WCF61" s="16"/>
      <c r="WCG61" s="15"/>
      <c r="WCH61" s="16"/>
      <c r="WCI61" s="15"/>
      <c r="WCJ61" s="16"/>
      <c r="WCK61" s="15"/>
      <c r="WCL61" s="16"/>
      <c r="WCM61" s="15"/>
      <c r="WCN61" s="16"/>
      <c r="WCO61" s="15"/>
      <c r="WCP61" s="16"/>
      <c r="WCQ61" s="15"/>
      <c r="WCR61" s="16"/>
      <c r="WCS61" s="15"/>
      <c r="WCT61" s="16"/>
      <c r="WCU61" s="15"/>
      <c r="WCV61" s="16"/>
      <c r="WCW61" s="15"/>
      <c r="WCX61" s="16"/>
      <c r="WCY61" s="15"/>
      <c r="WCZ61" s="16"/>
      <c r="WDA61" s="15"/>
      <c r="WDB61" s="16"/>
      <c r="WDC61" s="15"/>
      <c r="WDD61" s="16"/>
      <c r="WDE61" s="15"/>
      <c r="WDF61" s="16"/>
      <c r="WDG61" s="15"/>
      <c r="WDH61" s="16"/>
      <c r="WDI61" s="15"/>
      <c r="WDJ61" s="16"/>
      <c r="WDK61" s="15"/>
      <c r="WDL61" s="16"/>
      <c r="WDM61" s="15"/>
      <c r="WDN61" s="16"/>
      <c r="WDO61" s="15"/>
      <c r="WDP61" s="16"/>
      <c r="WDQ61" s="15"/>
      <c r="WDR61" s="16"/>
      <c r="WDS61" s="15"/>
      <c r="WDT61" s="16"/>
      <c r="WDU61" s="15"/>
      <c r="WDV61" s="16"/>
      <c r="WDW61" s="15"/>
      <c r="WDX61" s="16"/>
      <c r="WDY61" s="15"/>
      <c r="WDZ61" s="16"/>
      <c r="WEA61" s="15"/>
      <c r="WEB61" s="16"/>
      <c r="WEC61" s="15"/>
      <c r="WED61" s="16"/>
      <c r="WEE61" s="15"/>
      <c r="WEF61" s="16"/>
      <c r="WEG61" s="15"/>
      <c r="WEH61" s="16"/>
      <c r="WEI61" s="15"/>
      <c r="WEJ61" s="16"/>
      <c r="WEK61" s="15"/>
      <c r="WEL61" s="16"/>
      <c r="WEM61" s="15"/>
      <c r="WEN61" s="16"/>
      <c r="WEO61" s="15"/>
      <c r="WEP61" s="16"/>
      <c r="WEQ61" s="15"/>
      <c r="WER61" s="16"/>
      <c r="WES61" s="15"/>
      <c r="WET61" s="16"/>
      <c r="WEU61" s="15"/>
      <c r="WEV61" s="16"/>
      <c r="WEW61" s="15"/>
      <c r="WEX61" s="16"/>
      <c r="WEY61" s="15"/>
      <c r="WEZ61" s="16"/>
      <c r="WFA61" s="15"/>
      <c r="WFB61" s="16"/>
      <c r="WFC61" s="15"/>
      <c r="WFD61" s="16"/>
      <c r="WFE61" s="15"/>
      <c r="WFF61" s="16"/>
      <c r="WFG61" s="15"/>
      <c r="WFH61" s="16"/>
      <c r="WFI61" s="15"/>
      <c r="WFJ61" s="16"/>
      <c r="WFK61" s="15"/>
      <c r="WFL61" s="16"/>
      <c r="WFM61" s="15"/>
      <c r="WFN61" s="16"/>
      <c r="WFO61" s="15"/>
      <c r="WFP61" s="16"/>
      <c r="WFQ61" s="15"/>
      <c r="WFR61" s="16"/>
      <c r="WFS61" s="15"/>
      <c r="WFT61" s="16"/>
      <c r="WFU61" s="15"/>
      <c r="WFV61" s="16"/>
      <c r="WFW61" s="15"/>
      <c r="WFX61" s="16"/>
      <c r="WFY61" s="15"/>
      <c r="WFZ61" s="16"/>
      <c r="WGA61" s="15"/>
      <c r="WGB61" s="16"/>
      <c r="WGC61" s="15"/>
      <c r="WGD61" s="16"/>
      <c r="WGE61" s="15"/>
      <c r="WGF61" s="16"/>
      <c r="WGG61" s="15"/>
      <c r="WGH61" s="16"/>
      <c r="WGI61" s="15"/>
      <c r="WGJ61" s="16"/>
      <c r="WGK61" s="15"/>
      <c r="WGL61" s="16"/>
      <c r="WGM61" s="15"/>
      <c r="WGN61" s="16"/>
      <c r="WGO61" s="15"/>
      <c r="WGP61" s="16"/>
      <c r="WGQ61" s="15"/>
      <c r="WGR61" s="16"/>
      <c r="WGS61" s="15"/>
      <c r="WGT61" s="16"/>
      <c r="WGU61" s="15"/>
      <c r="WGV61" s="16"/>
      <c r="WGW61" s="15"/>
      <c r="WGX61" s="16"/>
      <c r="WGY61" s="15"/>
      <c r="WGZ61" s="16"/>
      <c r="WHA61" s="15"/>
      <c r="WHB61" s="16"/>
      <c r="WHC61" s="15"/>
      <c r="WHD61" s="16"/>
      <c r="WHE61" s="15"/>
      <c r="WHF61" s="16"/>
      <c r="WHG61" s="15"/>
      <c r="WHH61" s="16"/>
      <c r="WHI61" s="15"/>
      <c r="WHJ61" s="16"/>
      <c r="WHK61" s="15"/>
      <c r="WHL61" s="16"/>
      <c r="WHM61" s="15"/>
      <c r="WHN61" s="16"/>
      <c r="WHO61" s="15"/>
      <c r="WHP61" s="16"/>
      <c r="WHQ61" s="15"/>
      <c r="WHR61" s="16"/>
      <c r="WHS61" s="15"/>
      <c r="WHT61" s="16"/>
      <c r="WHU61" s="15"/>
      <c r="WHV61" s="16"/>
      <c r="WHW61" s="15"/>
      <c r="WHX61" s="16"/>
      <c r="WHY61" s="15"/>
      <c r="WHZ61" s="16"/>
      <c r="WIA61" s="15"/>
      <c r="WIB61" s="16"/>
      <c r="WIC61" s="15"/>
      <c r="WID61" s="16"/>
      <c r="WIE61" s="15"/>
      <c r="WIF61" s="16"/>
      <c r="WIG61" s="15"/>
      <c r="WIH61" s="16"/>
      <c r="WII61" s="15"/>
      <c r="WIJ61" s="16"/>
      <c r="WIK61" s="15"/>
      <c r="WIL61" s="16"/>
      <c r="WIM61" s="15"/>
      <c r="WIN61" s="16"/>
      <c r="WIO61" s="15"/>
      <c r="WIP61" s="16"/>
      <c r="WIQ61" s="15"/>
      <c r="WIR61" s="16"/>
      <c r="WIS61" s="15"/>
      <c r="WIT61" s="16"/>
      <c r="WIU61" s="15"/>
      <c r="WIV61" s="16"/>
      <c r="WIW61" s="15"/>
      <c r="WIX61" s="16"/>
      <c r="WIY61" s="15"/>
      <c r="WIZ61" s="16"/>
      <c r="WJA61" s="15"/>
      <c r="WJB61" s="16"/>
      <c r="WJC61" s="15"/>
      <c r="WJD61" s="16"/>
      <c r="WJE61" s="15"/>
      <c r="WJF61" s="16"/>
      <c r="WJG61" s="15"/>
      <c r="WJH61" s="16"/>
      <c r="WJI61" s="15"/>
      <c r="WJJ61" s="16"/>
      <c r="WJK61" s="15"/>
      <c r="WJL61" s="16"/>
      <c r="WJM61" s="15"/>
      <c r="WJN61" s="16"/>
      <c r="WJO61" s="15"/>
      <c r="WJP61" s="16"/>
      <c r="WJQ61" s="15"/>
      <c r="WJR61" s="16"/>
      <c r="WJS61" s="15"/>
      <c r="WJT61" s="16"/>
      <c r="WJU61" s="15"/>
      <c r="WJV61" s="16"/>
      <c r="WJW61" s="15"/>
      <c r="WJX61" s="16"/>
      <c r="WJY61" s="15"/>
      <c r="WJZ61" s="16"/>
      <c r="WKA61" s="15"/>
      <c r="WKB61" s="16"/>
      <c r="WKC61" s="15"/>
      <c r="WKD61" s="16"/>
      <c r="WKE61" s="15"/>
      <c r="WKF61" s="16"/>
      <c r="WKG61" s="15"/>
      <c r="WKH61" s="16"/>
      <c r="WKI61" s="15"/>
      <c r="WKJ61" s="16"/>
      <c r="WKK61" s="15"/>
      <c r="WKL61" s="16"/>
      <c r="WKM61" s="15"/>
      <c r="WKN61" s="16"/>
      <c r="WKO61" s="15"/>
      <c r="WKP61" s="16"/>
      <c r="WKQ61" s="15"/>
      <c r="WKR61" s="16"/>
      <c r="WKS61" s="15"/>
      <c r="WKT61" s="16"/>
      <c r="WKU61" s="15"/>
      <c r="WKV61" s="16"/>
      <c r="WKW61" s="15"/>
      <c r="WKX61" s="16"/>
      <c r="WKY61" s="15"/>
      <c r="WKZ61" s="16"/>
      <c r="WLA61" s="15"/>
      <c r="WLB61" s="16"/>
      <c r="WLC61" s="15"/>
      <c r="WLD61" s="16"/>
      <c r="WLE61" s="15"/>
      <c r="WLF61" s="16"/>
      <c r="WLG61" s="15"/>
      <c r="WLH61" s="16"/>
      <c r="WLI61" s="15"/>
      <c r="WLJ61" s="16"/>
      <c r="WLK61" s="15"/>
      <c r="WLL61" s="16"/>
      <c r="WLM61" s="15"/>
      <c r="WLN61" s="16"/>
      <c r="WLO61" s="15"/>
      <c r="WLP61" s="16"/>
      <c r="WLQ61" s="15"/>
      <c r="WLR61" s="16"/>
      <c r="WLS61" s="15"/>
      <c r="WLT61" s="16"/>
      <c r="WLU61" s="15"/>
      <c r="WLV61" s="16"/>
      <c r="WLW61" s="15"/>
      <c r="WLX61" s="16"/>
      <c r="WLY61" s="15"/>
      <c r="WLZ61" s="16"/>
      <c r="WMA61" s="15"/>
      <c r="WMB61" s="16"/>
      <c r="WMC61" s="15"/>
      <c r="WMD61" s="16"/>
      <c r="WME61" s="15"/>
      <c r="WMF61" s="16"/>
      <c r="WMG61" s="15"/>
      <c r="WMH61" s="16"/>
      <c r="WMI61" s="15"/>
      <c r="WMJ61" s="16"/>
      <c r="WMK61" s="15"/>
      <c r="WML61" s="16"/>
      <c r="WMM61" s="15"/>
      <c r="WMN61" s="16"/>
      <c r="WMO61" s="15"/>
      <c r="WMP61" s="16"/>
      <c r="WMQ61" s="15"/>
      <c r="WMR61" s="16"/>
      <c r="WMS61" s="15"/>
      <c r="WMT61" s="16"/>
      <c r="WMU61" s="15"/>
      <c r="WMV61" s="16"/>
      <c r="WMW61" s="15"/>
      <c r="WMX61" s="16"/>
      <c r="WMY61" s="15"/>
      <c r="WMZ61" s="16"/>
      <c r="WNA61" s="15"/>
      <c r="WNB61" s="16"/>
      <c r="WNC61" s="15"/>
      <c r="WND61" s="16"/>
      <c r="WNE61" s="15"/>
      <c r="WNF61" s="16"/>
      <c r="WNG61" s="15"/>
      <c r="WNH61" s="16"/>
      <c r="WNI61" s="15"/>
      <c r="WNJ61" s="16"/>
      <c r="WNK61" s="15"/>
      <c r="WNL61" s="16"/>
      <c r="WNM61" s="15"/>
      <c r="WNN61" s="16"/>
      <c r="WNO61" s="15"/>
      <c r="WNP61" s="16"/>
      <c r="WNQ61" s="15"/>
      <c r="WNR61" s="16"/>
      <c r="WNS61" s="15"/>
      <c r="WNT61" s="16"/>
      <c r="WNU61" s="15"/>
      <c r="WNV61" s="16"/>
      <c r="WNW61" s="15"/>
      <c r="WNX61" s="16"/>
      <c r="WNY61" s="15"/>
      <c r="WNZ61" s="16"/>
      <c r="WOA61" s="15"/>
      <c r="WOB61" s="16"/>
      <c r="WOC61" s="15"/>
      <c r="WOD61" s="16"/>
      <c r="WOE61" s="15"/>
      <c r="WOF61" s="16"/>
      <c r="WOG61" s="15"/>
      <c r="WOH61" s="16"/>
      <c r="WOI61" s="15"/>
      <c r="WOJ61" s="16"/>
      <c r="WOK61" s="15"/>
      <c r="WOL61" s="16"/>
      <c r="WOM61" s="15"/>
      <c r="WON61" s="16"/>
      <c r="WOO61" s="15"/>
      <c r="WOP61" s="16"/>
      <c r="WOQ61" s="15"/>
      <c r="WOR61" s="16"/>
      <c r="WOS61" s="15"/>
      <c r="WOT61" s="16"/>
      <c r="WOU61" s="15"/>
      <c r="WOV61" s="16"/>
      <c r="WOW61" s="15"/>
      <c r="WOX61" s="16"/>
      <c r="WOY61" s="15"/>
      <c r="WOZ61" s="16"/>
      <c r="WPA61" s="15"/>
      <c r="WPB61" s="16"/>
      <c r="WPC61" s="15"/>
      <c r="WPD61" s="16"/>
      <c r="WPE61" s="15"/>
      <c r="WPF61" s="16"/>
      <c r="WPG61" s="15"/>
      <c r="WPH61" s="16"/>
      <c r="WPI61" s="15"/>
      <c r="WPJ61" s="16"/>
      <c r="WPK61" s="15"/>
      <c r="WPL61" s="16"/>
      <c r="WPM61" s="15"/>
      <c r="WPN61" s="16"/>
      <c r="WPO61" s="15"/>
      <c r="WPP61" s="16"/>
      <c r="WPQ61" s="15"/>
      <c r="WPR61" s="16"/>
      <c r="WPS61" s="15"/>
      <c r="WPT61" s="16"/>
      <c r="WPU61" s="15"/>
      <c r="WPV61" s="16"/>
      <c r="WPW61" s="15"/>
      <c r="WPX61" s="16"/>
      <c r="WPY61" s="15"/>
      <c r="WPZ61" s="16"/>
      <c r="WQA61" s="15"/>
      <c r="WQB61" s="16"/>
      <c r="WQC61" s="15"/>
      <c r="WQD61" s="16"/>
      <c r="WQE61" s="15"/>
      <c r="WQF61" s="16"/>
      <c r="WQG61" s="15"/>
      <c r="WQH61" s="16"/>
      <c r="WQI61" s="15"/>
      <c r="WQJ61" s="16"/>
      <c r="WQK61" s="15"/>
      <c r="WQL61" s="16"/>
      <c r="WQM61" s="15"/>
      <c r="WQN61" s="16"/>
      <c r="WQO61" s="15"/>
      <c r="WQP61" s="16"/>
      <c r="WQQ61" s="15"/>
      <c r="WQR61" s="16"/>
      <c r="WQS61" s="15"/>
      <c r="WQT61" s="16"/>
      <c r="WQU61" s="15"/>
      <c r="WQV61" s="16"/>
      <c r="WQW61" s="15"/>
      <c r="WQX61" s="16"/>
      <c r="WQY61" s="15"/>
      <c r="WQZ61" s="16"/>
      <c r="WRA61" s="15"/>
      <c r="WRB61" s="16"/>
      <c r="WRC61" s="15"/>
      <c r="WRD61" s="16"/>
      <c r="WRE61" s="15"/>
      <c r="WRF61" s="16"/>
      <c r="WRG61" s="15"/>
      <c r="WRH61" s="16"/>
      <c r="WRI61" s="15"/>
      <c r="WRJ61" s="16"/>
      <c r="WRK61" s="15"/>
      <c r="WRL61" s="16"/>
      <c r="WRM61" s="15"/>
      <c r="WRN61" s="16"/>
      <c r="WRO61" s="15"/>
      <c r="WRP61" s="16"/>
      <c r="WRQ61" s="15"/>
      <c r="WRR61" s="16"/>
      <c r="WRS61" s="15"/>
      <c r="WRT61" s="16"/>
      <c r="WRU61" s="15"/>
      <c r="WRV61" s="16"/>
      <c r="WRW61" s="15"/>
      <c r="WRX61" s="16"/>
      <c r="WRY61" s="15"/>
      <c r="WRZ61" s="16"/>
      <c r="WSA61" s="15"/>
      <c r="WSB61" s="16"/>
      <c r="WSC61" s="15"/>
      <c r="WSD61" s="16"/>
      <c r="WSE61" s="15"/>
      <c r="WSF61" s="16"/>
      <c r="WSG61" s="15"/>
      <c r="WSH61" s="16"/>
      <c r="WSI61" s="15"/>
      <c r="WSJ61" s="16"/>
      <c r="WSK61" s="15"/>
      <c r="WSL61" s="16"/>
      <c r="WSM61" s="15"/>
      <c r="WSN61" s="16"/>
      <c r="WSO61" s="15"/>
      <c r="WSP61" s="16"/>
      <c r="WSQ61" s="15"/>
      <c r="WSR61" s="16"/>
      <c r="WSS61" s="15"/>
      <c r="WST61" s="16"/>
      <c r="WSU61" s="15"/>
      <c r="WSV61" s="16"/>
      <c r="WSW61" s="15"/>
      <c r="WSX61" s="16"/>
      <c r="WSY61" s="15"/>
      <c r="WSZ61" s="16"/>
      <c r="WTA61" s="15"/>
      <c r="WTB61" s="16"/>
      <c r="WTC61" s="15"/>
      <c r="WTD61" s="16"/>
      <c r="WTE61" s="15"/>
      <c r="WTF61" s="16"/>
      <c r="WTG61" s="15"/>
      <c r="WTH61" s="16"/>
      <c r="WTI61" s="15"/>
      <c r="WTJ61" s="16"/>
      <c r="WTK61" s="15"/>
      <c r="WTL61" s="16"/>
      <c r="WTM61" s="15"/>
      <c r="WTN61" s="16"/>
      <c r="WTO61" s="15"/>
      <c r="WTP61" s="16"/>
      <c r="WTQ61" s="15"/>
      <c r="WTR61" s="16"/>
      <c r="WTS61" s="15"/>
      <c r="WTT61" s="16"/>
      <c r="WTU61" s="15"/>
      <c r="WTV61" s="16"/>
      <c r="WTW61" s="15"/>
      <c r="WTX61" s="16"/>
      <c r="WTY61" s="15"/>
      <c r="WTZ61" s="16"/>
      <c r="WUA61" s="15"/>
      <c r="WUB61" s="16"/>
      <c r="WUC61" s="15"/>
      <c r="WUD61" s="16"/>
      <c r="WUE61" s="15"/>
      <c r="WUF61" s="16"/>
      <c r="WUG61" s="15"/>
      <c r="WUH61" s="16"/>
      <c r="WUI61" s="15"/>
      <c r="WUJ61" s="16"/>
      <c r="WUK61" s="15"/>
      <c r="WUL61" s="16"/>
      <c r="WUM61" s="15"/>
      <c r="WUN61" s="16"/>
      <c r="WUO61" s="15"/>
      <c r="WUP61" s="16"/>
      <c r="WUQ61" s="15"/>
      <c r="WUR61" s="16"/>
      <c r="WUS61" s="15"/>
      <c r="WUT61" s="16"/>
      <c r="WUU61" s="15"/>
      <c r="WUV61" s="16"/>
      <c r="WUW61" s="15"/>
      <c r="WUX61" s="16"/>
      <c r="WUY61" s="15"/>
      <c r="WUZ61" s="16"/>
      <c r="WVA61" s="15"/>
      <c r="WVB61" s="16"/>
      <c r="WVC61" s="15"/>
      <c r="WVD61" s="16"/>
      <c r="WVE61" s="15"/>
      <c r="WVF61" s="16"/>
      <c r="WVG61" s="15"/>
      <c r="WVH61" s="16"/>
      <c r="WVI61" s="15"/>
      <c r="WVJ61" s="16"/>
      <c r="WVK61" s="15"/>
      <c r="WVL61" s="16"/>
      <c r="WVM61" s="15"/>
      <c r="WVN61" s="16"/>
      <c r="WVO61" s="15"/>
      <c r="WVP61" s="16"/>
      <c r="WVQ61" s="15"/>
      <c r="WVR61" s="16"/>
      <c r="WVS61" s="15"/>
      <c r="WVT61" s="16"/>
      <c r="WVU61" s="15"/>
      <c r="WVV61" s="16"/>
      <c r="WVW61" s="15"/>
      <c r="WVX61" s="16"/>
      <c r="WVY61" s="15"/>
      <c r="WVZ61" s="16"/>
      <c r="WWA61" s="15"/>
      <c r="WWB61" s="16"/>
      <c r="WWC61" s="15"/>
      <c r="WWD61" s="16"/>
      <c r="WWE61" s="15"/>
      <c r="WWF61" s="16"/>
      <c r="WWG61" s="15"/>
      <c r="WWH61" s="16"/>
      <c r="WWI61" s="15"/>
      <c r="WWJ61" s="16"/>
      <c r="WWK61" s="15"/>
      <c r="WWL61" s="16"/>
      <c r="WWM61" s="15"/>
      <c r="WWN61" s="16"/>
      <c r="WWO61" s="15"/>
      <c r="WWP61" s="16"/>
      <c r="WWQ61" s="15"/>
      <c r="WWR61" s="16"/>
      <c r="WWS61" s="15"/>
      <c r="WWT61" s="16"/>
      <c r="WWU61" s="15"/>
      <c r="WWV61" s="16"/>
      <c r="WWW61" s="15"/>
      <c r="WWX61" s="16"/>
      <c r="WWY61" s="15"/>
      <c r="WWZ61" s="16"/>
      <c r="WXA61" s="15"/>
      <c r="WXB61" s="16"/>
      <c r="WXC61" s="15"/>
      <c r="WXD61" s="16"/>
      <c r="WXE61" s="15"/>
      <c r="WXF61" s="16"/>
      <c r="WXG61" s="15"/>
      <c r="WXH61" s="16"/>
      <c r="WXI61" s="15"/>
      <c r="WXJ61" s="16"/>
      <c r="WXK61" s="15"/>
      <c r="WXL61" s="16"/>
      <c r="WXM61" s="15"/>
      <c r="WXN61" s="16"/>
      <c r="WXO61" s="15"/>
      <c r="WXP61" s="16"/>
      <c r="WXQ61" s="15"/>
      <c r="WXR61" s="16"/>
      <c r="WXS61" s="15"/>
      <c r="WXT61" s="16"/>
      <c r="WXU61" s="15"/>
      <c r="WXV61" s="16"/>
      <c r="WXW61" s="15"/>
      <c r="WXX61" s="16"/>
      <c r="WXY61" s="15"/>
      <c r="WXZ61" s="16"/>
      <c r="WYA61" s="15"/>
      <c r="WYB61" s="16"/>
      <c r="WYC61" s="15"/>
      <c r="WYD61" s="16"/>
      <c r="WYE61" s="15"/>
      <c r="WYF61" s="16"/>
      <c r="WYG61" s="15"/>
      <c r="WYH61" s="16"/>
      <c r="WYI61" s="15"/>
      <c r="WYJ61" s="16"/>
      <c r="WYK61" s="15"/>
      <c r="WYL61" s="16"/>
      <c r="WYM61" s="15"/>
      <c r="WYN61" s="16"/>
      <c r="WYO61" s="15"/>
      <c r="WYP61" s="16"/>
      <c r="WYQ61" s="15"/>
      <c r="WYR61" s="16"/>
      <c r="WYS61" s="15"/>
      <c r="WYT61" s="16"/>
      <c r="WYU61" s="15"/>
      <c r="WYV61" s="16"/>
      <c r="WYW61" s="15"/>
      <c r="WYX61" s="16"/>
      <c r="WYY61" s="15"/>
      <c r="WYZ61" s="16"/>
      <c r="WZA61" s="15"/>
      <c r="WZB61" s="16"/>
      <c r="WZC61" s="15"/>
      <c r="WZD61" s="16"/>
      <c r="WZE61" s="15"/>
      <c r="WZF61" s="16"/>
      <c r="WZG61" s="15"/>
      <c r="WZH61" s="16"/>
      <c r="WZI61" s="15"/>
      <c r="WZJ61" s="16"/>
      <c r="WZK61" s="15"/>
      <c r="WZL61" s="16"/>
      <c r="WZM61" s="15"/>
      <c r="WZN61" s="16"/>
      <c r="WZO61" s="15"/>
      <c r="WZP61" s="16"/>
      <c r="WZQ61" s="15"/>
      <c r="WZR61" s="16"/>
      <c r="WZS61" s="15"/>
      <c r="WZT61" s="16"/>
      <c r="WZU61" s="15"/>
      <c r="WZV61" s="16"/>
      <c r="WZW61" s="15"/>
      <c r="WZX61" s="16"/>
      <c r="WZY61" s="15"/>
      <c r="WZZ61" s="16"/>
      <c r="XAA61" s="15"/>
      <c r="XAB61" s="16"/>
      <c r="XAC61" s="15"/>
      <c r="XAD61" s="16"/>
      <c r="XAE61" s="15"/>
      <c r="XAF61" s="16"/>
      <c r="XAG61" s="15"/>
      <c r="XAH61" s="16"/>
      <c r="XAI61" s="15"/>
      <c r="XAJ61" s="16"/>
      <c r="XAK61" s="15"/>
      <c r="XAL61" s="16"/>
      <c r="XAM61" s="15"/>
      <c r="XAN61" s="16"/>
      <c r="XAO61" s="15"/>
      <c r="XAP61" s="16"/>
      <c r="XAQ61" s="15"/>
      <c r="XAR61" s="16"/>
      <c r="XAS61" s="15"/>
      <c r="XAT61" s="16"/>
      <c r="XAU61" s="15"/>
      <c r="XAV61" s="16"/>
      <c r="XAW61" s="15"/>
      <c r="XAX61" s="16"/>
      <c r="XAY61" s="15"/>
      <c r="XAZ61" s="16"/>
      <c r="XBA61" s="15"/>
      <c r="XBB61" s="16"/>
      <c r="XBC61" s="15"/>
      <c r="XBD61" s="16"/>
      <c r="XBE61" s="15"/>
      <c r="XBF61" s="16"/>
      <c r="XBG61" s="15"/>
      <c r="XBH61" s="16"/>
      <c r="XBI61" s="15"/>
      <c r="XBJ61" s="16"/>
      <c r="XBK61" s="15"/>
      <c r="XBL61" s="16"/>
      <c r="XBM61" s="15"/>
      <c r="XBN61" s="16"/>
      <c r="XBO61" s="15"/>
      <c r="XBP61" s="16"/>
      <c r="XBQ61" s="15"/>
      <c r="XBR61" s="16"/>
      <c r="XBS61" s="15"/>
      <c r="XBT61" s="16"/>
      <c r="XBU61" s="15"/>
      <c r="XBV61" s="16"/>
      <c r="XBW61" s="15"/>
      <c r="XBX61" s="16"/>
      <c r="XBY61" s="15"/>
      <c r="XBZ61" s="16"/>
      <c r="XCA61" s="15"/>
      <c r="XCB61" s="16"/>
      <c r="XCC61" s="15"/>
      <c r="XCD61" s="16"/>
      <c r="XCE61" s="15"/>
      <c r="XCF61" s="16"/>
      <c r="XCG61" s="15"/>
      <c r="XCH61" s="16"/>
      <c r="XCI61" s="15"/>
      <c r="XCJ61" s="16"/>
      <c r="XCK61" s="15"/>
      <c r="XCL61" s="16"/>
      <c r="XCM61" s="15"/>
      <c r="XCN61" s="16"/>
      <c r="XCO61" s="15"/>
      <c r="XCP61" s="16"/>
      <c r="XCQ61" s="15"/>
      <c r="XCR61" s="16"/>
      <c r="XCS61" s="15"/>
      <c r="XCT61" s="16"/>
      <c r="XCU61" s="15"/>
      <c r="XCV61" s="16"/>
      <c r="XCW61" s="15"/>
      <c r="XCX61" s="16"/>
      <c r="XCY61" s="15"/>
      <c r="XCZ61" s="16"/>
      <c r="XDA61" s="15"/>
      <c r="XDB61" s="16"/>
      <c r="XDC61" s="15"/>
      <c r="XDD61" s="16"/>
      <c r="XDE61" s="15"/>
      <c r="XDF61" s="16"/>
      <c r="XDG61" s="15"/>
      <c r="XDH61" s="16"/>
      <c r="XDI61" s="15"/>
      <c r="XDJ61" s="16"/>
      <c r="XDK61" s="15"/>
      <c r="XDL61" s="16"/>
      <c r="XDM61" s="15"/>
      <c r="XDN61" s="16"/>
      <c r="XDO61" s="15"/>
      <c r="XDP61" s="16"/>
      <c r="XDQ61" s="15"/>
      <c r="XDR61" s="16"/>
      <c r="XDS61" s="15"/>
      <c r="XDT61" s="16"/>
      <c r="XDU61" s="15"/>
      <c r="XDV61" s="16"/>
      <c r="XDW61" s="15"/>
      <c r="XDX61" s="16"/>
      <c r="XDY61" s="15"/>
      <c r="XDZ61" s="16"/>
      <c r="XEA61" s="15"/>
      <c r="XEB61" s="16"/>
      <c r="XEC61" s="15"/>
      <c r="XED61" s="16"/>
      <c r="XEE61" s="15"/>
      <c r="XEF61" s="16"/>
      <c r="XEG61" s="15"/>
      <c r="XEH61" s="16"/>
      <c r="XEI61" s="15"/>
      <c r="XEJ61" s="16"/>
      <c r="XEK61" s="15"/>
      <c r="XEL61" s="16"/>
      <c r="XEM61" s="15"/>
      <c r="XEN61" s="16"/>
      <c r="XEO61" s="15"/>
      <c r="XEP61" s="16"/>
      <c r="XEQ61" s="15"/>
      <c r="XER61" s="16"/>
      <c r="XES61" s="15"/>
      <c r="XET61" s="16"/>
      <c r="XEU61" s="15"/>
      <c r="XEV61" s="16"/>
      <c r="XEW61" s="15"/>
      <c r="XEX61" s="16"/>
      <c r="XEY61" s="15"/>
      <c r="XEZ61" s="16"/>
      <c r="XFA61" s="15"/>
      <c r="XFB61" s="16"/>
      <c r="XFC61" s="15"/>
      <c r="XFD61" s="16"/>
    </row>
    <row r="62" spans="1:16384" x14ac:dyDescent="0.2">
      <c r="A62" s="6" t="s">
        <v>1</v>
      </c>
      <c r="B62" s="6" t="s">
        <v>2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spans="1:16384" x14ac:dyDescent="0.2">
      <c r="B63" s="4"/>
      <c r="C63" s="12"/>
      <c r="D63" s="12"/>
      <c r="E63" s="13"/>
      <c r="F63" s="13"/>
      <c r="G63" s="12"/>
      <c r="H63" s="12"/>
      <c r="I63" s="12"/>
      <c r="J63" s="12"/>
      <c r="K63" s="12"/>
      <c r="L63" s="12"/>
    </row>
    <row r="64" spans="1:16384" ht="21" x14ac:dyDescent="0.25">
      <c r="D64" s="16"/>
    </row>
    <row r="65" spans="1:12" s="29" customFormat="1" ht="4" customHeight="1" thickBot="1" x14ac:dyDescent="0.3">
      <c r="A65" s="27"/>
      <c r="B65" s="28"/>
      <c r="C65" s="27"/>
      <c r="D65" s="27"/>
    </row>
    <row r="66" spans="1:12" x14ac:dyDescent="0.2">
      <c r="A66" s="17"/>
      <c r="B66" s="4"/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2" ht="21" x14ac:dyDescent="0.25">
      <c r="A67" s="15" t="s">
        <v>74</v>
      </c>
      <c r="B67" s="16">
        <f>SUM(PersonalCare4052[Amount])</f>
        <v>94.5</v>
      </c>
      <c r="C67" s="15" t="str">
        <f>IF(PersonalCareBudget-PersonalCareTotal &gt; 0, "Balance Left:","Over Budget:")</f>
        <v>Balance Left:</v>
      </c>
      <c r="D67" s="16">
        <f>ABS(PersonalCareBudget-PersonalCareTotal)</f>
        <v>5.5</v>
      </c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6" t="s">
        <v>1</v>
      </c>
      <c r="B68" s="6" t="s">
        <v>2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53</v>
      </c>
      <c r="B69" s="30">
        <v>78.010000000000005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17" t="s">
        <v>170</v>
      </c>
      <c r="B70" s="4">
        <v>16.489999999999998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2" ht="21" x14ac:dyDescent="0.25">
      <c r="B71" s="4"/>
      <c r="D71" s="16"/>
    </row>
    <row r="72" spans="1:12" s="29" customFormat="1" ht="4" customHeight="1" thickBot="1" x14ac:dyDescent="0.3">
      <c r="A72" s="27"/>
      <c r="B72" s="28"/>
      <c r="C72" s="27"/>
      <c r="D72" s="27"/>
    </row>
    <row r="73" spans="1:12" x14ac:dyDescent="0.2">
      <c r="A73" s="17"/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ht="21" x14ac:dyDescent="0.25">
      <c r="A74" s="15" t="s">
        <v>25</v>
      </c>
      <c r="B74" s="16">
        <f>SUM(Entertainment3244[Amount])</f>
        <v>48</v>
      </c>
      <c r="C74" s="15" t="str">
        <f>IF(EntertainmentBudget-EntertainmentTotal &gt; 0, "Balance Left:","Over Budget:")</f>
        <v>Balance Left:</v>
      </c>
      <c r="D74" s="16">
        <f>ABS(EntertainmentBudget-EntertainmentTotal)</f>
        <v>52</v>
      </c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</v>
      </c>
      <c r="B75" s="6" t="s">
        <v>2</v>
      </c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52</v>
      </c>
      <c r="B76" s="30">
        <f t="shared" ref="B76:B77" si="0">8+9+7</f>
        <v>24</v>
      </c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17"/>
      <c r="B77" s="4">
        <f t="shared" si="0"/>
        <v>24</v>
      </c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D78" s="16"/>
    </row>
    <row r="79" spans="1:12" s="29" customFormat="1" ht="4" customHeight="1" thickBot="1" x14ac:dyDescent="0.3">
      <c r="A79" s="27"/>
      <c r="B79" s="28"/>
      <c r="C79" s="27"/>
      <c r="D79" s="27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A81" s="15" t="s">
        <v>27</v>
      </c>
      <c r="B81" s="16">
        <f>SUM(Income13345[Amount])</f>
        <v>0</v>
      </c>
      <c r="C81" s="15" t="str">
        <f>IF(Income1Expected&gt;Income1Total,"Expected Left","Extra Made")</f>
        <v>Expected Left</v>
      </c>
      <c r="D81" s="16">
        <f>ABS(Income1Expected-Income1Total)</f>
        <v>2928</v>
      </c>
      <c r="E81" s="13"/>
      <c r="F81" s="13"/>
      <c r="G81" s="12"/>
      <c r="H81" s="12"/>
      <c r="I81" s="12"/>
      <c r="J81" s="12"/>
      <c r="K81" s="12"/>
      <c r="L81" s="12"/>
    </row>
    <row r="82" spans="1:12" x14ac:dyDescent="0.2">
      <c r="A82" s="6" t="s">
        <v>1</v>
      </c>
      <c r="B82" s="6" t="s">
        <v>2</v>
      </c>
      <c r="C82" s="9"/>
      <c r="D82" s="12"/>
      <c r="E82" s="13"/>
      <c r="F82" s="13"/>
      <c r="G82" s="12"/>
      <c r="H82" s="12"/>
      <c r="I82" s="12"/>
      <c r="J82" s="12"/>
      <c r="K82" s="12"/>
      <c r="L82" s="12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D84" s="16"/>
    </row>
    <row r="85" spans="1:12" s="29" customFormat="1" ht="4" customHeight="1" thickBot="1" x14ac:dyDescent="0.3">
      <c r="A85" s="27"/>
      <c r="B85" s="28"/>
      <c r="C85" s="27"/>
      <c r="D85" s="27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ht="21" x14ac:dyDescent="0.25">
      <c r="A87" s="15" t="s">
        <v>28</v>
      </c>
      <c r="B87" s="16">
        <f>SUM(Income23446[Amount])</f>
        <v>914.15</v>
      </c>
      <c r="C87" s="15" t="str">
        <f>IF(Income2Expected&gt;Income2Total,"Expected Left","Extra Made")</f>
        <v>Expected Left</v>
      </c>
      <c r="D87" s="16">
        <f>ABS(Income2Expected-Income2Total)</f>
        <v>860.85</v>
      </c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6" t="s">
        <v>1</v>
      </c>
      <c r="B88" s="6" t="s">
        <v>2</v>
      </c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7" t="s">
        <v>237</v>
      </c>
      <c r="B89" s="4">
        <v>914.15</v>
      </c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7"/>
      <c r="B90" s="4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7"/>
      <c r="B91" s="4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4"/>
      <c r="B92" s="13"/>
      <c r="C92" s="12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3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1"/>
      <c r="B95" s="13"/>
      <c r="C95" s="11"/>
      <c r="D95" s="12"/>
      <c r="E95" s="13"/>
      <c r="F95" s="13"/>
      <c r="G95" s="12"/>
      <c r="H95" s="12"/>
      <c r="I95" s="12"/>
      <c r="J95" s="12"/>
      <c r="K95" s="12"/>
      <c r="L95" s="12"/>
    </row>
    <row r="96" spans="1:12" x14ac:dyDescent="0.2">
      <c r="A96" s="11"/>
      <c r="B96" s="13"/>
      <c r="C96" s="13"/>
      <c r="D96" s="13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ht="21" x14ac:dyDescent="0.25">
      <c r="A99" s="10"/>
      <c r="B99" s="11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A110" s="12"/>
      <c r="B110" s="12"/>
      <c r="E110" s="12"/>
      <c r="F110" s="12"/>
      <c r="G110" s="12"/>
      <c r="H110" s="12"/>
      <c r="I110" s="12"/>
      <c r="J110" s="12"/>
      <c r="K110" s="12"/>
      <c r="L110" s="12"/>
    </row>
    <row r="111" spans="1:12" x14ac:dyDescent="0.2">
      <c r="A111" s="12"/>
      <c r="B111" s="12"/>
      <c r="E111" s="12"/>
      <c r="F111" s="12"/>
      <c r="G111" s="12"/>
      <c r="H111" s="12"/>
      <c r="I111" s="12"/>
      <c r="J111" s="12"/>
      <c r="K111" s="12"/>
      <c r="L111" s="12"/>
    </row>
    <row r="112" spans="1:12" x14ac:dyDescent="0.2">
      <c r="A112" s="12"/>
      <c r="B112" s="12"/>
      <c r="E112" s="12"/>
      <c r="F112" s="12"/>
      <c r="G112" s="12"/>
      <c r="H112" s="12"/>
      <c r="I112" s="12"/>
      <c r="J112" s="12"/>
      <c r="K112" s="12"/>
      <c r="L112" s="12"/>
    </row>
    <row r="113" spans="5:12" x14ac:dyDescent="0.2">
      <c r="E113" s="12"/>
      <c r="F113" s="12"/>
      <c r="G113" s="12"/>
      <c r="H113" s="12"/>
      <c r="I113" s="12"/>
      <c r="J113" s="12"/>
      <c r="K113" s="12"/>
      <c r="L11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swilkening</cp:lastModifiedBy>
  <dcterms:created xsi:type="dcterms:W3CDTF">2014-09-09T12:22:13Z</dcterms:created>
  <dcterms:modified xsi:type="dcterms:W3CDTF">2016-04-06T04:28:41Z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