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 activeTab="4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April16!$D$79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March16!$D$131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April16!$D$79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March16!$D$131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April16!$B$79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March16!$B$131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April16!$B$79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March16!$B$131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April16!$D$50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March16!$D$51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April16!$D$50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March16!$D$51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April16!$B$50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March16!$B$51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April16!$B$50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March16!$B$51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April16!$B$50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March16!$B$51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April16!$D$58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March16!$D$64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April16!$D$58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March16!$D$64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April16!$B$58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March16!$B$64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April16!$B$58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March16!$B$64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April16!$D$86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March16!$D$139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April16!$B$86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March16!$B$139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April16!$B$86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March16!$B$139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April16!$D$93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March16!$D$153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April16!$B$93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March16!$B$153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April16!$B$93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March16!$B$153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Budget">'Monthly Plan'!$C$25</definedName>
    <definedName name="MaintenanceJan">March16!$B$125</definedName>
    <definedName name="MaintenanceTotal">March16!$B$125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April16!$D$65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March16!$D$84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April16!$D$65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March16!$D$84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April16!$D$65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March16!$D$84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April16!$B$65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March16!$B$84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April16!$B$65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March16!$B$84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April16!$D$72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March16!$D$103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April16!$D$72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March16!$D$103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April16!$B$72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March16!$B$103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April16!$B$72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March16!$B$103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7" i="5" l="1"/>
  <c r="B81" i="6"/>
  <c r="B133" i="5"/>
  <c r="B120" i="5"/>
  <c r="B116" i="5"/>
  <c r="B115" i="5"/>
  <c r="B111" i="5"/>
  <c r="B110" i="5"/>
  <c r="B109" i="5"/>
  <c r="B108" i="5"/>
  <c r="B105" i="5"/>
  <c r="B125" i="5"/>
  <c r="B20" i="5"/>
  <c r="A20" i="5"/>
  <c r="C20" i="5"/>
  <c r="D20" i="5"/>
  <c r="E20" i="5"/>
  <c r="C125" i="5"/>
  <c r="D125" i="5"/>
  <c r="B103" i="5"/>
  <c r="C14" i="1"/>
  <c r="C15" i="1"/>
  <c r="C4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1" i="5"/>
  <c r="B15" i="5"/>
  <c r="B64" i="5"/>
  <c r="B16" i="5"/>
  <c r="B84" i="5"/>
  <c r="B17" i="5"/>
  <c r="B18" i="5"/>
  <c r="B131" i="5"/>
  <c r="B19" i="5"/>
  <c r="B5" i="5"/>
  <c r="B36" i="6"/>
  <c r="B14" i="6"/>
  <c r="B50" i="6"/>
  <c r="B15" i="6"/>
  <c r="B58" i="6"/>
  <c r="B16" i="6"/>
  <c r="B65" i="6"/>
  <c r="B17" i="6"/>
  <c r="B72" i="6"/>
  <c r="B18" i="6"/>
  <c r="B79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6" i="5"/>
  <c r="B26" i="6"/>
  <c r="B25" i="6"/>
  <c r="B6" i="6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93" i="6"/>
  <c r="D93" i="6"/>
  <c r="C93" i="6"/>
  <c r="B86" i="6"/>
  <c r="D86" i="6"/>
  <c r="C86" i="6"/>
  <c r="D79" i="6"/>
  <c r="C79" i="6"/>
  <c r="D72" i="6"/>
  <c r="C72" i="6"/>
  <c r="D65" i="6"/>
  <c r="C65" i="6"/>
  <c r="D58" i="6"/>
  <c r="C58" i="6"/>
  <c r="D50" i="6"/>
  <c r="C50" i="6"/>
  <c r="D36" i="6"/>
  <c r="C36" i="6"/>
  <c r="C32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53" i="5"/>
  <c r="D153" i="5"/>
  <c r="C153" i="5"/>
  <c r="B139" i="5"/>
  <c r="D139" i="5"/>
  <c r="C139" i="5"/>
  <c r="D131" i="5"/>
  <c r="C131" i="5"/>
  <c r="D103" i="5"/>
  <c r="C103" i="5"/>
  <c r="D84" i="5"/>
  <c r="C84" i="5"/>
  <c r="D64" i="5"/>
  <c r="C64" i="5"/>
  <c r="D51" i="5"/>
  <c r="C51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<sst xmlns="http://schemas.openxmlformats.org/spreadsheetml/2006/main" count="980" uniqueCount="246">
  <si>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</si>
  <si>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</si>
  <si>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</si>
  <si>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</si>
  <si>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</si>
  <si>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</si>
  <si>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</si>
  <si>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</si>
  <si>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</si>
  <si>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</si>
  <si>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</si>
  <si>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</si>
  <si>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</si>
  <si>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</si>
  <si>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</si>
  <si>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</si>
  <si>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</si>
  <si>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</si>
  <si>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</si>
  <si>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</si>
  <si>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</si>
  <si>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</si>
  <si>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</si>
  <si>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</si>
  <si>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</si>
  <si>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</si>
  <si>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</si>
  <si>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</si>
  <si>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</si>
  <si>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</si>
  <si>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</si>
  <si>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</si>
  <si>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</si>
  <si>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</si>
  <si>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</si>
  <si>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</si>
  <si>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</si>
  <si>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</si>
  <si>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</si>
  <si>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</si>
  <si>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</si>
  <si>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</si>
  <si>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</si>
  <si>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</si>
  <si>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</si>
  <si>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</si>
  <si>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</si>
  <si>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</si>
  <si>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</si>
  <si>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</si>
  <si>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</si>
  <si>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</si>
  <si>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</si>
  <si>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</si>
  <si>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</si>
  <si>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</si>
  <si>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</si>
  <si>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</si>
  <si>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</si>
  <si>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</si>
  <si>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</si>
  <si>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</si>
  <si>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</si>
  <si>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</si>
  <si>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</si>
  <si>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</si>
  <si>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</si>
  <si>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</si>
  <si>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</si>
  <si>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</si>
  <si>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</si>
  <si>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</si>
  <si>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</si>
  <si>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</si>
  <si>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</si>
  <si>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</si>
  <si>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</si>
  <si>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</si>
  <si>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</si>
  <si>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</si>
  <si>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</si>
  <si>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</si>
  <si>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</si>
  <si>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</si>
  <si>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</si>
  <si>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</si>
  <si>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</si>
  <si>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</si>
  <si>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</si>
  <si>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</si>
  <si>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</si>
  <si>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</si>
  <si>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</si>
  <si>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</si>
  <si>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</si>
  <si>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</si>
  <si>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</si>
  <si>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</si>
  <si>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</si>
  <si>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</si>
  <si>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</si>
  <si>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</si>
  <si>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</si>
  <si>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</si>
  <si>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</si>
  <si>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</si>
  <si>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</si>
  <si>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</si>
  <si>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</si>
  <si>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</si>
  <si>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</si>
  <si>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</si>
  <si>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</si>
  <si>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</si>
  <si>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</si>
  <si>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</si>
  <si>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</si>
  <si>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</si>
  <si>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</si>
  <si>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</si>
  <si>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</si>
  <si>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</si>
  <si>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</si>
  <si>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</si>
  <si>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</si>
  <si>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</si>
  <si>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</si>
  <si>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</si>
  <si>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</si>
  <si>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</si>
  <si>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</si>
  <si>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</si>
  <si>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</si>
  <si>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</si>
  <si>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</si>
  <si>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</si>
  <si>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</si>
  <si>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</si>
  <si>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</si>
  <si>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</si>
  <si>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</si>
  <si>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</si>
  <si>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</si>
  <si>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</si>
  <si>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</si>
  <si>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</si>
  <si>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</si>
  <si>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</si>
  <si>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</si>
  <si>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</si>
  <si>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</si>
  <si>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</si>
  <si>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</si>
  <si>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</si>
  <si>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</si>
  <si>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</si>
  <si>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</si>
  <si>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</si>
  <si>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</si>
  <si>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</si>
  <si>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</si>
  <si>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</si>
  <si>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</si>
  <si>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</si>
  <si>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</si>
  <si>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</si>
  <si>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</si>
  <si>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</si>
  <si>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</si>
  <si>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</si>
  <si>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</si>
  <si>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</si>
  <si>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</si>
  <si>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</si>
  <si>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</si>
  <si>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</si>
  <si>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</si>
  <si>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</si>
  <si>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</si>
  <si>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</si>
  <si>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</si>
  <si>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</si>
  <si>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</si>
  <si>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</si>
  <si>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</si>
  <si>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</si>
  <si>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</si>
  <si>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</si>
  <si>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</si>
  <si>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</si>
  <si>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</si>
  <si>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</si>
  <si>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</si>
  <si>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</si>
  <si>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</si>
  <si>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</si>
  <si>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</si>
  <si>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</si>
  <si>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</si>
  <si>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</si>
  <si>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</si>
  <si>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</si>
  <si>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</si>
  <si>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</si>
  <si>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</si>
  <si>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</si>
  <si>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</si>
  <si>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</si>
  <si>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</si>
  <si>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</si>
  <si>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</si>
  <si>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</si>
  <si>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</si>
  <si>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</si>
  <si>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</si>
  <si>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</si>
  <si>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</si>
  <si>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</si>
  <si>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</si>
  <si>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</si>
  <si>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</si>
  <si>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</si>
  <si>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</si>
  <si>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</si>
  <si>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</si>
  <si>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</si>
  <si>
    <t>target</t>
  </si>
  <si>
    <t>STOP Class</t>
  </si>
  <si>
    <t>poshmark</t>
  </si>
  <si>
    <t>walmart</t>
  </si>
  <si>
    <t>jersey mikes</t>
  </si>
  <si>
    <t>03/21 S</t>
  </si>
  <si>
    <t>aromas</t>
  </si>
  <si>
    <t>NFM (Flood)</t>
  </si>
  <si>
    <t xml:space="preserve">target </t>
  </si>
  <si>
    <t>OPPD</t>
  </si>
  <si>
    <t>hyvee</t>
  </si>
  <si>
    <t>04/03 S</t>
  </si>
  <si>
    <t>VM 04/01</t>
  </si>
  <si>
    <t>SV 3/31</t>
  </si>
  <si>
    <t>Playstation</t>
  </si>
  <si>
    <t>04/01 T</t>
  </si>
  <si>
    <t>SF 04/01</t>
  </si>
  <si>
    <t>Eric Gift</t>
  </si>
  <si>
    <t>Olive Garden</t>
  </si>
  <si>
    <t>Lease 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</si>
</sst>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80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/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9"/>
      <tableStyleElement type="headerRow" dxfId="578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0.376355517754625</c:v>
                </c:pt>
                <c:pt idx="1">
                  <c:v>0.623644482245375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77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76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575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4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573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2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1"/>
    <tableColumn id="2" name="`" dataDxfId="570"/>
    <tableColumn id="3" name="Amount" dataDxfId="569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39" totalsRowShown="0" headerRowDxfId="568" headerRowCellStyle="Normal">
  <autoFilter ref="B38:C39"/>
  <sortState ref="B38:C44">
    <sortCondition descending="1" ref="C18:C25"/>
  </sortState>
  <tableColumns count="2">
    <tableColumn id="1" name="Item"/>
    <tableColumn id="2" name="Amount" dataDxfId="567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66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5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4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3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2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1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60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59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58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57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56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5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4" dataDxfId="553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2"/>
    <tableColumn id="2" name="Current" dataDxfId="551"/>
    <tableColumn id="4" name="Budget" dataDxfId="550">
      <calculatedColumnFormula>'Monthly Plan'!C19</calculatedColumnFormula>
    </tableColumn>
    <tableColumn id="5" name="Balance" dataDxfId="549">
      <calculatedColumnFormula>ExpensesJan16[[#This Row],[Budget]]-ExpensesJan16[[#This Row],[Current]]</calculatedColumnFormula>
    </tableColumn>
    <tableColumn id="3" name="_" dataDxfId="548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47" dataDxfId="546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5"/>
    <tableColumn id="2" name="Current" dataDxfId="544"/>
    <tableColumn id="4" name="Expected" dataDxfId="543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2" dataDxfId="541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40"/>
    <tableColumn id="2" name="Current" dataDxfId="539">
      <calculatedColumnFormula>TotalIncomeJan16-TotalExpensesJan16</calculatedColumnFormula>
    </tableColumn>
    <tableColumn id="4" name="Expected" dataDxfId="538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37" dataDxfId="536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5"/>
    <tableColumn id="2" name="Current" dataDxfId="534"/>
    <tableColumn id="4" name="Expected" dataDxfId="533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2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1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30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29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28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27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26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5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4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3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2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1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20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19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18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17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16" dataDxfId="515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4">
      <calculatedColumnFormula>'Monthly Plan'!B19</calculatedColumnFormula>
    </tableColumn>
    <tableColumn id="2" name="Current" dataDxfId="513"/>
    <tableColumn id="4" name="Budget" dataDxfId="512">
      <calculatedColumnFormula>'Monthly Plan'!C19</calculatedColumnFormula>
    </tableColumn>
    <tableColumn id="5" name="Balance" dataDxfId="511">
      <calculatedColumnFormula>OverallExpenses[[#This Row],[Budget]]-OverallExpenses[[#This Row],[Current]]</calculatedColumnFormula>
    </tableColumn>
    <tableColumn id="3" name="_" dataDxfId="510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09" dataDxfId="508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07"/>
    <tableColumn id="2" name="Current" dataDxfId="506"/>
    <tableColumn id="4" name="Expected" dataDxfId="505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4" dataDxfId="503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2"/>
    <tableColumn id="2" name="Current" dataDxfId="501">
      <calculatedColumnFormula>TotalIncomeJan16-TotalExpensesJan16</calculatedColumnFormula>
    </tableColumn>
    <tableColumn id="4" name="Expected" dataDxfId="500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499" dataDxfId="498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97"/>
    <tableColumn id="2" name="Current" dataDxfId="496"/>
    <tableColumn id="4" name="Expected" dataDxfId="495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4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3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2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1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7" totalsRowShown="0" headerRowDxfId="490" headerRowCellStyle="Normal">
  <autoFilter ref="A38:B47"/>
  <tableColumns count="2">
    <tableColumn id="1" name="Item"/>
    <tableColumn id="2" name="Amount" dataDxfId="489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2:B60" totalsRowShown="0" headerRowDxfId="488" headerRowCellStyle="Normal">
  <autoFilter ref="A52:B60"/>
  <tableColumns count="2">
    <tableColumn id="1" name="Item"/>
    <tableColumn id="2" name="Amount" dataDxfId="487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5:B80" totalsRowShown="0" headerRowDxfId="486" headerRowCellStyle="Normal">
  <autoFilter ref="A65:B80"/>
  <tableColumns count="2">
    <tableColumn id="1" name="Item"/>
    <tableColumn id="2" name="Amount" dataDxfId="485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32:B135" totalsRowShown="0" headerRowDxfId="484" headerRowCellStyle="Normal">
  <autoFilter ref="A132:B135"/>
  <tableColumns count="2">
    <tableColumn id="1" name="Item"/>
    <tableColumn id="2" name="Amount" dataDxfId="483">
      <calculatedColumnFormula>6+4+10+8+10+6+7+2+18+8+16+8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40:B149" totalsRowShown="0" headerRowDxfId="482" headerRowCellStyle="Normal">
  <autoFilter ref="A140:B149"/>
  <tableColumns count="2">
    <tableColumn id="1" name="Item"/>
    <tableColumn id="2" name="Amount" dataDxfId="481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54:B160" totalsRowShown="0" headerRowDxfId="480" headerRowCellStyle="Normal">
  <autoFilter ref="A154:B160"/>
  <tableColumns count="2">
    <tableColumn id="1" name="Item"/>
    <tableColumn id="2" name="Amount" dataDxfId="479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478" dataDxfId="477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76">
      <calculatedColumnFormula>'Monthly Plan'!B19</calculatedColumnFormula>
    </tableColumn>
    <tableColumn id="2" name="Current" dataDxfId="475"/>
    <tableColumn id="4" name="Budget" dataDxfId="474">
      <calculatedColumnFormula>'Monthly Plan'!C19</calculatedColumnFormula>
    </tableColumn>
    <tableColumn id="5" name="Balance" dataDxfId="473">
      <calculatedColumnFormula>OverallExpenses35[[#This Row],[Budget]]-OverallExpenses35[[#This Row],[Current]]</calculatedColumnFormula>
    </tableColumn>
    <tableColumn id="3" name="_" dataDxfId="472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471" dataDxfId="470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69"/>
    <tableColumn id="2" name="Current" dataDxfId="468"/>
    <tableColumn id="4" name="Expected" dataDxfId="46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466" dataDxfId="465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4"/>
    <tableColumn id="2" name="Current" dataDxfId="463">
      <calculatedColumnFormula>TotalIncomeJan16-TotalExpensesJan16</calculatedColumnFormula>
    </tableColumn>
    <tableColumn id="4" name="Expected" dataDxfId="46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1" dataDxfId="460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59"/>
    <tableColumn id="2" name="Current" dataDxfId="458"/>
    <tableColumn id="4" name="Expected" dataDxfId="457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5:B99" totalsRowShown="0" headerRowDxfId="456" headerRowCellStyle="Normal">
  <autoFilter ref="A85:B99"/>
  <tableColumns count="2">
    <tableColumn id="1" name="Item"/>
    <tableColumn id="2" name="Amount" dataDxfId="455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104:B121" totalsRowShown="0" headerRowDxfId="454" headerRowCellStyle="Normal">
  <autoFilter ref="A104:B121"/>
  <tableColumns count="2">
    <tableColumn id="1" name="Item"/>
    <tableColumn id="2" name="Amount" dataDxfId="453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26:B127" totalsRowShown="0" headerRowDxfId="452" headerRowCellStyle="Normal">
  <autoFilter ref="A126:B127"/>
  <tableColumns count="2">
    <tableColumn id="1" name="Item"/>
    <tableColumn id="2" name="Amount" dataDxfId="451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7:B46" totalsRowShown="0" headerRowDxfId="450" headerRowCellStyle="Normal">
  <autoFilter ref="A37:B46"/>
  <tableColumns count="2">
    <tableColumn id="1" name="Item"/>
    <tableColumn id="2" name="Amount" dataDxfId="449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51:B54" totalsRowShown="0" headerRowDxfId="448" headerRowCellStyle="Normal">
  <autoFilter ref="A51:B54"/>
  <tableColumns count="2">
    <tableColumn id="1" name="Item"/>
    <tableColumn id="2" name="Amount" dataDxfId="447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59:B61" totalsRowShown="0" headerRowDxfId="446" headerRowCellStyle="Normal">
  <autoFilter ref="A59:B61"/>
  <tableColumns count="2">
    <tableColumn id="1" name="Item" dataDxfId="109"/>
    <tableColumn id="2" name="Amount" dataDxfId="108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80:B82" totalsRowShown="0" headerRowDxfId="445" headerRowCellStyle="Normal">
  <autoFilter ref="A80:B82"/>
  <tableColumns count="2">
    <tableColumn id="1" name="Item"/>
    <tableColumn id="2" name="Amount" dataDxfId="444">
      <calculatedColumnFormula>8+9+7</calculatedColumnFormula>
    </tableColumn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87:B89" totalsRowShown="0" headerRowDxfId="443" headerRowCellStyle="Normal">
  <autoFilter ref="A87:B89"/>
  <tableColumns count="2">
    <tableColumn id="1" name="Item"/>
    <tableColumn id="2" name="Amount" dataDxfId="442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94:B96" totalsRowShown="0" headerRowDxfId="441" headerRowCellStyle="Normal">
  <autoFilter ref="A94:B96"/>
  <tableColumns count="2">
    <tableColumn id="1" name="Item"/>
    <tableColumn id="2" name="Amount" dataDxfId="440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19" totalsRowShown="0" headerRowDxfId="439" dataDxfId="43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37">
      <calculatedColumnFormula>'Monthly Plan'!B19</calculatedColumnFormula>
    </tableColumn>
    <tableColumn id="2" name="Current" dataDxfId="436"/>
    <tableColumn id="4" name="Budget" dataDxfId="435">
      <calculatedColumnFormula>'Monthly Plan'!C19</calculatedColumnFormula>
    </tableColumn>
    <tableColumn id="5" name="Balance" dataDxfId="434">
      <calculatedColumnFormula>OverallExpenses3547[[#This Row],[Budget]]-OverallExpenses3547[[#This Row],[Current]]</calculatedColumnFormula>
    </tableColumn>
    <tableColumn id="3" name="_" dataDxfId="433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4:C26" totalsRowShown="0" headerRowDxfId="432" dataDxfId="43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30"/>
    <tableColumn id="2" name="Current" dataDxfId="429"/>
    <tableColumn id="4" name="Expected" dataDxfId="42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1:C32" totalsRowShown="0" headerRowDxfId="427" dataDxfId="42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5"/>
    <tableColumn id="2" name="Current" dataDxfId="424">
      <calculatedColumnFormula>TotalIncomeJan16-TotalExpensesJan16</calculatedColumnFormula>
    </tableColumn>
    <tableColumn id="4" name="Expected" dataDxfId="42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422" dataDxfId="42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20"/>
    <tableColumn id="2" name="Current" dataDxfId="419"/>
    <tableColumn id="4" name="Expected" dataDxfId="418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66:B68" totalsRowShown="0" headerRowDxfId="417" headerRowCellStyle="Normal">
  <autoFilter ref="A66:B68"/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73:B75" totalsRowShown="0" headerRowDxfId="415" headerRowCellStyle="Normal">
  <autoFilter ref="A73:B75"/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2" name="BillsTable294153" displayName="BillsTable294153" ref="A37:B43" totalsRowShown="0" headerRowDxfId="413" headerRowCellStyle="Normal">
  <autoFilter ref="A37:B43"/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3" name="Gas_304254" displayName="Gas_304254" ref="A49:B50" totalsRowShown="0" headerRowDxfId="411" headerRowCellStyle="Normal">
  <autoFilter ref="A49:B50"/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4" name="Groceries314355" displayName="Groceries314355" ref="A55:B56" totalsRowShown="0" headerRowDxfId="409" headerRowCellStyle="Normal">
  <autoFilter ref="A55:B56"/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5" name="Entertainment324456" displayName="Entertainment324456" ref="A73:B74" totalsRowShown="0" headerRowDxfId="407" headerRowCellStyle="Normal">
  <autoFilter ref="A73:B74"/>
  <tableColumns count="2">
    <tableColumn id="1" name="Item"/>
    <tableColumn id="2" name="Amount" dataDxfId="406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6" name="Income1334557" displayName="Income1334557" ref="A79:B80" totalsRowShown="0" headerRowDxfId="405" headerRowCellStyle="Normal">
  <autoFilter ref="A79:B80"/>
  <tableColumns count="2">
    <tableColumn id="1" name="Item"/>
    <tableColumn id="2" name="Amount" dataDxfId="404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7" name="Income2344658" displayName="Income2344658" ref="A85:B86" totalsRowShown="0" headerRowDxfId="403" headerRowCellStyle="Normal">
  <autoFilter ref="A85:B86"/>
  <tableColumns count="2">
    <tableColumn id="1" name="Item"/>
    <tableColumn id="2" name="Amount" dataDxfId="402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8" name="OverallExpenses354759" displayName="OverallExpenses354759" ref="A13:E19" totalsRowShown="0" headerRowDxfId="401" dataDxfId="400" headerRowCellStyle="Normal">
  <autoFilter ref="A13:E19"/>
  <sortState ref="A14:D20">
    <sortCondition descending="1" ref="D4:D11"/>
  </sortState>
  <tableColumns count="5">
    <tableColumn id="1" name="Category" dataDxfId="399">
      <calculatedColumnFormula>'Monthly Plan'!B19</calculatedColumnFormula>
    </tableColumn>
    <tableColumn id="2" name="Current" dataDxfId="398"/>
    <tableColumn id="4" name="Budget" dataDxfId="397">
      <calculatedColumnFormula>'Monthly Plan'!C19</calculatedColumnFormula>
    </tableColumn>
    <tableColumn id="5" name="Balance" dataDxfId="396">
      <calculatedColumnFormula>OverallExpenses354759[[#This Row],[Budget]]-OverallExpenses354759[[#This Row],[Current]]</calculatedColumnFormula>
    </tableColumn>
    <tableColumn id="3" name="_" dataDxfId="395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9" name="OverallIncome364860" displayName="OverallIncome364860" ref="A24:C26" totalsRowShown="0" headerRowDxfId="394" dataDxfId="393" headerRowCellStyle="Normal">
  <autoFilter ref="A24:C26"/>
  <sortState ref="A25:D31">
    <sortCondition descending="1" ref="D4:D11"/>
  </sortState>
  <tableColumns count="3">
    <tableColumn id="1" name="Category" dataDxfId="392"/>
    <tableColumn id="2" name="Current" dataDxfId="391"/>
    <tableColumn id="4" name="Expected" dataDxfId="39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0" name="Savings374961" displayName="Savings374961" ref="A31:C32" totalsRowShown="0" headerRowDxfId="389" dataDxfId="388" headerRowCellStyle="Normal">
  <autoFilter ref="A31:C32"/>
  <sortState ref="A32:D38">
    <sortCondition descending="1" ref="D4:D11"/>
  </sortState>
  <tableColumns count="3">
    <tableColumn id="1" name="Category" dataDxfId="387"/>
    <tableColumn id="2" name="Current" dataDxfId="386">
      <calculatedColumnFormula>TotalIncomeJan16-TotalExpensesJan16</calculatedColumnFormula>
    </tableColumn>
    <tableColumn id="4" name="Expected" dataDxfId="38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1" name="ExpensesJan16526385062" displayName="ExpensesJan16526385062" ref="A4:C7" totalsRowShown="0" headerRowDxfId="384" dataDxfId="383" headerRowCellStyle="Normal">
  <autoFilter ref="A4:C7"/>
  <sortState ref="A5:D11">
    <sortCondition descending="1" ref="D4:D11"/>
  </sortState>
  <tableColumns count="3">
    <tableColumn id="1" name="Category" dataDxfId="382"/>
    <tableColumn id="2" name="Current" dataDxfId="381"/>
    <tableColumn id="4" name="Expected" dataDxfId="380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2" name="OTEFood395163" displayName="OTEFood395163" ref="A61:B62" totalsRowShown="0" headerRowDxfId="379" headerRowCellStyle="Normal">
  <autoFilter ref="A61:B62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3" name="PersonalCare405264" displayName="PersonalCare405264" ref="A67:B68" totalsRowShown="0" headerRowDxfId="377" headerRowCellStyle="Normal">
  <autoFilter ref="A67:B68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4" name="BillsTable29415365" displayName="BillsTable29415365" ref="A37:B43" totalsRowShown="0" headerRowDxfId="375" headerRowCellStyle="Normal">
  <autoFilter ref="A37:B43"/>
  <tableColumns count="2">
    <tableColumn id="1" name="Item"/>
    <tableColumn id="2" name="Amount" dataDxfId="374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5" name="Gas_30425466" displayName="Gas_30425466" ref="A49:B50" totalsRowShown="0" headerRowDxfId="373" headerRowCellStyle="Normal">
  <autoFilter ref="A49:B50"/>
  <tableColumns count="2">
    <tableColumn id="1" name="Item"/>
    <tableColumn id="2" name="Amount" dataDxfId="372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6" name="Groceries31435567" displayName="Groceries31435567" ref="A55:B56" totalsRowShown="0" headerRowDxfId="371" headerRowCellStyle="Normal">
  <autoFilter ref="A55:B56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7" name="Entertainment32445668" displayName="Entertainment32445668" ref="A73:B74" totalsRowShown="0" headerRowDxfId="369" headerRowCellStyle="Normal">
  <autoFilter ref="A73:B74"/>
  <tableColumns count="2">
    <tableColumn id="1" name="Item"/>
    <tableColumn id="2" name="Amount" dataDxfId="368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8" name="Income133455769" displayName="Income133455769" ref="A79:B80" totalsRowShown="0" headerRowDxfId="367" headerRowCellStyle="Normal">
  <autoFilter ref="A79:B80"/>
  <tableColumns count="2">
    <tableColumn id="1" name="Item"/>
    <tableColumn id="2" name="Amount" dataDxfId="366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9" name="Income234465870" displayName="Income234465870" ref="A85:B86" totalsRowShown="0" headerRowDxfId="365" headerRowCellStyle="Normal">
  <autoFilter ref="A85:B86"/>
  <tableColumns count="2">
    <tableColumn id="1" name="Item"/>
    <tableColumn id="2" name="Amount" dataDxfId="364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0" name="OverallExpenses35475971" displayName="OverallExpenses35475971" ref="A13:E19" totalsRowShown="0" headerRowDxfId="363" dataDxfId="362" headerRowCellStyle="Normal">
  <autoFilter ref="A13:E19"/>
  <sortState ref="A14:D20">
    <sortCondition descending="1" ref="D4:D11"/>
  </sortState>
  <tableColumns count="5">
    <tableColumn id="1" name="Category" dataDxfId="361">
      <calculatedColumnFormula>'Monthly Plan'!B19</calculatedColumnFormula>
    </tableColumn>
    <tableColumn id="2" name="Current" dataDxfId="360"/>
    <tableColumn id="4" name="Budget" dataDxfId="359">
      <calculatedColumnFormula>'Monthly Plan'!C19</calculatedColumnFormula>
    </tableColumn>
    <tableColumn id="5" name="Balance" dataDxfId="358">
      <calculatedColumnFormula>OverallExpenses35475971[[#This Row],[Budget]]-OverallExpenses35475971[[#This Row],[Current]]</calculatedColumnFormula>
    </tableColumn>
    <tableColumn id="3" name="_" dataDxfId="357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1" name="OverallIncome36486072" displayName="OverallIncome36486072" ref="A24:C26" totalsRowShown="0" headerRowDxfId="356" dataDxfId="355" headerRowCellStyle="Normal">
  <autoFilter ref="A24:C26"/>
  <sortState ref="A25:D31">
    <sortCondition descending="1" ref="D4:D11"/>
  </sortState>
  <tableColumns count="3">
    <tableColumn id="1" name="Category" dataDxfId="354"/>
    <tableColumn id="2" name="Current" dataDxfId="353"/>
    <tableColumn id="4" name="Expected" dataDxfId="35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2" name="Savings37496173" displayName="Savings37496173" ref="A31:C32" totalsRowShown="0" headerRowDxfId="351" dataDxfId="350" headerRowCellStyle="Normal">
  <autoFilter ref="A31:C32"/>
  <sortState ref="A32:D38">
    <sortCondition descending="1" ref="D4:D11"/>
  </sortState>
  <tableColumns count="3">
    <tableColumn id="1" name="Category" dataDxfId="349"/>
    <tableColumn id="2" name="Current" dataDxfId="348">
      <calculatedColumnFormula>TotalIncomeJan16-TotalExpensesJan16</calculatedColumnFormula>
    </tableColumn>
    <tableColumn id="4" name="Expected" dataDxfId="34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3" name="ExpensesJan1652638506274" displayName="ExpensesJan1652638506274" ref="A4:C7" totalsRowShown="0" headerRowDxfId="346" dataDxfId="345" headerRowCellStyle="Normal">
  <autoFilter ref="A4:C7"/>
  <sortState ref="A5:D11">
    <sortCondition descending="1" ref="D4:D11"/>
  </sortState>
  <tableColumns count="3">
    <tableColumn id="1" name="Category" dataDxfId="344"/>
    <tableColumn id="2" name="Current" dataDxfId="343"/>
    <tableColumn id="4" name="Expected" dataDxfId="342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4" name="OTEFood39516375" displayName="OTEFood39516375" ref="A61:B62" totalsRowShown="0" headerRowDxfId="341" headerRowCellStyle="Normal">
  <autoFilter ref="A61:B62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5" name="PersonalCare40526476" displayName="PersonalCare40526476" ref="A67:B68" totalsRowShown="0" headerRowDxfId="339" headerRowCellStyle="Normal">
  <autoFilter ref="A67:B68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6" name="BillsTable2941536577" displayName="BillsTable2941536577" ref="A37:B43" totalsRowShown="0" headerRowDxfId="337" headerRowCellStyle="Normal">
  <autoFilter ref="A37:B43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7" name="Gas_3042546678" displayName="Gas_3042546678" ref="A49:B50" totalsRowShown="0" headerRowDxfId="335" headerRowCellStyle="Normal">
  <autoFilter ref="A49:B50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8" name="Groceries3143556779" displayName="Groceries3143556779" ref="A55:B56" totalsRowShown="0" headerRowDxfId="333" headerRowCellStyle="Normal">
  <autoFilter ref="A55:B56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9" name="Entertainment3244566880" displayName="Entertainment3244566880" ref="A73:B74" totalsRowShown="0" headerRowDxfId="331" headerRowCellStyle="Normal">
  <autoFilter ref="A73:B74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0" name="Income13345576981" displayName="Income13345576981" ref="A79:B80" totalsRowShown="0" headerRowDxfId="329" headerRowCellStyle="Normal">
  <autoFilter ref="A79:B80"/>
  <tableColumns count="2">
    <tableColumn id="1" name="Item"/>
    <tableColumn id="2" name="Amount" dataDxfId="328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1" name="Income23446587082" displayName="Income23446587082" ref="A85:B86" totalsRowShown="0" headerRowDxfId="327" headerRowCellStyle="Normal">
  <autoFilter ref="A85:B86"/>
  <tableColumns count="2">
    <tableColumn id="1" name="Item"/>
    <tableColumn id="2" name="Amount" dataDxfId="326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2" name="OverallExpenses3547597183" displayName="OverallExpenses3547597183" ref="A13:E19" totalsRowShown="0" headerRowDxfId="325" dataDxfId="324" headerRowCellStyle="Normal">
  <autoFilter ref="A13:E19"/>
  <sortState ref="A14:D20">
    <sortCondition descending="1" ref="D4:D11"/>
  </sortState>
  <tableColumns count="5">
    <tableColumn id="1" name="Category" dataDxfId="323">
      <calculatedColumnFormula>'Monthly Plan'!B19</calculatedColumnFormula>
    </tableColumn>
    <tableColumn id="2" name="Current" dataDxfId="322"/>
    <tableColumn id="4" name="Budget" dataDxfId="321">
      <calculatedColumnFormula>'Monthly Plan'!C19</calculatedColumnFormula>
    </tableColumn>
    <tableColumn id="5" name="Balance" dataDxfId="320">
      <calculatedColumnFormula>OverallExpenses3547597183[[#This Row],[Budget]]-OverallExpenses3547597183[[#This Row],[Current]]</calculatedColumnFormula>
    </tableColumn>
    <tableColumn id="3" name="_" dataDxfId="319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3" name="OverallIncome3648607284" displayName="OverallIncome3648607284" ref="A24:C26" totalsRowShown="0" headerRowDxfId="318" dataDxfId="317" headerRowCellStyle="Normal">
  <autoFilter ref="A24:C26"/>
  <sortState ref="A25:D31">
    <sortCondition descending="1" ref="D4:D11"/>
  </sortState>
  <tableColumns count="3">
    <tableColumn id="1" name="Category" dataDxfId="316"/>
    <tableColumn id="2" name="Current" dataDxfId="315"/>
    <tableColumn id="4" name="Expected" dataDxfId="31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4" name="Savings3749617385" displayName="Savings3749617385" ref="A31:C32" totalsRowShown="0" headerRowDxfId="313" dataDxfId="312" headerRowCellStyle="Normal">
  <autoFilter ref="A31:C32"/>
  <sortState ref="A32:D38">
    <sortCondition descending="1" ref="D4:D11"/>
  </sortState>
  <tableColumns count="3">
    <tableColumn id="1" name="Category" dataDxfId="311"/>
    <tableColumn id="2" name="Current" dataDxfId="310">
      <calculatedColumnFormula>TotalIncomeJan16-TotalExpensesJan16</calculatedColumnFormula>
    </tableColumn>
    <tableColumn id="4" name="Expected" dataDxfId="30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5" name="ExpensesJan165263850627486" displayName="ExpensesJan165263850627486" ref="A4:C7" totalsRowShown="0" headerRowDxfId="308" dataDxfId="307" headerRowCellStyle="Normal">
  <autoFilter ref="A4:C7"/>
  <sortState ref="A5:D11">
    <sortCondition descending="1" ref="D4:D11"/>
  </sortState>
  <tableColumns count="3">
    <tableColumn id="1" name="Category" dataDxfId="306"/>
    <tableColumn id="2" name="Current" dataDxfId="305"/>
    <tableColumn id="4" name="Expected" dataDxfId="304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6" name="OTEFood3951637587" displayName="OTEFood3951637587" ref="A61:B62" totalsRowShown="0" headerRowDxfId="303" headerRowCellStyle="Normal">
  <autoFilter ref="A61:B62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7" name="PersonalCare4052647688" displayName="PersonalCare4052647688" ref="A67:B68" totalsRowShown="0" headerRowDxfId="301" headerRowCellStyle="Normal">
  <autoFilter ref="A67:B68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8" name="BillsTable294153657789" displayName="BillsTable294153657789" ref="A37:B43" totalsRowShown="0" headerRowDxfId="299" headerRowCellStyle="Normal">
  <autoFilter ref="A37:B43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9" name="Gas_304254667890" displayName="Gas_304254667890" ref="A49:B50" totalsRowShown="0" headerRowDxfId="297" headerRowCellStyle="Normal">
  <autoFilter ref="A49:B50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0" name="Groceries314355677991" displayName="Groceries314355677991" ref="A55:B56" totalsRowShown="0" headerRowDxfId="295" headerRowCellStyle="Normal">
  <autoFilter ref="A55:B56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1" name="Entertainment324456688092" displayName="Entertainment324456688092" ref="A73:B74" totalsRowShown="0" headerRowDxfId="293" headerRowCellStyle="Normal">
  <autoFilter ref="A73:B74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2" name="Income1334557698193" displayName="Income1334557698193" ref="A79:B80" totalsRowShown="0" headerRowDxfId="291" headerRowCellStyle="Normal">
  <autoFilter ref="A79:B80"/>
  <tableColumns count="2">
    <tableColumn id="1" name="Item"/>
    <tableColumn id="2" name="Amount" dataDxfId="290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3" name="Income2344658708294" displayName="Income2344658708294" ref="A85:B86" totalsRowShown="0" headerRowDxfId="289" headerRowCellStyle="Normal">
  <autoFilter ref="A85:B86"/>
  <tableColumns count="2">
    <tableColumn id="1" name="Item"/>
    <tableColumn id="2" name="Amount" dataDxfId="288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4" name="OverallExpenses354759718395" displayName="OverallExpenses354759718395" ref="A13:E19" totalsRowShown="0" headerRowDxfId="287" dataDxfId="286" headerRowCellStyle="Normal">
  <autoFilter ref="A13:E19"/>
  <sortState ref="A14:D20">
    <sortCondition descending="1" ref="D4:D11"/>
  </sortState>
  <tableColumns count="5">
    <tableColumn id="1" name="Category" dataDxfId="285">
      <calculatedColumnFormula>'Monthly Plan'!B19</calculatedColumnFormula>
    </tableColumn>
    <tableColumn id="2" name="Current" dataDxfId="284"/>
    <tableColumn id="4" name="Budget" dataDxfId="283">
      <calculatedColumnFormula>'Monthly Plan'!C19</calculatedColumnFormula>
    </tableColumn>
    <tableColumn id="5" name="Balance" dataDxfId="282">
      <calculatedColumnFormula>OverallExpenses354759718395[[#This Row],[Budget]]-OverallExpenses354759718395[[#This Row],[Current]]</calculatedColumnFormula>
    </tableColumn>
    <tableColumn id="3" name="_" dataDxfId="281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5" name="OverallIncome364860728496" displayName="OverallIncome364860728496" ref="A24:C26" totalsRowShown="0" headerRowDxfId="280" dataDxfId="279" headerRowCellStyle="Normal">
  <autoFilter ref="A24:C26"/>
  <sortState ref="A25:D31">
    <sortCondition descending="1" ref="D4:D11"/>
  </sortState>
  <tableColumns count="3">
    <tableColumn id="1" name="Category" dataDxfId="278"/>
    <tableColumn id="2" name="Current" dataDxfId="277"/>
    <tableColumn id="4" name="Expected" dataDxfId="27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6" name="Savings374961738597" displayName="Savings374961738597" ref="A31:C32" totalsRowShown="0" headerRowDxfId="275" dataDxfId="274" headerRowCellStyle="Normal">
  <autoFilter ref="A31:C32"/>
  <sortState ref="A32:D38">
    <sortCondition descending="1" ref="D4:D11"/>
  </sortState>
  <tableColumns count="3">
    <tableColumn id="1" name="Category" dataDxfId="273"/>
    <tableColumn id="2" name="Current" dataDxfId="272">
      <calculatedColumnFormula>TotalIncomeJan16-TotalExpensesJan16</calculatedColumnFormula>
    </tableColumn>
    <tableColumn id="4" name="Expected" dataDxfId="27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7" name="ExpensesJan16526385062748698" displayName="ExpensesJan16526385062748698" ref="A4:C7" totalsRowShown="0" headerRowDxfId="270" dataDxfId="269" headerRowCellStyle="Normal">
  <autoFilter ref="A4:C7"/>
  <sortState ref="A5:D11">
    <sortCondition descending="1" ref="D4:D11"/>
  </sortState>
  <tableColumns count="3">
    <tableColumn id="1" name="Category" dataDxfId="268"/>
    <tableColumn id="2" name="Current" dataDxfId="267"/>
    <tableColumn id="4" name="Expected" dataDxfId="266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8" name="OTEFood395163758799" displayName="OTEFood395163758799" ref="A61:B62" totalsRowShown="0" headerRowDxfId="265" headerRowCellStyle="Normal">
  <autoFilter ref="A61:B62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9" name="PersonalCare4052647688100" displayName="PersonalCare4052647688100" ref="A67:B68" totalsRowShown="0" headerRowDxfId="263" headerRowCellStyle="Normal">
  <autoFilter ref="A67:B68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0" name="BillsTable294153657789101" displayName="BillsTable294153657789101" ref="A37:B43" totalsRowShown="0" headerRowDxfId="261" headerRowCellStyle="Normal">
  <autoFilter ref="A37:B43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1" name="Gas_304254667890102" displayName="Gas_304254667890102" ref="A49:B50" totalsRowShown="0" headerRowDxfId="259" headerRowCellStyle="Normal">
  <autoFilter ref="A49:B50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2" name="Groceries314355677991103" displayName="Groceries314355677991103" ref="A55:B56" totalsRowShown="0" headerRowDxfId="257" headerRowCellStyle="Normal">
  <autoFilter ref="A55:B56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3" name="Entertainment324456688092104" displayName="Entertainment324456688092104" ref="A73:B74" totalsRowShown="0" headerRowDxfId="255" headerRowCellStyle="Normal">
  <autoFilter ref="A73:B74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4" name="Income1334557698193105" displayName="Income1334557698193105" ref="A79:B80" totalsRowShown="0" headerRowDxfId="253" headerRowCellStyle="Normal">
  <autoFilter ref="A79:B80"/>
  <tableColumns count="2">
    <tableColumn id="1" name="Item"/>
    <tableColumn id="2" name="Amount" dataDxfId="252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5" name="Income2344658708294106" displayName="Income2344658708294106" ref="A85:B86" totalsRowShown="0" headerRowDxfId="251" headerRowCellStyle="Normal">
  <autoFilter ref="A85:B86"/>
  <tableColumns count="2">
    <tableColumn id="1" name="Item"/>
    <tableColumn id="2" name="Amount" dataDxfId="250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6" name="OverallExpenses354759718395107" displayName="OverallExpenses354759718395107" ref="A13:E19" totalsRowShown="0" headerRowDxfId="249" dataDxfId="248" headerRowCellStyle="Normal">
  <autoFilter ref="A13:E19"/>
  <sortState ref="A14:D20">
    <sortCondition descending="1" ref="D4:D11"/>
  </sortState>
  <tableColumns count="5">
    <tableColumn id="1" name="Category" dataDxfId="247">
      <calculatedColumnFormula>'Monthly Plan'!B19</calculatedColumnFormula>
    </tableColumn>
    <tableColumn id="2" name="Current" dataDxfId="246"/>
    <tableColumn id="4" name="Budget" dataDxfId="245">
      <calculatedColumnFormula>'Monthly Plan'!C19</calculatedColumnFormula>
    </tableColumn>
    <tableColumn id="5" name="Balance" dataDxfId="244">
      <calculatedColumnFormula>OverallExpenses354759718395107[[#This Row],[Budget]]-OverallExpenses354759718395107[[#This Row],[Current]]</calculatedColumnFormula>
    </tableColumn>
    <tableColumn id="3" name="_" dataDxfId="243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7" name="OverallIncome364860728496108" displayName="OverallIncome364860728496108" ref="A24:C26" totalsRowShown="0" headerRowDxfId="242" dataDxfId="241" headerRowCellStyle="Normal">
  <autoFilter ref="A24:C26"/>
  <sortState ref="A25:D31">
    <sortCondition descending="1" ref="D4:D11"/>
  </sortState>
  <tableColumns count="3">
    <tableColumn id="1" name="Category" dataDxfId="240"/>
    <tableColumn id="2" name="Current" dataDxfId="239"/>
    <tableColumn id="4" name="Expected" dataDxfId="23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8" name="Savings374961738597109" displayName="Savings374961738597109" ref="A31:C32" totalsRowShown="0" headerRowDxfId="237" dataDxfId="236" headerRowCellStyle="Normal">
  <autoFilter ref="A31:C32"/>
  <sortState ref="A32:D38">
    <sortCondition descending="1" ref="D4:D11"/>
  </sortState>
  <tableColumns count="3">
    <tableColumn id="1" name="Category" dataDxfId="235"/>
    <tableColumn id="2" name="Current" dataDxfId="234">
      <calculatedColumnFormula>TotalIncomeJan16-TotalExpensesJan16</calculatedColumnFormula>
    </tableColumn>
    <tableColumn id="4" name="Expected" dataDxfId="23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9" name="ExpensesJan16526385062748698110" displayName="ExpensesJan16526385062748698110" ref="A4:C7" totalsRowShown="0" headerRowDxfId="232" dataDxfId="231" headerRowCellStyle="Normal">
  <autoFilter ref="A4:C7"/>
  <sortState ref="A5:D11">
    <sortCondition descending="1" ref="D4:D11"/>
  </sortState>
  <tableColumns count="3">
    <tableColumn id="1" name="Category" dataDxfId="230"/>
    <tableColumn id="2" name="Current" dataDxfId="229"/>
    <tableColumn id="4" name="Expected" dataDxfId="228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0" name="OTEFood395163758799111" displayName="OTEFood395163758799111" ref="A61:B62" totalsRowShown="0" headerRowDxfId="227" headerRowCellStyle="Normal">
  <autoFilter ref="A61:B62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1" name="PersonalCare4052647688100112" displayName="PersonalCare4052647688100112" ref="A67:B68" totalsRowShown="0" headerRowDxfId="225" headerRowCellStyle="Normal">
  <autoFilter ref="A67:B68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2" name="BillsTable294153657789101113" displayName="BillsTable294153657789101113" ref="A37:B43" totalsRowShown="0" headerRowDxfId="223" headerRowCellStyle="Normal">
  <autoFilter ref="A37:B43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3" name="Gas_304254667890102114" displayName="Gas_304254667890102114" ref="A49:B50" totalsRowShown="0" headerRowDxfId="221" headerRowCellStyle="Normal">
  <autoFilter ref="A49:B50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4" name="Groceries314355677991103115" displayName="Groceries314355677991103115" ref="A55:B56" totalsRowShown="0" headerRowDxfId="219" headerRowCellStyle="Normal">
  <autoFilter ref="A55:B56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5" name="Entertainment324456688092104116" displayName="Entertainment324456688092104116" ref="A73:B74" totalsRowShown="0" headerRowDxfId="217" headerRowCellStyle="Normal">
  <autoFilter ref="A73:B74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6" name="Income1334557698193105117" displayName="Income1334557698193105117" ref="A79:B80" totalsRowShown="0" headerRowDxfId="215" headerRowCellStyle="Normal">
  <autoFilter ref="A79:B80"/>
  <tableColumns count="2">
    <tableColumn id="1" name="Item"/>
    <tableColumn id="2" name="Amount" dataDxfId="214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7" name="Income2344658708294106118" displayName="Income2344658708294106118" ref="A85:B86" totalsRowShown="0" headerRowDxfId="213" headerRowCellStyle="Normal">
  <autoFilter ref="A85:B86"/>
  <tableColumns count="2">
    <tableColumn id="1" name="Item"/>
    <tableColumn id="2" name="Amount" dataDxfId="212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8" name="OverallExpenses354759718395107119" displayName="OverallExpenses354759718395107119" ref="A13:E19" totalsRowShown="0" headerRowDxfId="211" dataDxfId="210" headerRowCellStyle="Normal">
  <autoFilter ref="A13:E19"/>
  <sortState ref="A14:D20">
    <sortCondition descending="1" ref="D4:D11"/>
  </sortState>
  <tableColumns count="5">
    <tableColumn id="1" name="Category" dataDxfId="209">
      <calculatedColumnFormula>'Monthly Plan'!B19</calculatedColumnFormula>
    </tableColumn>
    <tableColumn id="2" name="Current" dataDxfId="208"/>
    <tableColumn id="4" name="Budget" dataDxfId="207">
      <calculatedColumnFormula>'Monthly Plan'!C19</calculatedColumnFormula>
    </tableColumn>
    <tableColumn id="5" name="Balance" dataDxfId="206">
      <calculatedColumnFormula>OverallExpenses354759718395107119[[#This Row],[Budget]]-OverallExpenses354759718395107119[[#This Row],[Current]]</calculatedColumnFormula>
    </tableColumn>
    <tableColumn id="3" name="_" dataDxfId="205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9" name="OverallIncome364860728496108120" displayName="OverallIncome364860728496108120" ref="A24:C26" totalsRowShown="0" headerRowDxfId="204" dataDxfId="203" headerRowCellStyle="Normal">
  <autoFilter ref="A24:C26"/>
  <sortState ref="A25:D31">
    <sortCondition descending="1" ref="D4:D11"/>
  </sortState>
  <tableColumns count="3">
    <tableColumn id="1" name="Category" dataDxfId="202"/>
    <tableColumn id="2" name="Current" dataDxfId="201"/>
    <tableColumn id="4" name="Expected" dataDxfId="20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0" name="Savings374961738597109121" displayName="Savings374961738597109121" ref="A31:C32" totalsRowShown="0" headerRowDxfId="199" dataDxfId="198" headerRowCellStyle="Normal">
  <autoFilter ref="A31:C32"/>
  <sortState ref="A32:D38">
    <sortCondition descending="1" ref="D4:D11"/>
  </sortState>
  <tableColumns count="3">
    <tableColumn id="1" name="Category" dataDxfId="197"/>
    <tableColumn id="2" name="Current" dataDxfId="196">
      <calculatedColumnFormula>TotalIncomeJan16-TotalExpensesJan16</calculatedColumnFormula>
    </tableColumn>
    <tableColumn id="4" name="Expected" dataDxfId="19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1" name="ExpensesJan16526385062748698110122" displayName="ExpensesJan16526385062748698110122" ref="A4:C7" totalsRowShown="0" headerRowDxfId="194" dataDxfId="193" headerRowCellStyle="Normal">
  <autoFilter ref="A4:C7"/>
  <sortState ref="A5:D11">
    <sortCondition descending="1" ref="D4:D11"/>
  </sortState>
  <tableColumns count="3">
    <tableColumn id="1" name="Category" dataDxfId="192"/>
    <tableColumn id="2" name="Current" dataDxfId="191"/>
    <tableColumn id="4" name="Expected" dataDxfId="190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2" name="OTEFood395163758799111123" displayName="OTEFood395163758799111123" ref="A61:B62" totalsRowShown="0" headerRowDxfId="189" headerRowCellStyle="Normal">
  <autoFilter ref="A61:B62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3" name="PersonalCare4052647688100112124" displayName="PersonalCare4052647688100112124" ref="A67:B68" totalsRowShown="0" headerRowDxfId="187" headerRowCellStyle="Normal">
  <autoFilter ref="A67:B68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4" name="BillsTable294153657789101113125" displayName="BillsTable294153657789101113125" ref="A37:B43" totalsRowShown="0" headerRowDxfId="185" headerRowCellStyle="Normal">
  <autoFilter ref="A37:B43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5" name="Gas_304254667890102114126" displayName="Gas_304254667890102114126" ref="A49:B50" totalsRowShown="0" headerRowDxfId="183" headerRowCellStyle="Normal">
  <autoFilter ref="A49:B50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6" name="Groceries314355677991103115127" displayName="Groceries314355677991103115127" ref="A55:B56" totalsRowShown="0" headerRowDxfId="181" headerRowCellStyle="Normal">
  <autoFilter ref="A55:B56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7" name="Entertainment324456688092104116128" displayName="Entertainment324456688092104116128" ref="A73:B74" totalsRowShown="0" headerRowDxfId="179" headerRowCellStyle="Normal">
  <autoFilter ref="A73:B74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8" name="Income1334557698193105117129" displayName="Income1334557698193105117129" ref="A79:B80" totalsRowShown="0" headerRowDxfId="177" headerRowCellStyle="Normal">
  <autoFilter ref="A79:B80"/>
  <tableColumns count="2">
    <tableColumn id="1" name="Item"/>
    <tableColumn id="2" name="Amount" dataDxfId="176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9" name="Income2344658708294106118130" displayName="Income2344658708294106118130" ref="A85:B86" totalsRowShown="0" headerRowDxfId="175" headerRowCellStyle="Normal">
  <autoFilter ref="A85:B86"/>
  <tableColumns count="2">
    <tableColumn id="1" name="Item"/>
    <tableColumn id="2" name="Amount" dataDxfId="174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0" name="OverallExpenses354759718395107119131" displayName="OverallExpenses354759718395107119131" ref="A13:E19" totalsRowShown="0" headerRowDxfId="173" dataDxfId="172" headerRowCellStyle="Normal">
  <autoFilter ref="A13:E19"/>
  <sortState ref="A14:D20">
    <sortCondition descending="1" ref="D4:D11"/>
  </sortState>
  <tableColumns count="5">
    <tableColumn id="1" name="Category" dataDxfId="171">
      <calculatedColumnFormula>'Monthly Plan'!B19</calculatedColumnFormula>
    </tableColumn>
    <tableColumn id="2" name="Current" dataDxfId="170"/>
    <tableColumn id="4" name="Budget" dataDxfId="169">
      <calculatedColumnFormula>'Monthly Plan'!C19</calculatedColumnFormula>
    </tableColumn>
    <tableColumn id="5" name="Balance" dataDxfId="168">
      <calculatedColumnFormula>OverallExpenses354759718395107119131[[#This Row],[Budget]]-OverallExpenses354759718395107119131[[#This Row],[Current]]</calculatedColumnFormula>
    </tableColumn>
    <tableColumn id="3" name="_" dataDxfId="167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1" name="OverallIncome364860728496108120132" displayName="OverallIncome364860728496108120132" ref="A24:C26" totalsRowShown="0" headerRowDxfId="166" dataDxfId="165" headerRowCellStyle="Normal">
  <autoFilter ref="A24:C26"/>
  <sortState ref="A25:D31">
    <sortCondition descending="1" ref="D4:D11"/>
  </sortState>
  <tableColumns count="3">
    <tableColumn id="1" name="Category" dataDxfId="164"/>
    <tableColumn id="2" name="Current" dataDxfId="163"/>
    <tableColumn id="4" name="Expected" dataDxfId="16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2" name="Savings374961738597109121133" displayName="Savings374961738597109121133" ref="A31:C32" totalsRowShown="0" headerRowDxfId="161" dataDxfId="160" headerRowCellStyle="Normal">
  <autoFilter ref="A31:C32"/>
  <sortState ref="A32:D38">
    <sortCondition descending="1" ref="D4:D11"/>
  </sortState>
  <tableColumns count="3">
    <tableColumn id="1" name="Category" dataDxfId="159"/>
    <tableColumn id="2" name="Current" dataDxfId="158">
      <calculatedColumnFormula>TotalIncomeJan16-TotalExpensesJan16</calculatedColumnFormula>
    </tableColumn>
    <tableColumn id="4" name="Expected" dataDxfId="15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3" name="ExpensesJan16526385062748698110122134" displayName="ExpensesJan16526385062748698110122134" ref="A4:C7" totalsRowShown="0" headerRowDxfId="156" dataDxfId="155" headerRowCellStyle="Normal">
  <autoFilter ref="A4:C7"/>
  <sortState ref="A5:D11">
    <sortCondition descending="1" ref="D4:D11"/>
  </sortState>
  <tableColumns count="3">
    <tableColumn id="1" name="Category" dataDxfId="154"/>
    <tableColumn id="2" name="Current" dataDxfId="153"/>
    <tableColumn id="4" name="Expected" dataDxfId="152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4" name="OTEFood395163758799111123135" displayName="OTEFood395163758799111123135" ref="A61:B62" totalsRowShown="0" headerRowDxfId="151" headerRowCellStyle="Normal">
  <autoFilter ref="A61:B62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5" name="PersonalCare4052647688100112124136" displayName="PersonalCare4052647688100112124136" ref="A67:B68" totalsRowShown="0" headerRowDxfId="149" headerRowCellStyle="Normal">
  <autoFilter ref="A67:B68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6" name="BillsTable294153657789101113125137" displayName="BillsTable294153657789101113125137" ref="A37:B43" totalsRowShown="0" headerRowDxfId="147" headerRowCellStyle="Normal">
  <autoFilter ref="A37:B43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7" name="Gas_304254667890102114126138" displayName="Gas_304254667890102114126138" ref="A49:B50" totalsRowShown="0" headerRowDxfId="145" headerRowCellStyle="Normal">
  <autoFilter ref="A49:B50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8" name="Groceries314355677991103115127139" displayName="Groceries314355677991103115127139" ref="A55:B56" totalsRowShown="0" headerRowDxfId="143" headerRowCellStyle="Normal">
  <autoFilter ref="A55:B56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9" name="Entertainment324456688092104116128140" displayName="Entertainment324456688092104116128140" ref="A73:B74" totalsRowShown="0" headerRowDxfId="141" headerRowCellStyle="Normal">
  <autoFilter ref="A73:B74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0" name="Income1334557698193105117129141" displayName="Income1334557698193105117129141" ref="A79:B80" totalsRowShown="0" headerRowDxfId="139" headerRowCellStyle="Normal">
  <autoFilter ref="A79:B80"/>
  <tableColumns count="2">
    <tableColumn id="1" name="Item"/>
    <tableColumn id="2" name="Amount" dataDxfId="138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1" name="Income2344658708294106118130142" displayName="Income2344658708294106118130142" ref="A85:B86" totalsRowShown="0" headerRowDxfId="137" headerRowCellStyle="Normal">
  <autoFilter ref="A85:B86"/>
  <tableColumns count="2">
    <tableColumn id="1" name="Item"/>
    <tableColumn id="2" name="Amount" dataDxfId="136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2" name="OverallExpenses354759718395107119131143" displayName="OverallExpenses354759718395107119131143" ref="A13:E19" totalsRowShown="0" headerRowDxfId="135" dataDxfId="134" headerRowCellStyle="Normal">
  <autoFilter ref="A13:E19"/>
  <sortState ref="A14:D20">
    <sortCondition descending="1" ref="D4:D11"/>
  </sortState>
  <tableColumns count="5">
    <tableColumn id="1" name="Category" dataDxfId="133">
      <calculatedColumnFormula>'Monthly Plan'!B19</calculatedColumnFormula>
    </tableColumn>
    <tableColumn id="2" name="Current" dataDxfId="132"/>
    <tableColumn id="4" name="Budget" dataDxfId="131">
      <calculatedColumnFormula>'Monthly Plan'!C19</calculatedColumnFormula>
    </tableColumn>
    <tableColumn id="5" name="Balance" dataDxfId="130">
      <calculatedColumnFormula>OverallExpenses354759718395107119131143[[#This Row],[Budget]]-OverallExpenses354759718395107119131143[[#This Row],[Current]]</calculatedColumnFormula>
    </tableColumn>
    <tableColumn id="3" name="_" dataDxfId="129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3" name="OverallIncome364860728496108120132144" displayName="OverallIncome364860728496108120132144" ref="A24:C26" totalsRowShown="0" headerRowDxfId="128" dataDxfId="127" headerRowCellStyle="Normal">
  <autoFilter ref="A24:C26"/>
  <sortState ref="A25:D31">
    <sortCondition descending="1" ref="D4:D11"/>
  </sortState>
  <tableColumns count="3">
    <tableColumn id="1" name="Category" dataDxfId="126"/>
    <tableColumn id="2" name="Current" dataDxfId="125"/>
    <tableColumn id="4" name="Expected" dataDxfId="12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4" name="Savings374961738597109121133145" displayName="Savings374961738597109121133145" ref="A31:C32" totalsRowShown="0" headerRowDxfId="123" dataDxfId="122" headerRowCellStyle="Normal">
  <autoFilter ref="A31:C32"/>
  <sortState ref="A32:D38">
    <sortCondition descending="1" ref="D4:D11"/>
  </sortState>
  <tableColumns count="3">
    <tableColumn id="1" name="Category" dataDxfId="121"/>
    <tableColumn id="2" name="Current" dataDxfId="120">
      <calculatedColumnFormula>TotalIncomeJan16-TotalExpensesJan16</calculatedColumnFormula>
    </tableColumn>
    <tableColumn id="4" name="Expected" dataDxfId="11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5" name="ExpensesJan16526385062748698110122134146" displayName="ExpensesJan16526385062748698110122134146" ref="A4:C7" totalsRowShown="0" headerRowDxfId="118" dataDxfId="117" headerRowCellStyle="Normal">
  <autoFilter ref="A4:C7"/>
  <sortState ref="A5:D11">
    <sortCondition descending="1" ref="D4:D11"/>
  </sortState>
  <tableColumns count="3">
    <tableColumn id="1" name="Category" dataDxfId="116"/>
    <tableColumn id="2" name="Current" dataDxfId="115"/>
    <tableColumn id="4" name="Expected" dataDxfId="114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6" name="OTEFood395163758799111123135147" displayName="OTEFood395163758799111123135147" ref="A61:B62" totalsRowShown="0" headerRowDxfId="113" headerRowCellStyle="Normal">
  <autoFilter ref="A61:B62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7" name="PersonalCare4052647688100112124136148" displayName="PersonalCare4052647688100112124136148" ref="A67:B68" totalsRowShown="0" headerRowDxfId="111" headerRowCellStyle="Normal">
  <autoFilter ref="A67:B68"/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5.xml"/><Relationship Id="rId12" Type="http://schemas.openxmlformats.org/officeDocument/2006/relationships/table" Target="../tables/table66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8" Type="http://schemas.openxmlformats.org/officeDocument/2006/relationships/table" Target="../tables/table62.xml"/><Relationship Id="rId9" Type="http://schemas.openxmlformats.org/officeDocument/2006/relationships/table" Target="../tables/table63.xml"/><Relationship Id="rId10" Type="http://schemas.openxmlformats.org/officeDocument/2006/relationships/table" Target="../tables/table6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7.xml"/><Relationship Id="rId12" Type="http://schemas.openxmlformats.org/officeDocument/2006/relationships/table" Target="../tables/table78.xml"/><Relationship Id="rId1" Type="http://schemas.openxmlformats.org/officeDocument/2006/relationships/table" Target="../tables/table67.xml"/><Relationship Id="rId2" Type="http://schemas.openxmlformats.org/officeDocument/2006/relationships/table" Target="../tables/table68.xml"/><Relationship Id="rId3" Type="http://schemas.openxmlformats.org/officeDocument/2006/relationships/table" Target="../tables/table69.xml"/><Relationship Id="rId4" Type="http://schemas.openxmlformats.org/officeDocument/2006/relationships/table" Target="../tables/table70.xml"/><Relationship Id="rId5" Type="http://schemas.openxmlformats.org/officeDocument/2006/relationships/table" Target="../tables/table71.xml"/><Relationship Id="rId6" Type="http://schemas.openxmlformats.org/officeDocument/2006/relationships/table" Target="../tables/table72.xml"/><Relationship Id="rId7" Type="http://schemas.openxmlformats.org/officeDocument/2006/relationships/table" Target="../tables/table73.xml"/><Relationship Id="rId8" Type="http://schemas.openxmlformats.org/officeDocument/2006/relationships/table" Target="../tables/table74.xml"/><Relationship Id="rId9" Type="http://schemas.openxmlformats.org/officeDocument/2006/relationships/table" Target="../tables/table75.xml"/><Relationship Id="rId10" Type="http://schemas.openxmlformats.org/officeDocument/2006/relationships/table" Target="../tables/table7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9.xml"/><Relationship Id="rId12" Type="http://schemas.openxmlformats.org/officeDocument/2006/relationships/table" Target="../tables/table90.xml"/><Relationship Id="rId1" Type="http://schemas.openxmlformats.org/officeDocument/2006/relationships/table" Target="../tables/table79.xml"/><Relationship Id="rId2" Type="http://schemas.openxmlformats.org/officeDocument/2006/relationships/table" Target="../tables/table80.xml"/><Relationship Id="rId3" Type="http://schemas.openxmlformats.org/officeDocument/2006/relationships/table" Target="../tables/table81.xml"/><Relationship Id="rId4" Type="http://schemas.openxmlformats.org/officeDocument/2006/relationships/table" Target="../tables/table82.xml"/><Relationship Id="rId5" Type="http://schemas.openxmlformats.org/officeDocument/2006/relationships/table" Target="../tables/table83.xml"/><Relationship Id="rId6" Type="http://schemas.openxmlformats.org/officeDocument/2006/relationships/table" Target="../tables/table84.xml"/><Relationship Id="rId7" Type="http://schemas.openxmlformats.org/officeDocument/2006/relationships/table" Target="../tables/table85.xml"/><Relationship Id="rId8" Type="http://schemas.openxmlformats.org/officeDocument/2006/relationships/table" Target="../tables/table86.xml"/><Relationship Id="rId9" Type="http://schemas.openxmlformats.org/officeDocument/2006/relationships/table" Target="../tables/table87.xml"/><Relationship Id="rId10" Type="http://schemas.openxmlformats.org/officeDocument/2006/relationships/table" Target="../tables/table88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1.xml"/><Relationship Id="rId12" Type="http://schemas.openxmlformats.org/officeDocument/2006/relationships/table" Target="../tables/table102.xml"/><Relationship Id="rId1" Type="http://schemas.openxmlformats.org/officeDocument/2006/relationships/table" Target="../tables/table91.xml"/><Relationship Id="rId2" Type="http://schemas.openxmlformats.org/officeDocument/2006/relationships/table" Target="../tables/table92.xml"/><Relationship Id="rId3" Type="http://schemas.openxmlformats.org/officeDocument/2006/relationships/table" Target="../tables/table93.xml"/><Relationship Id="rId4" Type="http://schemas.openxmlformats.org/officeDocument/2006/relationships/table" Target="../tables/table94.xml"/><Relationship Id="rId5" Type="http://schemas.openxmlformats.org/officeDocument/2006/relationships/table" Target="../tables/table95.xml"/><Relationship Id="rId6" Type="http://schemas.openxmlformats.org/officeDocument/2006/relationships/table" Target="../tables/table96.xml"/><Relationship Id="rId7" Type="http://schemas.openxmlformats.org/officeDocument/2006/relationships/table" Target="../tables/table97.xml"/><Relationship Id="rId8" Type="http://schemas.openxmlformats.org/officeDocument/2006/relationships/table" Target="../tables/table98.xml"/><Relationship Id="rId9" Type="http://schemas.openxmlformats.org/officeDocument/2006/relationships/table" Target="../tables/table99.xml"/><Relationship Id="rId10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3.xml"/><Relationship Id="rId12" Type="http://schemas.openxmlformats.org/officeDocument/2006/relationships/table" Target="../tables/table114.xml"/><Relationship Id="rId1" Type="http://schemas.openxmlformats.org/officeDocument/2006/relationships/table" Target="../tables/table103.xml"/><Relationship Id="rId2" Type="http://schemas.openxmlformats.org/officeDocument/2006/relationships/table" Target="../tables/table104.xml"/><Relationship Id="rId3" Type="http://schemas.openxmlformats.org/officeDocument/2006/relationships/table" Target="../tables/table105.xml"/><Relationship Id="rId4" Type="http://schemas.openxmlformats.org/officeDocument/2006/relationships/table" Target="../tables/table106.xml"/><Relationship Id="rId5" Type="http://schemas.openxmlformats.org/officeDocument/2006/relationships/table" Target="../tables/table107.xml"/><Relationship Id="rId6" Type="http://schemas.openxmlformats.org/officeDocument/2006/relationships/table" Target="../tables/table108.xml"/><Relationship Id="rId7" Type="http://schemas.openxmlformats.org/officeDocument/2006/relationships/table" Target="../tables/table109.xml"/><Relationship Id="rId8" Type="http://schemas.openxmlformats.org/officeDocument/2006/relationships/table" Target="../tables/table110.xml"/><Relationship Id="rId9" Type="http://schemas.openxmlformats.org/officeDocument/2006/relationships/table" Target="../tables/table111.xml"/><Relationship Id="rId10" Type="http://schemas.openxmlformats.org/officeDocument/2006/relationships/table" Target="../tables/table11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5.xml"/><Relationship Id="rId12" Type="http://schemas.openxmlformats.org/officeDocument/2006/relationships/table" Target="../tables/table126.xml"/><Relationship Id="rId1" Type="http://schemas.openxmlformats.org/officeDocument/2006/relationships/table" Target="../tables/table115.xml"/><Relationship Id="rId2" Type="http://schemas.openxmlformats.org/officeDocument/2006/relationships/table" Target="../tables/table116.xml"/><Relationship Id="rId3" Type="http://schemas.openxmlformats.org/officeDocument/2006/relationships/table" Target="../tables/table117.xml"/><Relationship Id="rId4" Type="http://schemas.openxmlformats.org/officeDocument/2006/relationships/table" Target="../tables/table118.xml"/><Relationship Id="rId5" Type="http://schemas.openxmlformats.org/officeDocument/2006/relationships/table" Target="../tables/table119.xml"/><Relationship Id="rId6" Type="http://schemas.openxmlformats.org/officeDocument/2006/relationships/table" Target="../tables/table120.xml"/><Relationship Id="rId7" Type="http://schemas.openxmlformats.org/officeDocument/2006/relationships/table" Target="../tables/table121.xml"/><Relationship Id="rId8" Type="http://schemas.openxmlformats.org/officeDocument/2006/relationships/table" Target="../tables/table122.xml"/><Relationship Id="rId9" Type="http://schemas.openxmlformats.org/officeDocument/2006/relationships/table" Target="../tables/table123.xml"/><Relationship Id="rId10" Type="http://schemas.openxmlformats.org/officeDocument/2006/relationships/table" Target="../tables/table124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7.xml"/><Relationship Id="rId12" Type="http://schemas.openxmlformats.org/officeDocument/2006/relationships/table" Target="../tables/table138.xml"/><Relationship Id="rId1" Type="http://schemas.openxmlformats.org/officeDocument/2006/relationships/table" Target="../tables/table127.xml"/><Relationship Id="rId2" Type="http://schemas.openxmlformats.org/officeDocument/2006/relationships/table" Target="../tables/table128.xml"/><Relationship Id="rId3" Type="http://schemas.openxmlformats.org/officeDocument/2006/relationships/table" Target="../tables/table129.xml"/><Relationship Id="rId4" Type="http://schemas.openxmlformats.org/officeDocument/2006/relationships/table" Target="../tables/table130.xml"/><Relationship Id="rId5" Type="http://schemas.openxmlformats.org/officeDocument/2006/relationships/table" Target="../tables/table131.xml"/><Relationship Id="rId6" Type="http://schemas.openxmlformats.org/officeDocument/2006/relationships/table" Target="../tables/table132.xml"/><Relationship Id="rId7" Type="http://schemas.openxmlformats.org/officeDocument/2006/relationships/table" Target="../tables/table133.xml"/><Relationship Id="rId8" Type="http://schemas.openxmlformats.org/officeDocument/2006/relationships/table" Target="../tables/table134.xml"/><Relationship Id="rId9" Type="http://schemas.openxmlformats.org/officeDocument/2006/relationships/table" Target="../tables/table135.xml"/><Relationship Id="rId10" Type="http://schemas.openxmlformats.org/officeDocument/2006/relationships/table" Target="../tables/table136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9.xml"/><Relationship Id="rId12" Type="http://schemas.openxmlformats.org/officeDocument/2006/relationships/table" Target="../tables/table150.xml"/><Relationship Id="rId1" Type="http://schemas.openxmlformats.org/officeDocument/2006/relationships/table" Target="../tables/table139.xml"/><Relationship Id="rId2" Type="http://schemas.openxmlformats.org/officeDocument/2006/relationships/table" Target="../tables/table140.xml"/><Relationship Id="rId3" Type="http://schemas.openxmlformats.org/officeDocument/2006/relationships/table" Target="../tables/table141.xml"/><Relationship Id="rId4" Type="http://schemas.openxmlformats.org/officeDocument/2006/relationships/table" Target="../tables/table142.xml"/><Relationship Id="rId5" Type="http://schemas.openxmlformats.org/officeDocument/2006/relationships/table" Target="../tables/table143.xml"/><Relationship Id="rId6" Type="http://schemas.openxmlformats.org/officeDocument/2006/relationships/table" Target="../tables/table144.xml"/><Relationship Id="rId7" Type="http://schemas.openxmlformats.org/officeDocument/2006/relationships/table" Target="../tables/table145.xml"/><Relationship Id="rId8" Type="http://schemas.openxmlformats.org/officeDocument/2006/relationships/table" Target="../tables/table146.xml"/><Relationship Id="rId9" Type="http://schemas.openxmlformats.org/officeDocument/2006/relationships/table" Target="../tables/table147.xml"/><Relationship Id="rId10" Type="http://schemas.openxmlformats.org/officeDocument/2006/relationships/table" Target="../tables/table1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0"/>
  <sheetViews>
    <sheetView showGridLines="0" topLeftCell="A13" workbookViewId="0">
      <selection activeCell="B21" sqref="B21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223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15719.119999999999</v>
      </c>
      <c r="I4" s="34">
        <f>TotalIncomeJan16</f>
        <v>4619</v>
      </c>
      <c r="K4" s="34">
        <f>TotalIncome</f>
        <v>4404.21</v>
      </c>
      <c r="M4" s="34">
        <f>March16!TotalIncome</f>
        <v>4881.76</v>
      </c>
      <c r="O4" s="34">
        <f>April16!TotalIncome</f>
        <v>1814.15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/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2933</v>
      </c>
      <c r="E6" s="34">
        <f>Total_Monthly_Expenses * 12</f>
        <v>35196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13006.38</v>
      </c>
      <c r="I6" s="34">
        <f>TotalExpensesJan16</f>
        <v>3110.2899999999995</v>
      </c>
      <c r="K6" s="34">
        <f>TotalExpenses</f>
        <v>2985.46</v>
      </c>
      <c r="M6" s="34">
        <f>March16!TotalExpenses</f>
        <v>3189.74</v>
      </c>
      <c r="O6" s="34">
        <f>April16!TotalExpenses</f>
        <v>3246.56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1770</v>
      </c>
      <c r="E8" s="34">
        <f>Total_Monthly_Savings * 12</f>
        <v>21240</v>
      </c>
      <c r="G8" s="34">
        <f>Total_2016_Income-Total_2016_Expenses</f>
        <v>2712.74</v>
      </c>
      <c r="I8" s="34">
        <f>TotalSavingsJan16</f>
        <v>1508.7100000000005</v>
      </c>
      <c r="K8" s="34">
        <f>TotalSavings</f>
        <v>1418.75</v>
      </c>
      <c r="M8" s="34">
        <f>March16!TotalSavings</f>
        <v>1692.0200000000004</v>
      </c>
      <c r="O8" s="34">
        <f>April16!TotalSavings</f>
        <v>-1432.4099999999999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0.62364448224537528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31</v>
      </c>
      <c r="V14" s="60"/>
      <c r="W14" s="50" t="s">
        <v>215</v>
      </c>
      <c r="X14" s="63"/>
      <c r="Y14" s="37" t="s">
        <v>217</v>
      </c>
      <c r="AA14" s="38" t="s">
        <v>222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221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218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220</v>
      </c>
      <c r="V17" s="52"/>
      <c r="W17" s="47" t="s">
        <v>219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74.686796610169495</v>
      </c>
      <c r="V18" s="52"/>
      <c r="W18" s="44">
        <f>(Mc_Price+Mc_Leftover-Mc_StartingPoint)/Total_Yearly_Savings</f>
        <v>6.2238997175141249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300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225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224</v>
      </c>
      <c r="C39" s="4">
        <f>464.35+9.98</f>
        <v>474.33000000000004</v>
      </c>
    </row>
    <row r="40" spans="2:3" ht="28.5" customHeight="1" x14ac:dyDescent="0.2">
      <c r="C40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4" zoomScale="120" zoomScaleNormal="120" zoomScalePageLayoutView="120" workbookViewId="0">
      <selection activeCell="C142" sqref="C14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2933</v>
      </c>
      <c r="D5" s="26">
        <f>ABS(Total_Monthly_Expenses-TotalExpensesJan16)</f>
        <v>177.28999999999951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300</v>
      </c>
      <c r="D16" s="21">
        <f>ExpensesJan16[[#This Row],[Budget]]-ExpensesJan16[[#This Row],[Current]]</f>
        <v>96</v>
      </c>
      <c r="E16" s="32" t="str">
        <f>IF(ExpensesJan16[[#This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Balance Left:</v>
      </c>
      <c r="D62" s="16">
        <f>GroceriesBudget-GroceriesJan16Total</f>
        <v>96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topLeftCell="A68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2933</v>
      </c>
      <c r="D5" s="26">
        <f>ABS(Total_Monthly_Expenses-TotalExpenses)</f>
        <v>52.460000000000036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300</v>
      </c>
      <c r="D16" s="21">
        <f>OverallExpenses[[#This Row],[Budget]]-OverallExpenses[[#This Row],[Current]]</f>
        <v>-12.449999999999932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12.449999999999932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3"/>
  <sheetViews>
    <sheetView showGridLines="0" topLeftCell="A118" zoomScale="120" zoomScaleNormal="120" zoomScalePageLayoutView="120" workbookViewId="0">
      <selection activeCell="A135" sqref="A135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3189.74</v>
      </c>
      <c r="C5" s="16">
        <f>Total_Monthly_Expenses</f>
        <v>2933</v>
      </c>
      <c r="D5" s="26">
        <f>ABS(Total_Monthly_Expenses-TotalExpenses)</f>
        <v>256.73999999999978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4881.76</v>
      </c>
      <c r="C6" s="16">
        <f>Total_Monthly_Income</f>
        <v>4703</v>
      </c>
      <c r="D6" s="26">
        <f>ABS(Total_Monthly_Income-TotalIncome)</f>
        <v>178.76000000000022</v>
      </c>
      <c r="E6" s="20" t="str">
        <f>IF(Total_Monthly_Income&gt;TotalIncome," Expected Left"," Extra Made")</f>
        <v xml:space="preserve"> Extra Made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1692.0200000000004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2249.29</v>
      </c>
      <c r="C14" s="21">
        <f>'Monthly Plan'!C19</f>
        <v>2133</v>
      </c>
      <c r="D14" s="21">
        <f>OverallExpenses35[[#This Row],[Budget]]-OverallExpenses35[[#This Row],[Current]]</f>
        <v>-116.28999999999996</v>
      </c>
      <c r="E14" s="32" t="str">
        <f>IF(OverallExpenses35[[#This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114.14999999999999</v>
      </c>
      <c r="C15" s="21">
        <f>'Monthly Plan'!C20</f>
        <v>120</v>
      </c>
      <c r="D15" s="21">
        <f>OverallExpenses35[[#This Row],[Budget]]-OverallExpenses35[[#This Row],[Current]]</f>
        <v>5.8500000000000085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361.97999999999996</v>
      </c>
      <c r="C16" s="21">
        <f>'Monthly Plan'!C21</f>
        <v>300</v>
      </c>
      <c r="D16" s="21">
        <f>OverallExpenses35[[#This Row],[Budget]]-OverallExpenses35[[#This Row],[Current]]</f>
        <v>-61.979999999999961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119.92000000000002</v>
      </c>
      <c r="C17" s="21">
        <f>'Monthly Plan'!C22</f>
        <v>100</v>
      </c>
      <c r="D17" s="21">
        <f>OverallExpenses35[[#This Row],[Budget]]-OverallExpenses35[[#This Row],[Current]]</f>
        <v>-19.920000000000016</v>
      </c>
      <c r="E17" s="32" t="str">
        <f>IF(OverallExpenses35[[#This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PersonalCareTotal</f>
        <v>231.41000000000003</v>
      </c>
      <c r="C18" s="21">
        <f>'Monthly Plan'!C23</f>
        <v>100</v>
      </c>
      <c r="D18" s="21">
        <f>OverallExpenses35[[#This Row],[Budget]]-OverallExpenses35[[#This Row],[Current]]</f>
        <v>-131.41000000000003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112.99</v>
      </c>
      <c r="C19" s="21">
        <f>'Monthly Plan'!C24</f>
        <v>100</v>
      </c>
      <c r="D19" s="21">
        <f>OverallExpenses35[[#This Row],[Budget]]-OverallExpenses35[[#This Row],[Current]]</f>
        <v>-12.989999999999995</v>
      </c>
      <c r="E19" s="32" t="str">
        <f>IF(OverallExpenses35[[#This Row],[Balance]] &lt; 0,"OVER","")</f>
        <v>OVER</v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3472.48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SUM(Income234[Amount])</f>
        <v>1409.28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1692.0200000000004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2249.29</v>
      </c>
      <c r="C37" s="15" t="str">
        <f>IF(BillsBudget-BillsTableTotal &gt; 0, "Balance Left:","Over Budget:")</f>
        <v>Over Budget:</v>
      </c>
      <c r="D37" s="16">
        <f>ABS(BillsBudget-BillsTableTotal)</f>
        <v>116.28999999999996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227</v>
      </c>
      <c r="B46" s="4">
        <v>107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235</v>
      </c>
      <c r="B47" s="4">
        <v>53.44</v>
      </c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B48" s="4"/>
      <c r="D48" s="16"/>
    </row>
    <row r="49" spans="1:12" s="29" customFormat="1" ht="4" customHeight="1" thickBot="1" x14ac:dyDescent="0.3">
      <c r="A49" s="27"/>
      <c r="B49" s="28"/>
      <c r="C49" s="27"/>
      <c r="D49" s="27"/>
    </row>
    <row r="50" spans="1:12" x14ac:dyDescent="0.2">
      <c r="B50" s="4"/>
      <c r="C50" s="13"/>
      <c r="D50" s="13"/>
      <c r="E50" s="13"/>
      <c r="F50" s="13"/>
      <c r="G50" s="12"/>
      <c r="H50" s="12"/>
      <c r="I50" s="12"/>
      <c r="J50" s="12"/>
      <c r="K50" s="12"/>
      <c r="L50" s="12"/>
    </row>
    <row r="51" spans="1:12" ht="21" x14ac:dyDescent="0.25">
      <c r="A51" s="15" t="s">
        <v>23</v>
      </c>
      <c r="B51" s="16">
        <f>SUM(Gas_30[Amount])</f>
        <v>114.14999999999999</v>
      </c>
      <c r="C51" s="15" t="str">
        <f>IF(GasBudget-GasTableTotal &gt; 0, "Balance Left:","Over Budget:")</f>
        <v>Balance Left:</v>
      </c>
      <c r="D51" s="16">
        <f>ABS(GasBudget-GasTableTotal)</f>
        <v>5.8500000000000085</v>
      </c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</v>
      </c>
      <c r="B52" s="6" t="s">
        <v>2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6" t="s">
        <v>169</v>
      </c>
      <c r="B53" s="30">
        <v>17.27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176</v>
      </c>
      <c r="B54" s="30">
        <v>15.49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185</v>
      </c>
      <c r="B55" s="30">
        <v>15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206</v>
      </c>
      <c r="B56" s="30">
        <v>19.95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209</v>
      </c>
      <c r="B57" s="30">
        <v>17.7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17" t="s">
        <v>231</v>
      </c>
      <c r="B58" s="4">
        <v>12</v>
      </c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x14ac:dyDescent="0.2">
      <c r="A59" s="17">
        <v>42453</v>
      </c>
      <c r="B59" s="4">
        <v>16.739999999999998</v>
      </c>
      <c r="C59" s="13"/>
      <c r="D59" s="13"/>
      <c r="E59" s="12"/>
      <c r="F59" s="13"/>
      <c r="G59" s="12"/>
      <c r="H59" s="12"/>
      <c r="I59" s="12"/>
      <c r="J59" s="12"/>
      <c r="K59" s="12"/>
      <c r="L59" s="12"/>
    </row>
    <row r="60" spans="1:12" x14ac:dyDescent="0.2">
      <c r="A60" s="17"/>
      <c r="B60" s="4"/>
      <c r="C60" s="13"/>
      <c r="D60" s="13"/>
      <c r="E60" s="12"/>
      <c r="F60" s="13"/>
      <c r="G60" s="12"/>
      <c r="H60" s="12"/>
      <c r="I60" s="12"/>
      <c r="J60" s="12"/>
      <c r="K60" s="12"/>
      <c r="L60" s="12"/>
    </row>
    <row r="61" spans="1:12" ht="21" x14ac:dyDescent="0.25">
      <c r="B61" s="4"/>
      <c r="D61" s="16"/>
    </row>
    <row r="62" spans="1:12" s="29" customFormat="1" ht="4" customHeight="1" thickBot="1" x14ac:dyDescent="0.3">
      <c r="A62" s="27"/>
      <c r="B62" s="28"/>
      <c r="C62" s="27"/>
      <c r="D62" s="27"/>
    </row>
    <row r="63" spans="1:12" x14ac:dyDescent="0.2">
      <c r="C63" s="13"/>
      <c r="D63" s="13"/>
      <c r="E63" s="13"/>
      <c r="F63" s="13"/>
      <c r="G63" s="13"/>
      <c r="H63" s="13"/>
      <c r="I63" s="13"/>
      <c r="J63" s="13"/>
      <c r="K63" s="12"/>
      <c r="L63" s="12"/>
    </row>
    <row r="64" spans="1:12" ht="21" x14ac:dyDescent="0.25">
      <c r="A64" s="15" t="s">
        <v>24</v>
      </c>
      <c r="B64" s="16">
        <f>SUM(Groceries31[Amount])</f>
        <v>361.97999999999996</v>
      </c>
      <c r="C64" s="15" t="str">
        <f>IF(GroceriesBudget-GroceriesTotal &gt; 0, "Balance Left:","Over Budget:")</f>
        <v>Over Budget:</v>
      </c>
      <c r="D64" s="16">
        <f>ABS(GroceriesBudget-GroceriesTotal)</f>
        <v>61.979999999999961</v>
      </c>
      <c r="E64" s="13"/>
      <c r="F64" s="13"/>
      <c r="G64" s="12"/>
      <c r="H64" s="12"/>
      <c r="I64" s="12"/>
      <c r="J64" s="12"/>
      <c r="K64" s="12"/>
      <c r="L64" s="12"/>
    </row>
    <row r="65" spans="1:12" x14ac:dyDescent="0.2">
      <c r="A65" s="6" t="s">
        <v>1</v>
      </c>
      <c r="B65" s="6" t="s">
        <v>2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2" x14ac:dyDescent="0.2">
      <c r="A66" s="6" t="s">
        <v>53</v>
      </c>
      <c r="B66" s="30">
        <v>15.04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46</v>
      </c>
      <c r="B67" s="30">
        <v>37.31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6" t="s">
        <v>46</v>
      </c>
      <c r="B68" s="30">
        <v>26.83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46</v>
      </c>
      <c r="B69" s="30">
        <v>7.88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44.29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46</v>
      </c>
      <c r="B71" s="30">
        <v>34.4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93</v>
      </c>
      <c r="B72" s="30">
        <v>16.260000000000002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9.89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90</v>
      </c>
      <c r="B74" s="30">
        <v>4.51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190</v>
      </c>
      <c r="B75" s="30">
        <v>5.7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207</v>
      </c>
      <c r="B76" s="30">
        <v>20.73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46</v>
      </c>
      <c r="B77" s="30">
        <v>29.9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t="s">
        <v>46</v>
      </c>
      <c r="B78" s="4">
        <v>47.19</v>
      </c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t="s">
        <v>236</v>
      </c>
      <c r="B79" s="4">
        <v>6.95</v>
      </c>
      <c r="C79" s="12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t="s">
        <v>236</v>
      </c>
      <c r="B80" s="4">
        <v>55.1</v>
      </c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6384" ht="21" x14ac:dyDescent="0.25">
      <c r="B81" s="4"/>
      <c r="D81" s="16"/>
    </row>
    <row r="82" spans="1:16384" s="29" customFormat="1" ht="4" customHeight="1" thickBot="1" x14ac:dyDescent="0.3">
      <c r="A82" s="27"/>
      <c r="B82" s="28"/>
      <c r="C82" s="27"/>
      <c r="D82" s="27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A84" s="15" t="s">
        <v>73</v>
      </c>
      <c r="B84" s="16">
        <f>SUM(OTEFood39[Amount])</f>
        <v>119.92000000000002</v>
      </c>
      <c r="C84" s="15" t="str">
        <f>IF(OTEFoodBudget-OTEFoodTotal &gt; 0, "Balance Left:","Over Budget:")</f>
        <v>Over Budget:</v>
      </c>
      <c r="D84" s="16">
        <f>ABS(OTEFoodBudget-OTEFoodTotal)</f>
        <v>19.920000000000016</v>
      </c>
      <c r="E84" s="15"/>
      <c r="F84" s="16"/>
      <c r="G84" s="15"/>
      <c r="H84" s="16"/>
      <c r="I84" s="15"/>
      <c r="J84" s="16"/>
      <c r="K84" s="15"/>
      <c r="L84" s="16"/>
      <c r="M84" s="15"/>
      <c r="N84" s="16"/>
      <c r="O84" s="15"/>
      <c r="P84" s="16"/>
      <c r="Q84" s="15"/>
      <c r="R84" s="16"/>
      <c r="S84" s="15"/>
      <c r="T84" s="16"/>
      <c r="U84" s="15"/>
      <c r="V84" s="16"/>
      <c r="W84" s="15"/>
      <c r="X84" s="16"/>
      <c r="Y84" s="15"/>
      <c r="Z84" s="16"/>
      <c r="AA84" s="15"/>
      <c r="AB84" s="16"/>
      <c r="AC84" s="15"/>
      <c r="AD84" s="16"/>
      <c r="AE84" s="15"/>
      <c r="AF84" s="16"/>
      <c r="AG84" s="15"/>
      <c r="AH84" s="16"/>
      <c r="AI84" s="15"/>
      <c r="AJ84" s="16"/>
      <c r="AK84" s="15"/>
      <c r="AL84" s="16"/>
      <c r="AM84" s="15"/>
      <c r="AN84" s="16"/>
      <c r="AO84" s="15"/>
      <c r="AP84" s="16"/>
      <c r="AQ84" s="15"/>
      <c r="AR84" s="16"/>
      <c r="AS84" s="15"/>
      <c r="AT84" s="16"/>
      <c r="AU84" s="15"/>
      <c r="AV84" s="16"/>
      <c r="AW84" s="15"/>
      <c r="AX84" s="16"/>
      <c r="AY84" s="15"/>
      <c r="AZ84" s="16"/>
      <c r="BA84" s="15"/>
      <c r="BB84" s="16"/>
      <c r="BC84" s="15"/>
      <c r="BD84" s="16"/>
      <c r="BE84" s="15"/>
      <c r="BF84" s="16"/>
      <c r="BG84" s="15"/>
      <c r="BH84" s="16"/>
      <c r="BI84" s="15"/>
      <c r="BJ84" s="16"/>
      <c r="BK84" s="15"/>
      <c r="BL84" s="16"/>
      <c r="BM84" s="15"/>
      <c r="BN84" s="16"/>
      <c r="BO84" s="15"/>
      <c r="BP84" s="16"/>
      <c r="BQ84" s="15"/>
      <c r="BR84" s="16"/>
      <c r="BS84" s="15"/>
      <c r="BT84" s="16"/>
      <c r="BU84" s="15"/>
      <c r="BV84" s="16"/>
      <c r="BW84" s="15"/>
      <c r="BX84" s="16"/>
      <c r="BY84" s="15"/>
      <c r="BZ84" s="16"/>
      <c r="CA84" s="15"/>
      <c r="CB84" s="16"/>
      <c r="CC84" s="15"/>
      <c r="CD84" s="16"/>
      <c r="CE84" s="15"/>
      <c r="CF84" s="16"/>
      <c r="CG84" s="15"/>
      <c r="CH84" s="16"/>
      <c r="CI84" s="15"/>
      <c r="CJ84" s="16"/>
      <c r="CK84" s="15"/>
      <c r="CL84" s="16"/>
      <c r="CM84" s="15"/>
      <c r="CN84" s="16"/>
      <c r="CO84" s="15"/>
      <c r="CP84" s="16"/>
      <c r="CQ84" s="15"/>
      <c r="CR84" s="16"/>
      <c r="CS84" s="15"/>
      <c r="CT84" s="16"/>
      <c r="CU84" s="15"/>
      <c r="CV84" s="16"/>
      <c r="CW84" s="15"/>
      <c r="CX84" s="16"/>
      <c r="CY84" s="15"/>
      <c r="CZ84" s="16"/>
      <c r="DA84" s="15"/>
      <c r="DB84" s="16"/>
      <c r="DC84" s="15"/>
      <c r="DD84" s="16"/>
      <c r="DE84" s="15"/>
      <c r="DF84" s="16"/>
      <c r="DG84" s="15"/>
      <c r="DH84" s="16"/>
      <c r="DI84" s="15"/>
      <c r="DJ84" s="16"/>
      <c r="DK84" s="15"/>
      <c r="DL84" s="16"/>
      <c r="DM84" s="15"/>
      <c r="DN84" s="16"/>
      <c r="DO84" s="15"/>
      <c r="DP84" s="16"/>
      <c r="DQ84" s="15"/>
      <c r="DR84" s="16"/>
      <c r="DS84" s="15"/>
      <c r="DT84" s="16"/>
      <c r="DU84" s="15"/>
      <c r="DV84" s="16"/>
      <c r="DW84" s="15"/>
      <c r="DX84" s="16"/>
      <c r="DY84" s="15"/>
      <c r="DZ84" s="16"/>
      <c r="EA84" s="15"/>
      <c r="EB84" s="16"/>
      <c r="EC84" s="15"/>
      <c r="ED84" s="16"/>
      <c r="EE84" s="15"/>
      <c r="EF84" s="16"/>
      <c r="EG84" s="15"/>
      <c r="EH84" s="16"/>
      <c r="EI84" s="15"/>
      <c r="EJ84" s="16"/>
      <c r="EK84" s="15"/>
      <c r="EL84" s="16"/>
      <c r="EM84" s="15"/>
      <c r="EN84" s="16"/>
      <c r="EO84" s="15"/>
      <c r="EP84" s="16"/>
      <c r="EQ84" s="15"/>
      <c r="ER84" s="16"/>
      <c r="ES84" s="15"/>
      <c r="ET84" s="16"/>
      <c r="EU84" s="15"/>
      <c r="EV84" s="16"/>
      <c r="EW84" s="15"/>
      <c r="EX84" s="16"/>
      <c r="EY84" s="15"/>
      <c r="EZ84" s="16"/>
      <c r="FA84" s="15"/>
      <c r="FB84" s="16"/>
      <c r="FC84" s="15"/>
      <c r="FD84" s="16"/>
      <c r="FE84" s="15"/>
      <c r="FF84" s="16"/>
      <c r="FG84" s="15"/>
      <c r="FH84" s="16"/>
      <c r="FI84" s="15"/>
      <c r="FJ84" s="16"/>
      <c r="FK84" s="15"/>
      <c r="FL84" s="16"/>
      <c r="FM84" s="15"/>
      <c r="FN84" s="16"/>
      <c r="FO84" s="15"/>
      <c r="FP84" s="16"/>
      <c r="FQ84" s="15"/>
      <c r="FR84" s="16"/>
      <c r="FS84" s="15"/>
      <c r="FT84" s="16"/>
      <c r="FU84" s="15"/>
      <c r="FV84" s="16"/>
      <c r="FW84" s="15"/>
      <c r="FX84" s="16"/>
      <c r="FY84" s="15"/>
      <c r="FZ84" s="16"/>
      <c r="GA84" s="15"/>
      <c r="GB84" s="16"/>
      <c r="GC84" s="15"/>
      <c r="GD84" s="16"/>
      <c r="GE84" s="15"/>
      <c r="GF84" s="16"/>
      <c r="GG84" s="15"/>
      <c r="GH84" s="16"/>
      <c r="GI84" s="15"/>
      <c r="GJ84" s="16"/>
      <c r="GK84" s="15"/>
      <c r="GL84" s="16"/>
      <c r="GM84" s="15"/>
      <c r="GN84" s="16"/>
      <c r="GO84" s="15"/>
      <c r="GP84" s="16"/>
      <c r="GQ84" s="15"/>
      <c r="GR84" s="16"/>
      <c r="GS84" s="15"/>
      <c r="GT84" s="16"/>
      <c r="GU84" s="15"/>
      <c r="GV84" s="16"/>
      <c r="GW84" s="15"/>
      <c r="GX84" s="16"/>
      <c r="GY84" s="15"/>
      <c r="GZ84" s="16"/>
      <c r="HA84" s="15"/>
      <c r="HB84" s="16"/>
      <c r="HC84" s="15"/>
      <c r="HD84" s="16"/>
      <c r="HE84" s="15"/>
      <c r="HF84" s="16"/>
      <c r="HG84" s="15"/>
      <c r="HH84" s="16"/>
      <c r="HI84" s="15"/>
      <c r="HJ84" s="16"/>
      <c r="HK84" s="15"/>
      <c r="HL84" s="16"/>
      <c r="HM84" s="15"/>
      <c r="HN84" s="16"/>
      <c r="HO84" s="15"/>
      <c r="HP84" s="16"/>
      <c r="HQ84" s="15"/>
      <c r="HR84" s="16"/>
      <c r="HS84" s="15"/>
      <c r="HT84" s="16"/>
      <c r="HU84" s="15"/>
      <c r="HV84" s="16"/>
      <c r="HW84" s="15"/>
      <c r="HX84" s="16"/>
      <c r="HY84" s="15"/>
      <c r="HZ84" s="16"/>
      <c r="IA84" s="15"/>
      <c r="IB84" s="16"/>
      <c r="IC84" s="15"/>
      <c r="ID84" s="16"/>
      <c r="IE84" s="15"/>
      <c r="IF84" s="16"/>
      <c r="IG84" s="15"/>
      <c r="IH84" s="16"/>
      <c r="II84" s="15"/>
      <c r="IJ84" s="16"/>
      <c r="IK84" s="15"/>
      <c r="IL84" s="16"/>
      <c r="IM84" s="15"/>
      <c r="IN84" s="16"/>
      <c r="IO84" s="15"/>
      <c r="IP84" s="16"/>
      <c r="IQ84" s="15"/>
      <c r="IR84" s="16"/>
      <c r="IS84" s="15"/>
      <c r="IT84" s="16"/>
      <c r="IU84" s="15"/>
      <c r="IV84" s="16"/>
      <c r="IW84" s="15"/>
      <c r="IX84" s="16"/>
      <c r="IY84" s="15"/>
      <c r="IZ84" s="16"/>
      <c r="JA84" s="15"/>
      <c r="JB84" s="16"/>
      <c r="JC84" s="15"/>
      <c r="JD84" s="16"/>
      <c r="JE84" s="15"/>
      <c r="JF84" s="16"/>
      <c r="JG84" s="15"/>
      <c r="JH84" s="16"/>
      <c r="JI84" s="15"/>
      <c r="JJ84" s="16"/>
      <c r="JK84" s="15"/>
      <c r="JL84" s="16"/>
      <c r="JM84" s="15"/>
      <c r="JN84" s="16"/>
      <c r="JO84" s="15"/>
      <c r="JP84" s="16"/>
      <c r="JQ84" s="15"/>
      <c r="JR84" s="16"/>
      <c r="JS84" s="15"/>
      <c r="JT84" s="16"/>
      <c r="JU84" s="15"/>
      <c r="JV84" s="16"/>
      <c r="JW84" s="15"/>
      <c r="JX84" s="16"/>
      <c r="JY84" s="15"/>
      <c r="JZ84" s="16"/>
      <c r="KA84" s="15"/>
      <c r="KB84" s="16"/>
      <c r="KC84" s="15"/>
      <c r="KD84" s="16"/>
      <c r="KE84" s="15"/>
      <c r="KF84" s="16"/>
      <c r="KG84" s="15"/>
      <c r="KH84" s="16"/>
      <c r="KI84" s="15"/>
      <c r="KJ84" s="16"/>
      <c r="KK84" s="15"/>
      <c r="KL84" s="16"/>
      <c r="KM84" s="15"/>
      <c r="KN84" s="16"/>
      <c r="KO84" s="15"/>
      <c r="KP84" s="16"/>
      <c r="KQ84" s="15"/>
      <c r="KR84" s="16"/>
      <c r="KS84" s="15"/>
      <c r="KT84" s="16"/>
      <c r="KU84" s="15"/>
      <c r="KV84" s="16"/>
      <c r="KW84" s="15"/>
      <c r="KX84" s="16"/>
      <c r="KY84" s="15"/>
      <c r="KZ84" s="16"/>
      <c r="LA84" s="15"/>
      <c r="LB84" s="16"/>
      <c r="LC84" s="15"/>
      <c r="LD84" s="16"/>
      <c r="LE84" s="15"/>
      <c r="LF84" s="16"/>
      <c r="LG84" s="15"/>
      <c r="LH84" s="16"/>
      <c r="LI84" s="15"/>
      <c r="LJ84" s="16"/>
      <c r="LK84" s="15"/>
      <c r="LL84" s="16"/>
      <c r="LM84" s="15"/>
      <c r="LN84" s="16"/>
      <c r="LO84" s="15"/>
      <c r="LP84" s="16"/>
      <c r="LQ84" s="15"/>
      <c r="LR84" s="16"/>
      <c r="LS84" s="15"/>
      <c r="LT84" s="16"/>
      <c r="LU84" s="15"/>
      <c r="LV84" s="16"/>
      <c r="LW84" s="15"/>
      <c r="LX84" s="16"/>
      <c r="LY84" s="15"/>
      <c r="LZ84" s="16"/>
      <c r="MA84" s="15"/>
      <c r="MB84" s="16"/>
      <c r="MC84" s="15"/>
      <c r="MD84" s="16"/>
      <c r="ME84" s="15"/>
      <c r="MF84" s="16"/>
      <c r="MG84" s="15"/>
      <c r="MH84" s="16"/>
      <c r="MI84" s="15"/>
      <c r="MJ84" s="16"/>
      <c r="MK84" s="15"/>
      <c r="ML84" s="16"/>
      <c r="MM84" s="15"/>
      <c r="MN84" s="16"/>
      <c r="MO84" s="15"/>
      <c r="MP84" s="16"/>
      <c r="MQ84" s="15"/>
      <c r="MR84" s="16"/>
      <c r="MS84" s="15"/>
      <c r="MT84" s="16"/>
      <c r="MU84" s="15"/>
      <c r="MV84" s="16"/>
      <c r="MW84" s="15"/>
      <c r="MX84" s="16"/>
      <c r="MY84" s="15"/>
      <c r="MZ84" s="16"/>
      <c r="NA84" s="15"/>
      <c r="NB84" s="16"/>
      <c r="NC84" s="15"/>
      <c r="ND84" s="16"/>
      <c r="NE84" s="15"/>
      <c r="NF84" s="16"/>
      <c r="NG84" s="15"/>
      <c r="NH84" s="16"/>
      <c r="NI84" s="15"/>
      <c r="NJ84" s="16"/>
      <c r="NK84" s="15"/>
      <c r="NL84" s="16"/>
      <c r="NM84" s="15"/>
      <c r="NN84" s="16"/>
      <c r="NO84" s="15"/>
      <c r="NP84" s="16"/>
      <c r="NQ84" s="15"/>
      <c r="NR84" s="16"/>
      <c r="NS84" s="15"/>
      <c r="NT84" s="16"/>
      <c r="NU84" s="15"/>
      <c r="NV84" s="16"/>
      <c r="NW84" s="15"/>
      <c r="NX84" s="16"/>
      <c r="NY84" s="15"/>
      <c r="NZ84" s="16"/>
      <c r="OA84" s="15"/>
      <c r="OB84" s="16"/>
      <c r="OC84" s="15"/>
      <c r="OD84" s="16"/>
      <c r="OE84" s="15"/>
      <c r="OF84" s="16"/>
      <c r="OG84" s="15"/>
      <c r="OH84" s="16"/>
      <c r="OI84" s="15"/>
      <c r="OJ84" s="16"/>
      <c r="OK84" s="15"/>
      <c r="OL84" s="16"/>
      <c r="OM84" s="15"/>
      <c r="ON84" s="16"/>
      <c r="OO84" s="15"/>
      <c r="OP84" s="16"/>
      <c r="OQ84" s="15"/>
      <c r="OR84" s="16"/>
      <c r="OS84" s="15"/>
      <c r="OT84" s="16"/>
      <c r="OU84" s="15"/>
      <c r="OV84" s="16"/>
      <c r="OW84" s="15"/>
      <c r="OX84" s="16"/>
      <c r="OY84" s="15"/>
      <c r="OZ84" s="16"/>
      <c r="PA84" s="15"/>
      <c r="PB84" s="16"/>
      <c r="PC84" s="15"/>
      <c r="PD84" s="16"/>
      <c r="PE84" s="15"/>
      <c r="PF84" s="16"/>
      <c r="PG84" s="15"/>
      <c r="PH84" s="16"/>
      <c r="PI84" s="15"/>
      <c r="PJ84" s="16"/>
      <c r="PK84" s="15"/>
      <c r="PL84" s="16"/>
      <c r="PM84" s="15"/>
      <c r="PN84" s="16"/>
      <c r="PO84" s="15"/>
      <c r="PP84" s="16"/>
      <c r="PQ84" s="15"/>
      <c r="PR84" s="16"/>
      <c r="PS84" s="15"/>
      <c r="PT84" s="16"/>
      <c r="PU84" s="15"/>
      <c r="PV84" s="16"/>
      <c r="PW84" s="15"/>
      <c r="PX84" s="16"/>
      <c r="PY84" s="15"/>
      <c r="PZ84" s="16"/>
      <c r="QA84" s="15"/>
      <c r="QB84" s="16"/>
      <c r="QC84" s="15"/>
      <c r="QD84" s="16"/>
      <c r="QE84" s="15"/>
      <c r="QF84" s="16"/>
      <c r="QG84" s="15"/>
      <c r="QH84" s="16"/>
      <c r="QI84" s="15"/>
      <c r="QJ84" s="16"/>
      <c r="QK84" s="15"/>
      <c r="QL84" s="16"/>
      <c r="QM84" s="15"/>
      <c r="QN84" s="16"/>
      <c r="QO84" s="15"/>
      <c r="QP84" s="16"/>
      <c r="QQ84" s="15"/>
      <c r="QR84" s="16"/>
      <c r="QS84" s="15"/>
      <c r="QT84" s="16"/>
      <c r="QU84" s="15"/>
      <c r="QV84" s="16"/>
      <c r="QW84" s="15"/>
      <c r="QX84" s="16"/>
      <c r="QY84" s="15"/>
      <c r="QZ84" s="16"/>
      <c r="RA84" s="15"/>
      <c r="RB84" s="16"/>
      <c r="RC84" s="15"/>
      <c r="RD84" s="16"/>
      <c r="RE84" s="15"/>
      <c r="RF84" s="16"/>
      <c r="RG84" s="15"/>
      <c r="RH84" s="16"/>
      <c r="RI84" s="15"/>
      <c r="RJ84" s="16"/>
      <c r="RK84" s="15"/>
      <c r="RL84" s="16"/>
      <c r="RM84" s="15"/>
      <c r="RN84" s="16"/>
      <c r="RO84" s="15"/>
      <c r="RP84" s="16"/>
      <c r="RQ84" s="15"/>
      <c r="RR84" s="16"/>
      <c r="RS84" s="15"/>
      <c r="RT84" s="16"/>
      <c r="RU84" s="15"/>
      <c r="RV84" s="16"/>
      <c r="RW84" s="15"/>
      <c r="RX84" s="16"/>
      <c r="RY84" s="15"/>
      <c r="RZ84" s="16"/>
      <c r="SA84" s="15"/>
      <c r="SB84" s="16"/>
      <c r="SC84" s="15"/>
      <c r="SD84" s="16"/>
      <c r="SE84" s="15"/>
      <c r="SF84" s="16"/>
      <c r="SG84" s="15"/>
      <c r="SH84" s="16"/>
      <c r="SI84" s="15"/>
      <c r="SJ84" s="16"/>
      <c r="SK84" s="15"/>
      <c r="SL84" s="16"/>
      <c r="SM84" s="15"/>
      <c r="SN84" s="16"/>
      <c r="SO84" s="15"/>
      <c r="SP84" s="16"/>
      <c r="SQ84" s="15"/>
      <c r="SR84" s="16"/>
      <c r="SS84" s="15"/>
      <c r="ST84" s="16"/>
      <c r="SU84" s="15"/>
      <c r="SV84" s="16"/>
      <c r="SW84" s="15"/>
      <c r="SX84" s="16"/>
      <c r="SY84" s="15"/>
      <c r="SZ84" s="16"/>
      <c r="TA84" s="15"/>
      <c r="TB84" s="16"/>
      <c r="TC84" s="15"/>
      <c r="TD84" s="16"/>
      <c r="TE84" s="15"/>
      <c r="TF84" s="16"/>
      <c r="TG84" s="15"/>
      <c r="TH84" s="16"/>
      <c r="TI84" s="15"/>
      <c r="TJ84" s="16"/>
      <c r="TK84" s="15"/>
      <c r="TL84" s="16"/>
      <c r="TM84" s="15"/>
      <c r="TN84" s="16"/>
      <c r="TO84" s="15"/>
      <c r="TP84" s="16"/>
      <c r="TQ84" s="15"/>
      <c r="TR84" s="16"/>
      <c r="TS84" s="15"/>
      <c r="TT84" s="16"/>
      <c r="TU84" s="15"/>
      <c r="TV84" s="16"/>
      <c r="TW84" s="15"/>
      <c r="TX84" s="16"/>
      <c r="TY84" s="15"/>
      <c r="TZ84" s="16"/>
      <c r="UA84" s="15"/>
      <c r="UB84" s="16"/>
      <c r="UC84" s="15"/>
      <c r="UD84" s="16"/>
      <c r="UE84" s="15"/>
      <c r="UF84" s="16"/>
      <c r="UG84" s="15"/>
      <c r="UH84" s="16"/>
      <c r="UI84" s="15"/>
      <c r="UJ84" s="16"/>
      <c r="UK84" s="15"/>
      <c r="UL84" s="16"/>
      <c r="UM84" s="15"/>
      <c r="UN84" s="16"/>
      <c r="UO84" s="15"/>
      <c r="UP84" s="16"/>
      <c r="UQ84" s="15"/>
      <c r="UR84" s="16"/>
      <c r="US84" s="15"/>
      <c r="UT84" s="16"/>
      <c r="UU84" s="15"/>
      <c r="UV84" s="16"/>
      <c r="UW84" s="15"/>
      <c r="UX84" s="16"/>
      <c r="UY84" s="15"/>
      <c r="UZ84" s="16"/>
      <c r="VA84" s="15"/>
      <c r="VB84" s="16"/>
      <c r="VC84" s="15"/>
      <c r="VD84" s="16"/>
      <c r="VE84" s="15"/>
      <c r="VF84" s="16"/>
      <c r="VG84" s="15"/>
      <c r="VH84" s="16"/>
      <c r="VI84" s="15"/>
      <c r="VJ84" s="16"/>
      <c r="VK84" s="15"/>
      <c r="VL84" s="16"/>
      <c r="VM84" s="15"/>
      <c r="VN84" s="16"/>
      <c r="VO84" s="15"/>
      <c r="VP84" s="16"/>
      <c r="VQ84" s="15"/>
      <c r="VR84" s="16"/>
      <c r="VS84" s="15"/>
      <c r="VT84" s="16"/>
      <c r="VU84" s="15"/>
      <c r="VV84" s="16"/>
      <c r="VW84" s="15"/>
      <c r="VX84" s="16"/>
      <c r="VY84" s="15"/>
      <c r="VZ84" s="16"/>
      <c r="WA84" s="15"/>
      <c r="WB84" s="16"/>
      <c r="WC84" s="15"/>
      <c r="WD84" s="16"/>
      <c r="WE84" s="15"/>
      <c r="WF84" s="16"/>
      <c r="WG84" s="15"/>
      <c r="WH84" s="16"/>
      <c r="WI84" s="15"/>
      <c r="WJ84" s="16"/>
      <c r="WK84" s="15"/>
      <c r="WL84" s="16"/>
      <c r="WM84" s="15"/>
      <c r="WN84" s="16"/>
      <c r="WO84" s="15"/>
      <c r="WP84" s="16"/>
      <c r="WQ84" s="15"/>
      <c r="WR84" s="16"/>
      <c r="WS84" s="15"/>
      <c r="WT84" s="16"/>
      <c r="WU84" s="15"/>
      <c r="WV84" s="16"/>
      <c r="WW84" s="15"/>
      <c r="WX84" s="16"/>
      <c r="WY84" s="15"/>
      <c r="WZ84" s="16"/>
      <c r="XA84" s="15"/>
      <c r="XB84" s="16"/>
      <c r="XC84" s="15"/>
      <c r="XD84" s="16"/>
      <c r="XE84" s="15"/>
      <c r="XF84" s="16"/>
      <c r="XG84" s="15"/>
      <c r="XH84" s="16"/>
      <c r="XI84" s="15"/>
      <c r="XJ84" s="16"/>
      <c r="XK84" s="15"/>
      <c r="XL84" s="16"/>
      <c r="XM84" s="15"/>
      <c r="XN84" s="16"/>
      <c r="XO84" s="15"/>
      <c r="XP84" s="16"/>
      <c r="XQ84" s="15"/>
      <c r="XR84" s="16"/>
      <c r="XS84" s="15"/>
      <c r="XT84" s="16"/>
      <c r="XU84" s="15"/>
      <c r="XV84" s="16"/>
      <c r="XW84" s="15"/>
      <c r="XX84" s="16"/>
      <c r="XY84" s="15"/>
      <c r="XZ84" s="16"/>
      <c r="YA84" s="15"/>
      <c r="YB84" s="16"/>
      <c r="YC84" s="15"/>
      <c r="YD84" s="16"/>
      <c r="YE84" s="15"/>
      <c r="YF84" s="16"/>
      <c r="YG84" s="15"/>
      <c r="YH84" s="16"/>
      <c r="YI84" s="15"/>
      <c r="YJ84" s="16"/>
      <c r="YK84" s="15"/>
      <c r="YL84" s="16"/>
      <c r="YM84" s="15"/>
      <c r="YN84" s="16"/>
      <c r="YO84" s="15"/>
      <c r="YP84" s="16"/>
      <c r="YQ84" s="15"/>
      <c r="YR84" s="16"/>
      <c r="YS84" s="15"/>
      <c r="YT84" s="16"/>
      <c r="YU84" s="15"/>
      <c r="YV84" s="16"/>
      <c r="YW84" s="15"/>
      <c r="YX84" s="16"/>
      <c r="YY84" s="15"/>
      <c r="YZ84" s="16"/>
      <c r="ZA84" s="15"/>
      <c r="ZB84" s="16"/>
      <c r="ZC84" s="15"/>
      <c r="ZD84" s="16"/>
      <c r="ZE84" s="15"/>
      <c r="ZF84" s="16"/>
      <c r="ZG84" s="15"/>
      <c r="ZH84" s="16"/>
      <c r="ZI84" s="15"/>
      <c r="ZJ84" s="16"/>
      <c r="ZK84" s="15"/>
      <c r="ZL84" s="16"/>
      <c r="ZM84" s="15"/>
      <c r="ZN84" s="16"/>
      <c r="ZO84" s="15"/>
      <c r="ZP84" s="16"/>
      <c r="ZQ84" s="15"/>
      <c r="ZR84" s="16"/>
      <c r="ZS84" s="15"/>
      <c r="ZT84" s="16"/>
      <c r="ZU84" s="15"/>
      <c r="ZV84" s="16"/>
      <c r="ZW84" s="15"/>
      <c r="ZX84" s="16"/>
      <c r="ZY84" s="15"/>
      <c r="ZZ84" s="16"/>
      <c r="AAA84" s="15"/>
      <c r="AAB84" s="16"/>
      <c r="AAC84" s="15"/>
      <c r="AAD84" s="16"/>
      <c r="AAE84" s="15"/>
      <c r="AAF84" s="16"/>
      <c r="AAG84" s="15"/>
      <c r="AAH84" s="16"/>
      <c r="AAI84" s="15"/>
      <c r="AAJ84" s="16"/>
      <c r="AAK84" s="15"/>
      <c r="AAL84" s="16"/>
      <c r="AAM84" s="15"/>
      <c r="AAN84" s="16"/>
      <c r="AAO84" s="15"/>
      <c r="AAP84" s="16"/>
      <c r="AAQ84" s="15"/>
      <c r="AAR84" s="16"/>
      <c r="AAS84" s="15"/>
      <c r="AAT84" s="16"/>
      <c r="AAU84" s="15"/>
      <c r="AAV84" s="16"/>
      <c r="AAW84" s="15"/>
      <c r="AAX84" s="16"/>
      <c r="AAY84" s="15"/>
      <c r="AAZ84" s="16"/>
      <c r="ABA84" s="15"/>
      <c r="ABB84" s="16"/>
      <c r="ABC84" s="15"/>
      <c r="ABD84" s="16"/>
      <c r="ABE84" s="15"/>
      <c r="ABF84" s="16"/>
      <c r="ABG84" s="15"/>
      <c r="ABH84" s="16"/>
      <c r="ABI84" s="15"/>
      <c r="ABJ84" s="16"/>
      <c r="ABK84" s="15"/>
      <c r="ABL84" s="16"/>
      <c r="ABM84" s="15"/>
      <c r="ABN84" s="16"/>
      <c r="ABO84" s="15"/>
      <c r="ABP84" s="16"/>
      <c r="ABQ84" s="15"/>
      <c r="ABR84" s="16"/>
      <c r="ABS84" s="15"/>
      <c r="ABT84" s="16"/>
      <c r="ABU84" s="15"/>
      <c r="ABV84" s="16"/>
      <c r="ABW84" s="15"/>
      <c r="ABX84" s="16"/>
      <c r="ABY84" s="15"/>
      <c r="ABZ84" s="16"/>
      <c r="ACA84" s="15"/>
      <c r="ACB84" s="16"/>
      <c r="ACC84" s="15"/>
      <c r="ACD84" s="16"/>
      <c r="ACE84" s="15"/>
      <c r="ACF84" s="16"/>
      <c r="ACG84" s="15"/>
      <c r="ACH84" s="16"/>
      <c r="ACI84" s="15"/>
      <c r="ACJ84" s="16"/>
      <c r="ACK84" s="15"/>
      <c r="ACL84" s="16"/>
      <c r="ACM84" s="15"/>
      <c r="ACN84" s="16"/>
      <c r="ACO84" s="15"/>
      <c r="ACP84" s="16"/>
      <c r="ACQ84" s="15"/>
      <c r="ACR84" s="16"/>
      <c r="ACS84" s="15"/>
      <c r="ACT84" s="16"/>
      <c r="ACU84" s="15"/>
      <c r="ACV84" s="16"/>
      <c r="ACW84" s="15"/>
      <c r="ACX84" s="16"/>
      <c r="ACY84" s="15"/>
      <c r="ACZ84" s="16"/>
      <c r="ADA84" s="15"/>
      <c r="ADB84" s="16"/>
      <c r="ADC84" s="15"/>
      <c r="ADD84" s="16"/>
      <c r="ADE84" s="15"/>
      <c r="ADF84" s="16"/>
      <c r="ADG84" s="15"/>
      <c r="ADH84" s="16"/>
      <c r="ADI84" s="15"/>
      <c r="ADJ84" s="16"/>
      <c r="ADK84" s="15"/>
      <c r="ADL84" s="16"/>
      <c r="ADM84" s="15"/>
      <c r="ADN84" s="16"/>
      <c r="ADO84" s="15"/>
      <c r="ADP84" s="16"/>
      <c r="ADQ84" s="15"/>
      <c r="ADR84" s="16"/>
      <c r="ADS84" s="15"/>
      <c r="ADT84" s="16"/>
      <c r="ADU84" s="15"/>
      <c r="ADV84" s="16"/>
      <c r="ADW84" s="15"/>
      <c r="ADX84" s="16"/>
      <c r="ADY84" s="15"/>
      <c r="ADZ84" s="16"/>
      <c r="AEA84" s="15"/>
      <c r="AEB84" s="16"/>
      <c r="AEC84" s="15"/>
      <c r="AED84" s="16"/>
      <c r="AEE84" s="15"/>
      <c r="AEF84" s="16"/>
      <c r="AEG84" s="15"/>
      <c r="AEH84" s="16"/>
      <c r="AEI84" s="15"/>
      <c r="AEJ84" s="16"/>
      <c r="AEK84" s="15"/>
      <c r="AEL84" s="16"/>
      <c r="AEM84" s="15"/>
      <c r="AEN84" s="16"/>
      <c r="AEO84" s="15"/>
      <c r="AEP84" s="16"/>
      <c r="AEQ84" s="15"/>
      <c r="AER84" s="16"/>
      <c r="AES84" s="15"/>
      <c r="AET84" s="16"/>
      <c r="AEU84" s="15"/>
      <c r="AEV84" s="16"/>
      <c r="AEW84" s="15"/>
      <c r="AEX84" s="16"/>
      <c r="AEY84" s="15"/>
      <c r="AEZ84" s="16"/>
      <c r="AFA84" s="15"/>
      <c r="AFB84" s="16"/>
      <c r="AFC84" s="15"/>
      <c r="AFD84" s="16"/>
      <c r="AFE84" s="15"/>
      <c r="AFF84" s="16"/>
      <c r="AFG84" s="15"/>
      <c r="AFH84" s="16"/>
      <c r="AFI84" s="15"/>
      <c r="AFJ84" s="16"/>
      <c r="AFK84" s="15"/>
      <c r="AFL84" s="16"/>
      <c r="AFM84" s="15"/>
      <c r="AFN84" s="16"/>
      <c r="AFO84" s="15"/>
      <c r="AFP84" s="16"/>
      <c r="AFQ84" s="15"/>
      <c r="AFR84" s="16"/>
      <c r="AFS84" s="15"/>
      <c r="AFT84" s="16"/>
      <c r="AFU84" s="15"/>
      <c r="AFV84" s="16"/>
      <c r="AFW84" s="15"/>
      <c r="AFX84" s="16"/>
      <c r="AFY84" s="15"/>
      <c r="AFZ84" s="16"/>
      <c r="AGA84" s="15"/>
      <c r="AGB84" s="16"/>
      <c r="AGC84" s="15"/>
      <c r="AGD84" s="16"/>
      <c r="AGE84" s="15"/>
      <c r="AGF84" s="16"/>
      <c r="AGG84" s="15"/>
      <c r="AGH84" s="16"/>
      <c r="AGI84" s="15"/>
      <c r="AGJ84" s="16"/>
      <c r="AGK84" s="15"/>
      <c r="AGL84" s="16"/>
      <c r="AGM84" s="15"/>
      <c r="AGN84" s="16"/>
      <c r="AGO84" s="15"/>
      <c r="AGP84" s="16"/>
      <c r="AGQ84" s="15"/>
      <c r="AGR84" s="16"/>
      <c r="AGS84" s="15"/>
      <c r="AGT84" s="16"/>
      <c r="AGU84" s="15"/>
      <c r="AGV84" s="16"/>
      <c r="AGW84" s="15"/>
      <c r="AGX84" s="16"/>
      <c r="AGY84" s="15"/>
      <c r="AGZ84" s="16"/>
      <c r="AHA84" s="15"/>
      <c r="AHB84" s="16"/>
      <c r="AHC84" s="15"/>
      <c r="AHD84" s="16"/>
      <c r="AHE84" s="15"/>
      <c r="AHF84" s="16"/>
      <c r="AHG84" s="15"/>
      <c r="AHH84" s="16"/>
      <c r="AHI84" s="15"/>
      <c r="AHJ84" s="16"/>
      <c r="AHK84" s="15"/>
      <c r="AHL84" s="16"/>
      <c r="AHM84" s="15"/>
      <c r="AHN84" s="16"/>
      <c r="AHO84" s="15"/>
      <c r="AHP84" s="16"/>
      <c r="AHQ84" s="15"/>
      <c r="AHR84" s="16"/>
      <c r="AHS84" s="15"/>
      <c r="AHT84" s="16"/>
      <c r="AHU84" s="15"/>
      <c r="AHV84" s="16"/>
      <c r="AHW84" s="15"/>
      <c r="AHX84" s="16"/>
      <c r="AHY84" s="15"/>
      <c r="AHZ84" s="16"/>
      <c r="AIA84" s="15"/>
      <c r="AIB84" s="16"/>
      <c r="AIC84" s="15"/>
      <c r="AID84" s="16"/>
      <c r="AIE84" s="15"/>
      <c r="AIF84" s="16"/>
      <c r="AIG84" s="15"/>
      <c r="AIH84" s="16"/>
      <c r="AII84" s="15"/>
      <c r="AIJ84" s="16"/>
      <c r="AIK84" s="15"/>
      <c r="AIL84" s="16"/>
      <c r="AIM84" s="15"/>
      <c r="AIN84" s="16"/>
      <c r="AIO84" s="15"/>
      <c r="AIP84" s="16"/>
      <c r="AIQ84" s="15"/>
      <c r="AIR84" s="16"/>
      <c r="AIS84" s="15"/>
      <c r="AIT84" s="16"/>
      <c r="AIU84" s="15"/>
      <c r="AIV84" s="16"/>
      <c r="AIW84" s="15"/>
      <c r="AIX84" s="16"/>
      <c r="AIY84" s="15"/>
      <c r="AIZ84" s="16"/>
      <c r="AJA84" s="15"/>
      <c r="AJB84" s="16"/>
      <c r="AJC84" s="15"/>
      <c r="AJD84" s="16"/>
      <c r="AJE84" s="15"/>
      <c r="AJF84" s="16"/>
      <c r="AJG84" s="15"/>
      <c r="AJH84" s="16"/>
      <c r="AJI84" s="15"/>
      <c r="AJJ84" s="16"/>
      <c r="AJK84" s="15"/>
      <c r="AJL84" s="16"/>
      <c r="AJM84" s="15"/>
      <c r="AJN84" s="16"/>
      <c r="AJO84" s="15"/>
      <c r="AJP84" s="16"/>
      <c r="AJQ84" s="15"/>
      <c r="AJR84" s="16"/>
      <c r="AJS84" s="15"/>
      <c r="AJT84" s="16"/>
      <c r="AJU84" s="15"/>
      <c r="AJV84" s="16"/>
      <c r="AJW84" s="15"/>
      <c r="AJX84" s="16"/>
      <c r="AJY84" s="15"/>
      <c r="AJZ84" s="16"/>
      <c r="AKA84" s="15"/>
      <c r="AKB84" s="16"/>
      <c r="AKC84" s="15"/>
      <c r="AKD84" s="16"/>
      <c r="AKE84" s="15"/>
      <c r="AKF84" s="16"/>
      <c r="AKG84" s="15"/>
      <c r="AKH84" s="16"/>
      <c r="AKI84" s="15"/>
      <c r="AKJ84" s="16"/>
      <c r="AKK84" s="15"/>
      <c r="AKL84" s="16"/>
      <c r="AKM84" s="15"/>
      <c r="AKN84" s="16"/>
      <c r="AKO84" s="15"/>
      <c r="AKP84" s="16"/>
      <c r="AKQ84" s="15"/>
      <c r="AKR84" s="16"/>
      <c r="AKS84" s="15"/>
      <c r="AKT84" s="16"/>
      <c r="AKU84" s="15"/>
      <c r="AKV84" s="16"/>
      <c r="AKW84" s="15"/>
      <c r="AKX84" s="16"/>
      <c r="AKY84" s="15"/>
      <c r="AKZ84" s="16"/>
      <c r="ALA84" s="15"/>
      <c r="ALB84" s="16"/>
      <c r="ALC84" s="15"/>
      <c r="ALD84" s="16"/>
      <c r="ALE84" s="15"/>
      <c r="ALF84" s="16"/>
      <c r="ALG84" s="15"/>
      <c r="ALH84" s="16"/>
      <c r="ALI84" s="15"/>
      <c r="ALJ84" s="16"/>
      <c r="ALK84" s="15"/>
      <c r="ALL84" s="16"/>
      <c r="ALM84" s="15"/>
      <c r="ALN84" s="16"/>
      <c r="ALO84" s="15"/>
      <c r="ALP84" s="16"/>
      <c r="ALQ84" s="15"/>
      <c r="ALR84" s="16"/>
      <c r="ALS84" s="15"/>
      <c r="ALT84" s="16"/>
      <c r="ALU84" s="15"/>
      <c r="ALV84" s="16"/>
      <c r="ALW84" s="15"/>
      <c r="ALX84" s="16"/>
      <c r="ALY84" s="15"/>
      <c r="ALZ84" s="16"/>
      <c r="AMA84" s="15"/>
      <c r="AMB84" s="16"/>
      <c r="AMC84" s="15"/>
      <c r="AMD84" s="16"/>
      <c r="AME84" s="15"/>
      <c r="AMF84" s="16"/>
      <c r="AMG84" s="15"/>
      <c r="AMH84" s="16"/>
      <c r="AMI84" s="15"/>
      <c r="AMJ84" s="16"/>
      <c r="AMK84" s="15"/>
      <c r="AML84" s="16"/>
      <c r="AMM84" s="15"/>
      <c r="AMN84" s="16"/>
      <c r="AMO84" s="15"/>
      <c r="AMP84" s="16"/>
      <c r="AMQ84" s="15"/>
      <c r="AMR84" s="16"/>
      <c r="AMS84" s="15"/>
      <c r="AMT84" s="16"/>
      <c r="AMU84" s="15"/>
      <c r="AMV84" s="16"/>
      <c r="AMW84" s="15"/>
      <c r="AMX84" s="16"/>
      <c r="AMY84" s="15"/>
      <c r="AMZ84" s="16"/>
      <c r="ANA84" s="15"/>
      <c r="ANB84" s="16"/>
      <c r="ANC84" s="15"/>
      <c r="AND84" s="16"/>
      <c r="ANE84" s="15"/>
      <c r="ANF84" s="16"/>
      <c r="ANG84" s="15"/>
      <c r="ANH84" s="16"/>
      <c r="ANI84" s="15"/>
      <c r="ANJ84" s="16"/>
      <c r="ANK84" s="15"/>
      <c r="ANL84" s="16"/>
      <c r="ANM84" s="15"/>
      <c r="ANN84" s="16"/>
      <c r="ANO84" s="15"/>
      <c r="ANP84" s="16"/>
      <c r="ANQ84" s="15"/>
      <c r="ANR84" s="16"/>
      <c r="ANS84" s="15"/>
      <c r="ANT84" s="16"/>
      <c r="ANU84" s="15"/>
      <c r="ANV84" s="16"/>
      <c r="ANW84" s="15"/>
      <c r="ANX84" s="16"/>
      <c r="ANY84" s="15"/>
      <c r="ANZ84" s="16"/>
      <c r="AOA84" s="15"/>
      <c r="AOB84" s="16"/>
      <c r="AOC84" s="15"/>
      <c r="AOD84" s="16"/>
      <c r="AOE84" s="15"/>
      <c r="AOF84" s="16"/>
      <c r="AOG84" s="15"/>
      <c r="AOH84" s="16"/>
      <c r="AOI84" s="15"/>
      <c r="AOJ84" s="16"/>
      <c r="AOK84" s="15"/>
      <c r="AOL84" s="16"/>
      <c r="AOM84" s="15"/>
      <c r="AON84" s="16"/>
      <c r="AOO84" s="15"/>
      <c r="AOP84" s="16"/>
      <c r="AOQ84" s="15"/>
      <c r="AOR84" s="16"/>
      <c r="AOS84" s="15"/>
      <c r="AOT84" s="16"/>
      <c r="AOU84" s="15"/>
      <c r="AOV84" s="16"/>
      <c r="AOW84" s="15"/>
      <c r="AOX84" s="16"/>
      <c r="AOY84" s="15"/>
      <c r="AOZ84" s="16"/>
      <c r="APA84" s="15"/>
      <c r="APB84" s="16"/>
      <c r="APC84" s="15"/>
      <c r="APD84" s="16"/>
      <c r="APE84" s="15"/>
      <c r="APF84" s="16"/>
      <c r="APG84" s="15"/>
      <c r="APH84" s="16"/>
      <c r="API84" s="15"/>
      <c r="APJ84" s="16"/>
      <c r="APK84" s="15"/>
      <c r="APL84" s="16"/>
      <c r="APM84" s="15"/>
      <c r="APN84" s="16"/>
      <c r="APO84" s="15"/>
      <c r="APP84" s="16"/>
      <c r="APQ84" s="15"/>
      <c r="APR84" s="16"/>
      <c r="APS84" s="15"/>
      <c r="APT84" s="16"/>
      <c r="APU84" s="15"/>
      <c r="APV84" s="16"/>
      <c r="APW84" s="15"/>
      <c r="APX84" s="16"/>
      <c r="APY84" s="15"/>
      <c r="APZ84" s="16"/>
      <c r="AQA84" s="15"/>
      <c r="AQB84" s="16"/>
      <c r="AQC84" s="15"/>
      <c r="AQD84" s="16"/>
      <c r="AQE84" s="15"/>
      <c r="AQF84" s="16"/>
      <c r="AQG84" s="15"/>
      <c r="AQH84" s="16"/>
      <c r="AQI84" s="15"/>
      <c r="AQJ84" s="16"/>
      <c r="AQK84" s="15"/>
      <c r="AQL84" s="16"/>
      <c r="AQM84" s="15"/>
      <c r="AQN84" s="16"/>
      <c r="AQO84" s="15"/>
      <c r="AQP84" s="16"/>
      <c r="AQQ84" s="15"/>
      <c r="AQR84" s="16"/>
      <c r="AQS84" s="15"/>
      <c r="AQT84" s="16"/>
      <c r="AQU84" s="15"/>
      <c r="AQV84" s="16"/>
      <c r="AQW84" s="15"/>
      <c r="AQX84" s="16"/>
      <c r="AQY84" s="15"/>
      <c r="AQZ84" s="16"/>
      <c r="ARA84" s="15"/>
      <c r="ARB84" s="16"/>
      <c r="ARC84" s="15"/>
      <c r="ARD84" s="16"/>
      <c r="ARE84" s="15"/>
      <c r="ARF84" s="16"/>
      <c r="ARG84" s="15"/>
      <c r="ARH84" s="16"/>
      <c r="ARI84" s="15"/>
      <c r="ARJ84" s="16"/>
      <c r="ARK84" s="15"/>
      <c r="ARL84" s="16"/>
      <c r="ARM84" s="15"/>
      <c r="ARN84" s="16"/>
      <c r="ARO84" s="15"/>
      <c r="ARP84" s="16"/>
      <c r="ARQ84" s="15"/>
      <c r="ARR84" s="16"/>
      <c r="ARS84" s="15"/>
      <c r="ART84" s="16"/>
      <c r="ARU84" s="15"/>
      <c r="ARV84" s="16"/>
      <c r="ARW84" s="15"/>
      <c r="ARX84" s="16"/>
      <c r="ARY84" s="15"/>
      <c r="ARZ84" s="16"/>
      <c r="ASA84" s="15"/>
      <c r="ASB84" s="16"/>
      <c r="ASC84" s="15"/>
      <c r="ASD84" s="16"/>
      <c r="ASE84" s="15"/>
      <c r="ASF84" s="16"/>
      <c r="ASG84" s="15"/>
      <c r="ASH84" s="16"/>
      <c r="ASI84" s="15"/>
      <c r="ASJ84" s="16"/>
      <c r="ASK84" s="15"/>
      <c r="ASL84" s="16"/>
      <c r="ASM84" s="15"/>
      <c r="ASN84" s="16"/>
      <c r="ASO84" s="15"/>
      <c r="ASP84" s="16"/>
      <c r="ASQ84" s="15"/>
      <c r="ASR84" s="16"/>
      <c r="ASS84" s="15"/>
      <c r="AST84" s="16"/>
      <c r="ASU84" s="15"/>
      <c r="ASV84" s="16"/>
      <c r="ASW84" s="15"/>
      <c r="ASX84" s="16"/>
      <c r="ASY84" s="15"/>
      <c r="ASZ84" s="16"/>
      <c r="ATA84" s="15"/>
      <c r="ATB84" s="16"/>
      <c r="ATC84" s="15"/>
      <c r="ATD84" s="16"/>
      <c r="ATE84" s="15"/>
      <c r="ATF84" s="16"/>
      <c r="ATG84" s="15"/>
      <c r="ATH84" s="16"/>
      <c r="ATI84" s="15"/>
      <c r="ATJ84" s="16"/>
      <c r="ATK84" s="15"/>
      <c r="ATL84" s="16"/>
      <c r="ATM84" s="15"/>
      <c r="ATN84" s="16"/>
      <c r="ATO84" s="15"/>
      <c r="ATP84" s="16"/>
      <c r="ATQ84" s="15"/>
      <c r="ATR84" s="16"/>
      <c r="ATS84" s="15"/>
      <c r="ATT84" s="16"/>
      <c r="ATU84" s="15"/>
      <c r="ATV84" s="16"/>
      <c r="ATW84" s="15"/>
      <c r="ATX84" s="16"/>
      <c r="ATY84" s="15"/>
      <c r="ATZ84" s="16"/>
      <c r="AUA84" s="15"/>
      <c r="AUB84" s="16"/>
      <c r="AUC84" s="15"/>
      <c r="AUD84" s="16"/>
      <c r="AUE84" s="15"/>
      <c r="AUF84" s="16"/>
      <c r="AUG84" s="15"/>
      <c r="AUH84" s="16"/>
      <c r="AUI84" s="15"/>
      <c r="AUJ84" s="16"/>
      <c r="AUK84" s="15"/>
      <c r="AUL84" s="16"/>
      <c r="AUM84" s="15"/>
      <c r="AUN84" s="16"/>
      <c r="AUO84" s="15"/>
      <c r="AUP84" s="16"/>
      <c r="AUQ84" s="15"/>
      <c r="AUR84" s="16"/>
      <c r="AUS84" s="15"/>
      <c r="AUT84" s="16"/>
      <c r="AUU84" s="15"/>
      <c r="AUV84" s="16"/>
      <c r="AUW84" s="15"/>
      <c r="AUX84" s="16"/>
      <c r="AUY84" s="15"/>
      <c r="AUZ84" s="16"/>
      <c r="AVA84" s="15"/>
      <c r="AVB84" s="16"/>
      <c r="AVC84" s="15"/>
      <c r="AVD84" s="16"/>
      <c r="AVE84" s="15"/>
      <c r="AVF84" s="16"/>
      <c r="AVG84" s="15"/>
      <c r="AVH84" s="16"/>
      <c r="AVI84" s="15"/>
      <c r="AVJ84" s="16"/>
      <c r="AVK84" s="15"/>
      <c r="AVL84" s="16"/>
      <c r="AVM84" s="15"/>
      <c r="AVN84" s="16"/>
      <c r="AVO84" s="15"/>
      <c r="AVP84" s="16"/>
      <c r="AVQ84" s="15"/>
      <c r="AVR84" s="16"/>
      <c r="AVS84" s="15"/>
      <c r="AVT84" s="16"/>
      <c r="AVU84" s="15"/>
      <c r="AVV84" s="16"/>
      <c r="AVW84" s="15"/>
      <c r="AVX84" s="16"/>
      <c r="AVY84" s="15"/>
      <c r="AVZ84" s="16"/>
      <c r="AWA84" s="15"/>
      <c r="AWB84" s="16"/>
      <c r="AWC84" s="15"/>
      <c r="AWD84" s="16"/>
      <c r="AWE84" s="15"/>
      <c r="AWF84" s="16"/>
      <c r="AWG84" s="15"/>
      <c r="AWH84" s="16"/>
      <c r="AWI84" s="15"/>
      <c r="AWJ84" s="16"/>
      <c r="AWK84" s="15"/>
      <c r="AWL84" s="16"/>
      <c r="AWM84" s="15"/>
      <c r="AWN84" s="16"/>
      <c r="AWO84" s="15"/>
      <c r="AWP84" s="16"/>
      <c r="AWQ84" s="15"/>
      <c r="AWR84" s="16"/>
      <c r="AWS84" s="15"/>
      <c r="AWT84" s="16"/>
      <c r="AWU84" s="15"/>
      <c r="AWV84" s="16"/>
      <c r="AWW84" s="15"/>
      <c r="AWX84" s="16"/>
      <c r="AWY84" s="15"/>
      <c r="AWZ84" s="16"/>
      <c r="AXA84" s="15"/>
      <c r="AXB84" s="16"/>
      <c r="AXC84" s="15"/>
      <c r="AXD84" s="16"/>
      <c r="AXE84" s="15"/>
      <c r="AXF84" s="16"/>
      <c r="AXG84" s="15"/>
      <c r="AXH84" s="16"/>
      <c r="AXI84" s="15"/>
      <c r="AXJ84" s="16"/>
      <c r="AXK84" s="15"/>
      <c r="AXL84" s="16"/>
      <c r="AXM84" s="15"/>
      <c r="AXN84" s="16"/>
      <c r="AXO84" s="15"/>
      <c r="AXP84" s="16"/>
      <c r="AXQ84" s="15"/>
      <c r="AXR84" s="16"/>
      <c r="AXS84" s="15"/>
      <c r="AXT84" s="16"/>
      <c r="AXU84" s="15"/>
      <c r="AXV84" s="16"/>
      <c r="AXW84" s="15"/>
      <c r="AXX84" s="16"/>
      <c r="AXY84" s="15"/>
      <c r="AXZ84" s="16"/>
      <c r="AYA84" s="15"/>
      <c r="AYB84" s="16"/>
      <c r="AYC84" s="15"/>
      <c r="AYD84" s="16"/>
      <c r="AYE84" s="15"/>
      <c r="AYF84" s="16"/>
      <c r="AYG84" s="15"/>
      <c r="AYH84" s="16"/>
      <c r="AYI84" s="15"/>
      <c r="AYJ84" s="16"/>
      <c r="AYK84" s="15"/>
      <c r="AYL84" s="16"/>
      <c r="AYM84" s="15"/>
      <c r="AYN84" s="16"/>
      <c r="AYO84" s="15"/>
      <c r="AYP84" s="16"/>
      <c r="AYQ84" s="15"/>
      <c r="AYR84" s="16"/>
      <c r="AYS84" s="15"/>
      <c r="AYT84" s="16"/>
      <c r="AYU84" s="15"/>
      <c r="AYV84" s="16"/>
      <c r="AYW84" s="15"/>
      <c r="AYX84" s="16"/>
      <c r="AYY84" s="15"/>
      <c r="AYZ84" s="16"/>
      <c r="AZA84" s="15"/>
      <c r="AZB84" s="16"/>
      <c r="AZC84" s="15"/>
      <c r="AZD84" s="16"/>
      <c r="AZE84" s="15"/>
      <c r="AZF84" s="16"/>
      <c r="AZG84" s="15"/>
      <c r="AZH84" s="16"/>
      <c r="AZI84" s="15"/>
      <c r="AZJ84" s="16"/>
      <c r="AZK84" s="15"/>
      <c r="AZL84" s="16"/>
      <c r="AZM84" s="15"/>
      <c r="AZN84" s="16"/>
      <c r="AZO84" s="15"/>
      <c r="AZP84" s="16"/>
      <c r="AZQ84" s="15"/>
      <c r="AZR84" s="16"/>
      <c r="AZS84" s="15"/>
      <c r="AZT84" s="16"/>
      <c r="AZU84" s="15"/>
      <c r="AZV84" s="16"/>
      <c r="AZW84" s="15"/>
      <c r="AZX84" s="16"/>
      <c r="AZY84" s="15"/>
      <c r="AZZ84" s="16"/>
      <c r="BAA84" s="15"/>
      <c r="BAB84" s="16"/>
      <c r="BAC84" s="15"/>
      <c r="BAD84" s="16"/>
      <c r="BAE84" s="15"/>
      <c r="BAF84" s="16"/>
      <c r="BAG84" s="15"/>
      <c r="BAH84" s="16"/>
      <c r="BAI84" s="15"/>
      <c r="BAJ84" s="16"/>
      <c r="BAK84" s="15"/>
      <c r="BAL84" s="16"/>
      <c r="BAM84" s="15"/>
      <c r="BAN84" s="16"/>
      <c r="BAO84" s="15"/>
      <c r="BAP84" s="16"/>
      <c r="BAQ84" s="15"/>
      <c r="BAR84" s="16"/>
      <c r="BAS84" s="15"/>
      <c r="BAT84" s="16"/>
      <c r="BAU84" s="15"/>
      <c r="BAV84" s="16"/>
      <c r="BAW84" s="15"/>
      <c r="BAX84" s="16"/>
      <c r="BAY84" s="15"/>
      <c r="BAZ84" s="16"/>
      <c r="BBA84" s="15"/>
      <c r="BBB84" s="16"/>
      <c r="BBC84" s="15"/>
      <c r="BBD84" s="16"/>
      <c r="BBE84" s="15"/>
      <c r="BBF84" s="16"/>
      <c r="BBG84" s="15"/>
      <c r="BBH84" s="16"/>
      <c r="BBI84" s="15"/>
      <c r="BBJ84" s="16"/>
      <c r="BBK84" s="15"/>
      <c r="BBL84" s="16"/>
      <c r="BBM84" s="15"/>
      <c r="BBN84" s="16"/>
      <c r="BBO84" s="15"/>
      <c r="BBP84" s="16"/>
      <c r="BBQ84" s="15"/>
      <c r="BBR84" s="16"/>
      <c r="BBS84" s="15"/>
      <c r="BBT84" s="16"/>
      <c r="BBU84" s="15"/>
      <c r="BBV84" s="16"/>
      <c r="BBW84" s="15"/>
      <c r="BBX84" s="16"/>
      <c r="BBY84" s="15"/>
      <c r="BBZ84" s="16"/>
      <c r="BCA84" s="15"/>
      <c r="BCB84" s="16"/>
      <c r="BCC84" s="15"/>
      <c r="BCD84" s="16"/>
      <c r="BCE84" s="15"/>
      <c r="BCF84" s="16"/>
      <c r="BCG84" s="15"/>
      <c r="BCH84" s="16"/>
      <c r="BCI84" s="15"/>
      <c r="BCJ84" s="16"/>
      <c r="BCK84" s="15"/>
      <c r="BCL84" s="16"/>
      <c r="BCM84" s="15"/>
      <c r="BCN84" s="16"/>
      <c r="BCO84" s="15"/>
      <c r="BCP84" s="16"/>
      <c r="BCQ84" s="15"/>
      <c r="BCR84" s="16"/>
      <c r="BCS84" s="15"/>
      <c r="BCT84" s="16"/>
      <c r="BCU84" s="15"/>
      <c r="BCV84" s="16"/>
      <c r="BCW84" s="15"/>
      <c r="BCX84" s="16"/>
      <c r="BCY84" s="15"/>
      <c r="BCZ84" s="16"/>
      <c r="BDA84" s="15"/>
      <c r="BDB84" s="16"/>
      <c r="BDC84" s="15"/>
      <c r="BDD84" s="16"/>
      <c r="BDE84" s="15"/>
      <c r="BDF84" s="16"/>
      <c r="BDG84" s="15"/>
      <c r="BDH84" s="16"/>
      <c r="BDI84" s="15"/>
      <c r="BDJ84" s="16"/>
      <c r="BDK84" s="15"/>
      <c r="BDL84" s="16"/>
      <c r="BDM84" s="15"/>
      <c r="BDN84" s="16"/>
      <c r="BDO84" s="15"/>
      <c r="BDP84" s="16"/>
      <c r="BDQ84" s="15"/>
      <c r="BDR84" s="16"/>
      <c r="BDS84" s="15"/>
      <c r="BDT84" s="16"/>
      <c r="BDU84" s="15"/>
      <c r="BDV84" s="16"/>
      <c r="BDW84" s="15"/>
      <c r="BDX84" s="16"/>
      <c r="BDY84" s="15"/>
      <c r="BDZ84" s="16"/>
      <c r="BEA84" s="15"/>
      <c r="BEB84" s="16"/>
      <c r="BEC84" s="15"/>
      <c r="BED84" s="16"/>
      <c r="BEE84" s="15"/>
      <c r="BEF84" s="16"/>
      <c r="BEG84" s="15"/>
      <c r="BEH84" s="16"/>
      <c r="BEI84" s="15"/>
      <c r="BEJ84" s="16"/>
      <c r="BEK84" s="15"/>
      <c r="BEL84" s="16"/>
      <c r="BEM84" s="15"/>
      <c r="BEN84" s="16"/>
      <c r="BEO84" s="15"/>
      <c r="BEP84" s="16"/>
      <c r="BEQ84" s="15"/>
      <c r="BER84" s="16"/>
      <c r="BES84" s="15"/>
      <c r="BET84" s="16"/>
      <c r="BEU84" s="15"/>
      <c r="BEV84" s="16"/>
      <c r="BEW84" s="15"/>
      <c r="BEX84" s="16"/>
      <c r="BEY84" s="15"/>
      <c r="BEZ84" s="16"/>
      <c r="BFA84" s="15"/>
      <c r="BFB84" s="16"/>
      <c r="BFC84" s="15"/>
      <c r="BFD84" s="16"/>
      <c r="BFE84" s="15"/>
      <c r="BFF84" s="16"/>
      <c r="BFG84" s="15"/>
      <c r="BFH84" s="16"/>
      <c r="BFI84" s="15"/>
      <c r="BFJ84" s="16"/>
      <c r="BFK84" s="15"/>
      <c r="BFL84" s="16"/>
      <c r="BFM84" s="15"/>
      <c r="BFN84" s="16"/>
      <c r="BFO84" s="15"/>
      <c r="BFP84" s="16"/>
      <c r="BFQ84" s="15"/>
      <c r="BFR84" s="16"/>
      <c r="BFS84" s="15"/>
      <c r="BFT84" s="16"/>
      <c r="BFU84" s="15"/>
      <c r="BFV84" s="16"/>
      <c r="BFW84" s="15"/>
      <c r="BFX84" s="16"/>
      <c r="BFY84" s="15"/>
      <c r="BFZ84" s="16"/>
      <c r="BGA84" s="15"/>
      <c r="BGB84" s="16"/>
      <c r="BGC84" s="15"/>
      <c r="BGD84" s="16"/>
      <c r="BGE84" s="15"/>
      <c r="BGF84" s="16"/>
      <c r="BGG84" s="15"/>
      <c r="BGH84" s="16"/>
      <c r="BGI84" s="15"/>
      <c r="BGJ84" s="16"/>
      <c r="BGK84" s="15"/>
      <c r="BGL84" s="16"/>
      <c r="BGM84" s="15"/>
      <c r="BGN84" s="16"/>
      <c r="BGO84" s="15"/>
      <c r="BGP84" s="16"/>
      <c r="BGQ84" s="15"/>
      <c r="BGR84" s="16"/>
      <c r="BGS84" s="15"/>
      <c r="BGT84" s="16"/>
      <c r="BGU84" s="15"/>
      <c r="BGV84" s="16"/>
      <c r="BGW84" s="15"/>
      <c r="BGX84" s="16"/>
      <c r="BGY84" s="15"/>
      <c r="BGZ84" s="16"/>
      <c r="BHA84" s="15"/>
      <c r="BHB84" s="16"/>
      <c r="BHC84" s="15"/>
      <c r="BHD84" s="16"/>
      <c r="BHE84" s="15"/>
      <c r="BHF84" s="16"/>
      <c r="BHG84" s="15"/>
      <c r="BHH84" s="16"/>
      <c r="BHI84" s="15"/>
      <c r="BHJ84" s="16"/>
      <c r="BHK84" s="15"/>
      <c r="BHL84" s="16"/>
      <c r="BHM84" s="15"/>
      <c r="BHN84" s="16"/>
      <c r="BHO84" s="15"/>
      <c r="BHP84" s="16"/>
      <c r="BHQ84" s="15"/>
      <c r="BHR84" s="16"/>
      <c r="BHS84" s="15"/>
      <c r="BHT84" s="16"/>
      <c r="BHU84" s="15"/>
      <c r="BHV84" s="16"/>
      <c r="BHW84" s="15"/>
      <c r="BHX84" s="16"/>
      <c r="BHY84" s="15"/>
      <c r="BHZ84" s="16"/>
      <c r="BIA84" s="15"/>
      <c r="BIB84" s="16"/>
      <c r="BIC84" s="15"/>
      <c r="BID84" s="16"/>
      <c r="BIE84" s="15"/>
      <c r="BIF84" s="16"/>
      <c r="BIG84" s="15"/>
      <c r="BIH84" s="16"/>
      <c r="BII84" s="15"/>
      <c r="BIJ84" s="16"/>
      <c r="BIK84" s="15"/>
      <c r="BIL84" s="16"/>
      <c r="BIM84" s="15"/>
      <c r="BIN84" s="16"/>
      <c r="BIO84" s="15"/>
      <c r="BIP84" s="16"/>
      <c r="BIQ84" s="15"/>
      <c r="BIR84" s="16"/>
      <c r="BIS84" s="15"/>
      <c r="BIT84" s="16"/>
      <c r="BIU84" s="15"/>
      <c r="BIV84" s="16"/>
      <c r="BIW84" s="15"/>
      <c r="BIX84" s="16"/>
      <c r="BIY84" s="15"/>
      <c r="BIZ84" s="16"/>
      <c r="BJA84" s="15"/>
      <c r="BJB84" s="16"/>
      <c r="BJC84" s="15"/>
      <c r="BJD84" s="16"/>
      <c r="BJE84" s="15"/>
      <c r="BJF84" s="16"/>
      <c r="BJG84" s="15"/>
      <c r="BJH84" s="16"/>
      <c r="BJI84" s="15"/>
      <c r="BJJ84" s="16"/>
      <c r="BJK84" s="15"/>
      <c r="BJL84" s="16"/>
      <c r="BJM84" s="15"/>
      <c r="BJN84" s="16"/>
      <c r="BJO84" s="15"/>
      <c r="BJP84" s="16"/>
      <c r="BJQ84" s="15"/>
      <c r="BJR84" s="16"/>
      <c r="BJS84" s="15"/>
      <c r="BJT84" s="16"/>
      <c r="BJU84" s="15"/>
      <c r="BJV84" s="16"/>
      <c r="BJW84" s="15"/>
      <c r="BJX84" s="16"/>
      <c r="BJY84" s="15"/>
      <c r="BJZ84" s="16"/>
      <c r="BKA84" s="15"/>
      <c r="BKB84" s="16"/>
      <c r="BKC84" s="15"/>
      <c r="BKD84" s="16"/>
      <c r="BKE84" s="15"/>
      <c r="BKF84" s="16"/>
      <c r="BKG84" s="15"/>
      <c r="BKH84" s="16"/>
      <c r="BKI84" s="15"/>
      <c r="BKJ84" s="16"/>
      <c r="BKK84" s="15"/>
      <c r="BKL84" s="16"/>
      <c r="BKM84" s="15"/>
      <c r="BKN84" s="16"/>
      <c r="BKO84" s="15"/>
      <c r="BKP84" s="16"/>
      <c r="BKQ84" s="15"/>
      <c r="BKR84" s="16"/>
      <c r="BKS84" s="15"/>
      <c r="BKT84" s="16"/>
      <c r="BKU84" s="15"/>
      <c r="BKV84" s="16"/>
      <c r="BKW84" s="15"/>
      <c r="BKX84" s="16"/>
      <c r="BKY84" s="15"/>
      <c r="BKZ84" s="16"/>
      <c r="BLA84" s="15"/>
      <c r="BLB84" s="16"/>
      <c r="BLC84" s="15"/>
      <c r="BLD84" s="16"/>
      <c r="BLE84" s="15"/>
      <c r="BLF84" s="16"/>
      <c r="BLG84" s="15"/>
      <c r="BLH84" s="16"/>
      <c r="BLI84" s="15"/>
      <c r="BLJ84" s="16"/>
      <c r="BLK84" s="15"/>
      <c r="BLL84" s="16"/>
      <c r="BLM84" s="15"/>
      <c r="BLN84" s="16"/>
      <c r="BLO84" s="15"/>
      <c r="BLP84" s="16"/>
      <c r="BLQ84" s="15"/>
      <c r="BLR84" s="16"/>
      <c r="BLS84" s="15"/>
      <c r="BLT84" s="16"/>
      <c r="BLU84" s="15"/>
      <c r="BLV84" s="16"/>
      <c r="BLW84" s="15"/>
      <c r="BLX84" s="16"/>
      <c r="BLY84" s="15"/>
      <c r="BLZ84" s="16"/>
      <c r="BMA84" s="15"/>
      <c r="BMB84" s="16"/>
      <c r="BMC84" s="15"/>
      <c r="BMD84" s="16"/>
      <c r="BME84" s="15"/>
      <c r="BMF84" s="16"/>
      <c r="BMG84" s="15"/>
      <c r="BMH84" s="16"/>
      <c r="BMI84" s="15"/>
      <c r="BMJ84" s="16"/>
      <c r="BMK84" s="15"/>
      <c r="BML84" s="16"/>
      <c r="BMM84" s="15"/>
      <c r="BMN84" s="16"/>
      <c r="BMO84" s="15"/>
      <c r="BMP84" s="16"/>
      <c r="BMQ84" s="15"/>
      <c r="BMR84" s="16"/>
      <c r="BMS84" s="15"/>
      <c r="BMT84" s="16"/>
      <c r="BMU84" s="15"/>
      <c r="BMV84" s="16"/>
      <c r="BMW84" s="15"/>
      <c r="BMX84" s="16"/>
      <c r="BMY84" s="15"/>
      <c r="BMZ84" s="16"/>
      <c r="BNA84" s="15"/>
      <c r="BNB84" s="16"/>
      <c r="BNC84" s="15"/>
      <c r="BND84" s="16"/>
      <c r="BNE84" s="15"/>
      <c r="BNF84" s="16"/>
      <c r="BNG84" s="15"/>
      <c r="BNH84" s="16"/>
      <c r="BNI84" s="15"/>
      <c r="BNJ84" s="16"/>
      <c r="BNK84" s="15"/>
      <c r="BNL84" s="16"/>
      <c r="BNM84" s="15"/>
      <c r="BNN84" s="16"/>
      <c r="BNO84" s="15"/>
      <c r="BNP84" s="16"/>
      <c r="BNQ84" s="15"/>
      <c r="BNR84" s="16"/>
      <c r="BNS84" s="15"/>
      <c r="BNT84" s="16"/>
      <c r="BNU84" s="15"/>
      <c r="BNV84" s="16"/>
      <c r="BNW84" s="15"/>
      <c r="BNX84" s="16"/>
      <c r="BNY84" s="15"/>
      <c r="BNZ84" s="16"/>
      <c r="BOA84" s="15"/>
      <c r="BOB84" s="16"/>
      <c r="BOC84" s="15"/>
      <c r="BOD84" s="16"/>
      <c r="BOE84" s="15"/>
      <c r="BOF84" s="16"/>
      <c r="BOG84" s="15"/>
      <c r="BOH84" s="16"/>
      <c r="BOI84" s="15"/>
      <c r="BOJ84" s="16"/>
      <c r="BOK84" s="15"/>
      <c r="BOL84" s="16"/>
      <c r="BOM84" s="15"/>
      <c r="BON84" s="16"/>
      <c r="BOO84" s="15"/>
      <c r="BOP84" s="16"/>
      <c r="BOQ84" s="15"/>
      <c r="BOR84" s="16"/>
      <c r="BOS84" s="15"/>
      <c r="BOT84" s="16"/>
      <c r="BOU84" s="15"/>
      <c r="BOV84" s="16"/>
      <c r="BOW84" s="15"/>
      <c r="BOX84" s="16"/>
      <c r="BOY84" s="15"/>
      <c r="BOZ84" s="16"/>
      <c r="BPA84" s="15"/>
      <c r="BPB84" s="16"/>
      <c r="BPC84" s="15"/>
      <c r="BPD84" s="16"/>
      <c r="BPE84" s="15"/>
      <c r="BPF84" s="16"/>
      <c r="BPG84" s="15"/>
      <c r="BPH84" s="16"/>
      <c r="BPI84" s="15"/>
      <c r="BPJ84" s="16"/>
      <c r="BPK84" s="15"/>
      <c r="BPL84" s="16"/>
      <c r="BPM84" s="15"/>
      <c r="BPN84" s="16"/>
      <c r="BPO84" s="15"/>
      <c r="BPP84" s="16"/>
      <c r="BPQ84" s="15"/>
      <c r="BPR84" s="16"/>
      <c r="BPS84" s="15"/>
      <c r="BPT84" s="16"/>
      <c r="BPU84" s="15"/>
      <c r="BPV84" s="16"/>
      <c r="BPW84" s="15"/>
      <c r="BPX84" s="16"/>
      <c r="BPY84" s="15"/>
      <c r="BPZ84" s="16"/>
      <c r="BQA84" s="15"/>
      <c r="BQB84" s="16"/>
      <c r="BQC84" s="15"/>
      <c r="BQD84" s="16"/>
      <c r="BQE84" s="15"/>
      <c r="BQF84" s="16"/>
      <c r="BQG84" s="15"/>
      <c r="BQH84" s="16"/>
      <c r="BQI84" s="15"/>
      <c r="BQJ84" s="16"/>
      <c r="BQK84" s="15"/>
      <c r="BQL84" s="16"/>
      <c r="BQM84" s="15"/>
      <c r="BQN84" s="16"/>
      <c r="BQO84" s="15"/>
      <c r="BQP84" s="16"/>
      <c r="BQQ84" s="15"/>
      <c r="BQR84" s="16"/>
      <c r="BQS84" s="15"/>
      <c r="BQT84" s="16"/>
      <c r="BQU84" s="15"/>
      <c r="BQV84" s="16"/>
      <c r="BQW84" s="15"/>
      <c r="BQX84" s="16"/>
      <c r="BQY84" s="15"/>
      <c r="BQZ84" s="16"/>
      <c r="BRA84" s="15"/>
      <c r="BRB84" s="16"/>
      <c r="BRC84" s="15"/>
      <c r="BRD84" s="16"/>
      <c r="BRE84" s="15"/>
      <c r="BRF84" s="16"/>
      <c r="BRG84" s="15"/>
      <c r="BRH84" s="16"/>
      <c r="BRI84" s="15"/>
      <c r="BRJ84" s="16"/>
      <c r="BRK84" s="15"/>
      <c r="BRL84" s="16"/>
      <c r="BRM84" s="15"/>
      <c r="BRN84" s="16"/>
      <c r="BRO84" s="15"/>
      <c r="BRP84" s="16"/>
      <c r="BRQ84" s="15"/>
      <c r="BRR84" s="16"/>
      <c r="BRS84" s="15"/>
      <c r="BRT84" s="16"/>
      <c r="BRU84" s="15"/>
      <c r="BRV84" s="16"/>
      <c r="BRW84" s="15"/>
      <c r="BRX84" s="16"/>
      <c r="BRY84" s="15"/>
      <c r="BRZ84" s="16"/>
      <c r="BSA84" s="15"/>
      <c r="BSB84" s="16"/>
      <c r="BSC84" s="15"/>
      <c r="BSD84" s="16"/>
      <c r="BSE84" s="15"/>
      <c r="BSF84" s="16"/>
      <c r="BSG84" s="15"/>
      <c r="BSH84" s="16"/>
      <c r="BSI84" s="15"/>
      <c r="BSJ84" s="16"/>
      <c r="BSK84" s="15"/>
      <c r="BSL84" s="16"/>
      <c r="BSM84" s="15"/>
      <c r="BSN84" s="16"/>
      <c r="BSO84" s="15"/>
      <c r="BSP84" s="16"/>
      <c r="BSQ84" s="15"/>
      <c r="BSR84" s="16"/>
      <c r="BSS84" s="15"/>
      <c r="BST84" s="16"/>
      <c r="BSU84" s="15"/>
      <c r="BSV84" s="16"/>
      <c r="BSW84" s="15"/>
      <c r="BSX84" s="16"/>
      <c r="BSY84" s="15"/>
      <c r="BSZ84" s="16"/>
      <c r="BTA84" s="15"/>
      <c r="BTB84" s="16"/>
      <c r="BTC84" s="15"/>
      <c r="BTD84" s="16"/>
      <c r="BTE84" s="15"/>
      <c r="BTF84" s="16"/>
      <c r="BTG84" s="15"/>
      <c r="BTH84" s="16"/>
      <c r="BTI84" s="15"/>
      <c r="BTJ84" s="16"/>
      <c r="BTK84" s="15"/>
      <c r="BTL84" s="16"/>
      <c r="BTM84" s="15"/>
      <c r="BTN84" s="16"/>
      <c r="BTO84" s="15"/>
      <c r="BTP84" s="16"/>
      <c r="BTQ84" s="15"/>
      <c r="BTR84" s="16"/>
      <c r="BTS84" s="15"/>
      <c r="BTT84" s="16"/>
      <c r="BTU84" s="15"/>
      <c r="BTV84" s="16"/>
      <c r="BTW84" s="15"/>
      <c r="BTX84" s="16"/>
      <c r="BTY84" s="15"/>
      <c r="BTZ84" s="16"/>
      <c r="BUA84" s="15"/>
      <c r="BUB84" s="16"/>
      <c r="BUC84" s="15"/>
      <c r="BUD84" s="16"/>
      <c r="BUE84" s="15"/>
      <c r="BUF84" s="16"/>
      <c r="BUG84" s="15"/>
      <c r="BUH84" s="16"/>
      <c r="BUI84" s="15"/>
      <c r="BUJ84" s="16"/>
      <c r="BUK84" s="15"/>
      <c r="BUL84" s="16"/>
      <c r="BUM84" s="15"/>
      <c r="BUN84" s="16"/>
      <c r="BUO84" s="15"/>
      <c r="BUP84" s="16"/>
      <c r="BUQ84" s="15"/>
      <c r="BUR84" s="16"/>
      <c r="BUS84" s="15"/>
      <c r="BUT84" s="16"/>
      <c r="BUU84" s="15"/>
      <c r="BUV84" s="16"/>
      <c r="BUW84" s="15"/>
      <c r="BUX84" s="16"/>
      <c r="BUY84" s="15"/>
      <c r="BUZ84" s="16"/>
      <c r="BVA84" s="15"/>
      <c r="BVB84" s="16"/>
      <c r="BVC84" s="15"/>
      <c r="BVD84" s="16"/>
      <c r="BVE84" s="15"/>
      <c r="BVF84" s="16"/>
      <c r="BVG84" s="15"/>
      <c r="BVH84" s="16"/>
      <c r="BVI84" s="15"/>
      <c r="BVJ84" s="16"/>
      <c r="BVK84" s="15"/>
      <c r="BVL84" s="16"/>
      <c r="BVM84" s="15"/>
      <c r="BVN84" s="16"/>
      <c r="BVO84" s="15"/>
      <c r="BVP84" s="16"/>
      <c r="BVQ84" s="15"/>
      <c r="BVR84" s="16"/>
      <c r="BVS84" s="15"/>
      <c r="BVT84" s="16"/>
      <c r="BVU84" s="15"/>
      <c r="BVV84" s="16"/>
      <c r="BVW84" s="15"/>
      <c r="BVX84" s="16"/>
      <c r="BVY84" s="15"/>
      <c r="BVZ84" s="16"/>
      <c r="BWA84" s="15"/>
      <c r="BWB84" s="16"/>
      <c r="BWC84" s="15"/>
      <c r="BWD84" s="16"/>
      <c r="BWE84" s="15"/>
      <c r="BWF84" s="16"/>
      <c r="BWG84" s="15"/>
      <c r="BWH84" s="16"/>
      <c r="BWI84" s="15"/>
      <c r="BWJ84" s="16"/>
      <c r="BWK84" s="15"/>
      <c r="BWL84" s="16"/>
      <c r="BWM84" s="15"/>
      <c r="BWN84" s="16"/>
      <c r="BWO84" s="15"/>
      <c r="BWP84" s="16"/>
      <c r="BWQ84" s="15"/>
      <c r="BWR84" s="16"/>
      <c r="BWS84" s="15"/>
      <c r="BWT84" s="16"/>
      <c r="BWU84" s="15"/>
      <c r="BWV84" s="16"/>
      <c r="BWW84" s="15"/>
      <c r="BWX84" s="16"/>
      <c r="BWY84" s="15"/>
      <c r="BWZ84" s="16"/>
      <c r="BXA84" s="15"/>
      <c r="BXB84" s="16"/>
      <c r="BXC84" s="15"/>
      <c r="BXD84" s="16"/>
      <c r="BXE84" s="15"/>
      <c r="BXF84" s="16"/>
      <c r="BXG84" s="15"/>
      <c r="BXH84" s="16"/>
      <c r="BXI84" s="15"/>
      <c r="BXJ84" s="16"/>
      <c r="BXK84" s="15"/>
      <c r="BXL84" s="16"/>
      <c r="BXM84" s="15"/>
      <c r="BXN84" s="16"/>
      <c r="BXO84" s="15"/>
      <c r="BXP84" s="16"/>
      <c r="BXQ84" s="15"/>
      <c r="BXR84" s="16"/>
      <c r="BXS84" s="15"/>
      <c r="BXT84" s="16"/>
      <c r="BXU84" s="15"/>
      <c r="BXV84" s="16"/>
      <c r="BXW84" s="15"/>
      <c r="BXX84" s="16"/>
      <c r="BXY84" s="15"/>
      <c r="BXZ84" s="16"/>
      <c r="BYA84" s="15"/>
      <c r="BYB84" s="16"/>
      <c r="BYC84" s="15"/>
      <c r="BYD84" s="16"/>
      <c r="BYE84" s="15"/>
      <c r="BYF84" s="16"/>
      <c r="BYG84" s="15"/>
      <c r="BYH84" s="16"/>
      <c r="BYI84" s="15"/>
      <c r="BYJ84" s="16"/>
      <c r="BYK84" s="15"/>
      <c r="BYL84" s="16"/>
      <c r="BYM84" s="15"/>
      <c r="BYN84" s="16"/>
      <c r="BYO84" s="15"/>
      <c r="BYP84" s="16"/>
      <c r="BYQ84" s="15"/>
      <c r="BYR84" s="16"/>
      <c r="BYS84" s="15"/>
      <c r="BYT84" s="16"/>
      <c r="BYU84" s="15"/>
      <c r="BYV84" s="16"/>
      <c r="BYW84" s="15"/>
      <c r="BYX84" s="16"/>
      <c r="BYY84" s="15"/>
      <c r="BYZ84" s="16"/>
      <c r="BZA84" s="15"/>
      <c r="BZB84" s="16"/>
      <c r="BZC84" s="15"/>
      <c r="BZD84" s="16"/>
      <c r="BZE84" s="15"/>
      <c r="BZF84" s="16"/>
      <c r="BZG84" s="15"/>
      <c r="BZH84" s="16"/>
      <c r="BZI84" s="15"/>
      <c r="BZJ84" s="16"/>
      <c r="BZK84" s="15"/>
      <c r="BZL84" s="16"/>
      <c r="BZM84" s="15"/>
      <c r="BZN84" s="16"/>
      <c r="BZO84" s="15"/>
      <c r="BZP84" s="16"/>
      <c r="BZQ84" s="15"/>
      <c r="BZR84" s="16"/>
      <c r="BZS84" s="15"/>
      <c r="BZT84" s="16"/>
      <c r="BZU84" s="15"/>
      <c r="BZV84" s="16"/>
      <c r="BZW84" s="15"/>
      <c r="BZX84" s="16"/>
      <c r="BZY84" s="15"/>
      <c r="BZZ84" s="16"/>
      <c r="CAA84" s="15"/>
      <c r="CAB84" s="16"/>
      <c r="CAC84" s="15"/>
      <c r="CAD84" s="16"/>
      <c r="CAE84" s="15"/>
      <c r="CAF84" s="16"/>
      <c r="CAG84" s="15"/>
      <c r="CAH84" s="16"/>
      <c r="CAI84" s="15"/>
      <c r="CAJ84" s="16"/>
      <c r="CAK84" s="15"/>
      <c r="CAL84" s="16"/>
      <c r="CAM84" s="15"/>
      <c r="CAN84" s="16"/>
      <c r="CAO84" s="15"/>
      <c r="CAP84" s="16"/>
      <c r="CAQ84" s="15"/>
      <c r="CAR84" s="16"/>
      <c r="CAS84" s="15"/>
      <c r="CAT84" s="16"/>
      <c r="CAU84" s="15"/>
      <c r="CAV84" s="16"/>
      <c r="CAW84" s="15"/>
      <c r="CAX84" s="16"/>
      <c r="CAY84" s="15"/>
      <c r="CAZ84" s="16"/>
      <c r="CBA84" s="15"/>
      <c r="CBB84" s="16"/>
      <c r="CBC84" s="15"/>
      <c r="CBD84" s="16"/>
      <c r="CBE84" s="15"/>
      <c r="CBF84" s="16"/>
      <c r="CBG84" s="15"/>
      <c r="CBH84" s="16"/>
      <c r="CBI84" s="15"/>
      <c r="CBJ84" s="16"/>
      <c r="CBK84" s="15"/>
      <c r="CBL84" s="16"/>
      <c r="CBM84" s="15"/>
      <c r="CBN84" s="16"/>
      <c r="CBO84" s="15"/>
      <c r="CBP84" s="16"/>
      <c r="CBQ84" s="15"/>
      <c r="CBR84" s="16"/>
      <c r="CBS84" s="15"/>
      <c r="CBT84" s="16"/>
      <c r="CBU84" s="15"/>
      <c r="CBV84" s="16"/>
      <c r="CBW84" s="15"/>
      <c r="CBX84" s="16"/>
      <c r="CBY84" s="15"/>
      <c r="CBZ84" s="16"/>
      <c r="CCA84" s="15"/>
      <c r="CCB84" s="16"/>
      <c r="CCC84" s="15"/>
      <c r="CCD84" s="16"/>
      <c r="CCE84" s="15"/>
      <c r="CCF84" s="16"/>
      <c r="CCG84" s="15"/>
      <c r="CCH84" s="16"/>
      <c r="CCI84" s="15"/>
      <c r="CCJ84" s="16"/>
      <c r="CCK84" s="15"/>
      <c r="CCL84" s="16"/>
      <c r="CCM84" s="15"/>
      <c r="CCN84" s="16"/>
      <c r="CCO84" s="15"/>
      <c r="CCP84" s="16"/>
      <c r="CCQ84" s="15"/>
      <c r="CCR84" s="16"/>
      <c r="CCS84" s="15"/>
      <c r="CCT84" s="16"/>
      <c r="CCU84" s="15"/>
      <c r="CCV84" s="16"/>
      <c r="CCW84" s="15"/>
      <c r="CCX84" s="16"/>
      <c r="CCY84" s="15"/>
      <c r="CCZ84" s="16"/>
      <c r="CDA84" s="15"/>
      <c r="CDB84" s="16"/>
      <c r="CDC84" s="15"/>
      <c r="CDD84" s="16"/>
      <c r="CDE84" s="15"/>
      <c r="CDF84" s="16"/>
      <c r="CDG84" s="15"/>
      <c r="CDH84" s="16"/>
      <c r="CDI84" s="15"/>
      <c r="CDJ84" s="16"/>
      <c r="CDK84" s="15"/>
      <c r="CDL84" s="16"/>
      <c r="CDM84" s="15"/>
      <c r="CDN84" s="16"/>
      <c r="CDO84" s="15"/>
      <c r="CDP84" s="16"/>
      <c r="CDQ84" s="15"/>
      <c r="CDR84" s="16"/>
      <c r="CDS84" s="15"/>
      <c r="CDT84" s="16"/>
      <c r="CDU84" s="15"/>
      <c r="CDV84" s="16"/>
      <c r="CDW84" s="15"/>
      <c r="CDX84" s="16"/>
      <c r="CDY84" s="15"/>
      <c r="CDZ84" s="16"/>
      <c r="CEA84" s="15"/>
      <c r="CEB84" s="16"/>
      <c r="CEC84" s="15"/>
      <c r="CED84" s="16"/>
      <c r="CEE84" s="15"/>
      <c r="CEF84" s="16"/>
      <c r="CEG84" s="15"/>
      <c r="CEH84" s="16"/>
      <c r="CEI84" s="15"/>
      <c r="CEJ84" s="16"/>
      <c r="CEK84" s="15"/>
      <c r="CEL84" s="16"/>
      <c r="CEM84" s="15"/>
      <c r="CEN84" s="16"/>
      <c r="CEO84" s="15"/>
      <c r="CEP84" s="16"/>
      <c r="CEQ84" s="15"/>
      <c r="CER84" s="16"/>
      <c r="CES84" s="15"/>
      <c r="CET84" s="16"/>
      <c r="CEU84" s="15"/>
      <c r="CEV84" s="16"/>
      <c r="CEW84" s="15"/>
      <c r="CEX84" s="16"/>
      <c r="CEY84" s="15"/>
      <c r="CEZ84" s="16"/>
      <c r="CFA84" s="15"/>
      <c r="CFB84" s="16"/>
      <c r="CFC84" s="15"/>
      <c r="CFD84" s="16"/>
      <c r="CFE84" s="15"/>
      <c r="CFF84" s="16"/>
      <c r="CFG84" s="15"/>
      <c r="CFH84" s="16"/>
      <c r="CFI84" s="15"/>
      <c r="CFJ84" s="16"/>
      <c r="CFK84" s="15"/>
      <c r="CFL84" s="16"/>
      <c r="CFM84" s="15"/>
      <c r="CFN84" s="16"/>
      <c r="CFO84" s="15"/>
      <c r="CFP84" s="16"/>
      <c r="CFQ84" s="15"/>
      <c r="CFR84" s="16"/>
      <c r="CFS84" s="15"/>
      <c r="CFT84" s="16"/>
      <c r="CFU84" s="15"/>
      <c r="CFV84" s="16"/>
      <c r="CFW84" s="15"/>
      <c r="CFX84" s="16"/>
      <c r="CFY84" s="15"/>
      <c r="CFZ84" s="16"/>
      <c r="CGA84" s="15"/>
      <c r="CGB84" s="16"/>
      <c r="CGC84" s="15"/>
      <c r="CGD84" s="16"/>
      <c r="CGE84" s="15"/>
      <c r="CGF84" s="16"/>
      <c r="CGG84" s="15"/>
      <c r="CGH84" s="16"/>
      <c r="CGI84" s="15"/>
      <c r="CGJ84" s="16"/>
      <c r="CGK84" s="15"/>
      <c r="CGL84" s="16"/>
      <c r="CGM84" s="15"/>
      <c r="CGN84" s="16"/>
      <c r="CGO84" s="15"/>
      <c r="CGP84" s="16"/>
      <c r="CGQ84" s="15"/>
      <c r="CGR84" s="16"/>
      <c r="CGS84" s="15"/>
      <c r="CGT84" s="16"/>
      <c r="CGU84" s="15"/>
      <c r="CGV84" s="16"/>
      <c r="CGW84" s="15"/>
      <c r="CGX84" s="16"/>
      <c r="CGY84" s="15"/>
      <c r="CGZ84" s="16"/>
      <c r="CHA84" s="15"/>
      <c r="CHB84" s="16"/>
      <c r="CHC84" s="15"/>
      <c r="CHD84" s="16"/>
      <c r="CHE84" s="15"/>
      <c r="CHF84" s="16"/>
      <c r="CHG84" s="15"/>
      <c r="CHH84" s="16"/>
      <c r="CHI84" s="15"/>
      <c r="CHJ84" s="16"/>
      <c r="CHK84" s="15"/>
      <c r="CHL84" s="16"/>
      <c r="CHM84" s="15"/>
      <c r="CHN84" s="16"/>
      <c r="CHO84" s="15"/>
      <c r="CHP84" s="16"/>
      <c r="CHQ84" s="15"/>
      <c r="CHR84" s="16"/>
      <c r="CHS84" s="15"/>
      <c r="CHT84" s="16"/>
      <c r="CHU84" s="15"/>
      <c r="CHV84" s="16"/>
      <c r="CHW84" s="15"/>
      <c r="CHX84" s="16"/>
      <c r="CHY84" s="15"/>
      <c r="CHZ84" s="16"/>
      <c r="CIA84" s="15"/>
      <c r="CIB84" s="16"/>
      <c r="CIC84" s="15"/>
      <c r="CID84" s="16"/>
      <c r="CIE84" s="15"/>
      <c r="CIF84" s="16"/>
      <c r="CIG84" s="15"/>
      <c r="CIH84" s="16"/>
      <c r="CII84" s="15"/>
      <c r="CIJ84" s="16"/>
      <c r="CIK84" s="15"/>
      <c r="CIL84" s="16"/>
      <c r="CIM84" s="15"/>
      <c r="CIN84" s="16"/>
      <c r="CIO84" s="15"/>
      <c r="CIP84" s="16"/>
      <c r="CIQ84" s="15"/>
      <c r="CIR84" s="16"/>
      <c r="CIS84" s="15"/>
      <c r="CIT84" s="16"/>
      <c r="CIU84" s="15"/>
      <c r="CIV84" s="16"/>
      <c r="CIW84" s="15"/>
      <c r="CIX84" s="16"/>
      <c r="CIY84" s="15"/>
      <c r="CIZ84" s="16"/>
      <c r="CJA84" s="15"/>
      <c r="CJB84" s="16"/>
      <c r="CJC84" s="15"/>
      <c r="CJD84" s="16"/>
      <c r="CJE84" s="15"/>
      <c r="CJF84" s="16"/>
      <c r="CJG84" s="15"/>
      <c r="CJH84" s="16"/>
      <c r="CJI84" s="15"/>
      <c r="CJJ84" s="16"/>
      <c r="CJK84" s="15"/>
      <c r="CJL84" s="16"/>
      <c r="CJM84" s="15"/>
      <c r="CJN84" s="16"/>
      <c r="CJO84" s="15"/>
      <c r="CJP84" s="16"/>
      <c r="CJQ84" s="15"/>
      <c r="CJR84" s="16"/>
      <c r="CJS84" s="15"/>
      <c r="CJT84" s="16"/>
      <c r="CJU84" s="15"/>
      <c r="CJV84" s="16"/>
      <c r="CJW84" s="15"/>
      <c r="CJX84" s="16"/>
      <c r="CJY84" s="15"/>
      <c r="CJZ84" s="16"/>
      <c r="CKA84" s="15"/>
      <c r="CKB84" s="16"/>
      <c r="CKC84" s="15"/>
      <c r="CKD84" s="16"/>
      <c r="CKE84" s="15"/>
      <c r="CKF84" s="16"/>
      <c r="CKG84" s="15"/>
      <c r="CKH84" s="16"/>
      <c r="CKI84" s="15"/>
      <c r="CKJ84" s="16"/>
      <c r="CKK84" s="15"/>
      <c r="CKL84" s="16"/>
      <c r="CKM84" s="15"/>
      <c r="CKN84" s="16"/>
      <c r="CKO84" s="15"/>
      <c r="CKP84" s="16"/>
      <c r="CKQ84" s="15"/>
      <c r="CKR84" s="16"/>
      <c r="CKS84" s="15"/>
      <c r="CKT84" s="16"/>
      <c r="CKU84" s="15"/>
      <c r="CKV84" s="16"/>
      <c r="CKW84" s="15"/>
      <c r="CKX84" s="16"/>
      <c r="CKY84" s="15"/>
      <c r="CKZ84" s="16"/>
      <c r="CLA84" s="15"/>
      <c r="CLB84" s="16"/>
      <c r="CLC84" s="15"/>
      <c r="CLD84" s="16"/>
      <c r="CLE84" s="15"/>
      <c r="CLF84" s="16"/>
      <c r="CLG84" s="15"/>
      <c r="CLH84" s="16"/>
      <c r="CLI84" s="15"/>
      <c r="CLJ84" s="16"/>
      <c r="CLK84" s="15"/>
      <c r="CLL84" s="16"/>
      <c r="CLM84" s="15"/>
      <c r="CLN84" s="16"/>
      <c r="CLO84" s="15"/>
      <c r="CLP84" s="16"/>
      <c r="CLQ84" s="15"/>
      <c r="CLR84" s="16"/>
      <c r="CLS84" s="15"/>
      <c r="CLT84" s="16"/>
      <c r="CLU84" s="15"/>
      <c r="CLV84" s="16"/>
      <c r="CLW84" s="15"/>
      <c r="CLX84" s="16"/>
      <c r="CLY84" s="15"/>
      <c r="CLZ84" s="16"/>
      <c r="CMA84" s="15"/>
      <c r="CMB84" s="16"/>
      <c r="CMC84" s="15"/>
      <c r="CMD84" s="16"/>
      <c r="CME84" s="15"/>
      <c r="CMF84" s="16"/>
      <c r="CMG84" s="15"/>
      <c r="CMH84" s="16"/>
      <c r="CMI84" s="15"/>
      <c r="CMJ84" s="16"/>
      <c r="CMK84" s="15"/>
      <c r="CML84" s="16"/>
      <c r="CMM84" s="15"/>
      <c r="CMN84" s="16"/>
      <c r="CMO84" s="15"/>
      <c r="CMP84" s="16"/>
      <c r="CMQ84" s="15"/>
      <c r="CMR84" s="16"/>
      <c r="CMS84" s="15"/>
      <c r="CMT84" s="16"/>
      <c r="CMU84" s="15"/>
      <c r="CMV84" s="16"/>
      <c r="CMW84" s="15"/>
      <c r="CMX84" s="16"/>
      <c r="CMY84" s="15"/>
      <c r="CMZ84" s="16"/>
      <c r="CNA84" s="15"/>
      <c r="CNB84" s="16"/>
      <c r="CNC84" s="15"/>
      <c r="CND84" s="16"/>
      <c r="CNE84" s="15"/>
      <c r="CNF84" s="16"/>
      <c r="CNG84" s="15"/>
      <c r="CNH84" s="16"/>
      <c r="CNI84" s="15"/>
      <c r="CNJ84" s="16"/>
      <c r="CNK84" s="15"/>
      <c r="CNL84" s="16"/>
      <c r="CNM84" s="15"/>
      <c r="CNN84" s="16"/>
      <c r="CNO84" s="15"/>
      <c r="CNP84" s="16"/>
      <c r="CNQ84" s="15"/>
      <c r="CNR84" s="16"/>
      <c r="CNS84" s="15"/>
      <c r="CNT84" s="16"/>
      <c r="CNU84" s="15"/>
      <c r="CNV84" s="16"/>
      <c r="CNW84" s="15"/>
      <c r="CNX84" s="16"/>
      <c r="CNY84" s="15"/>
      <c r="CNZ84" s="16"/>
      <c r="COA84" s="15"/>
      <c r="COB84" s="16"/>
      <c r="COC84" s="15"/>
      <c r="COD84" s="16"/>
      <c r="COE84" s="15"/>
      <c r="COF84" s="16"/>
      <c r="COG84" s="15"/>
      <c r="COH84" s="16"/>
      <c r="COI84" s="15"/>
      <c r="COJ84" s="16"/>
      <c r="COK84" s="15"/>
      <c r="COL84" s="16"/>
      <c r="COM84" s="15"/>
      <c r="CON84" s="16"/>
      <c r="COO84" s="15"/>
      <c r="COP84" s="16"/>
      <c r="COQ84" s="15"/>
      <c r="COR84" s="16"/>
      <c r="COS84" s="15"/>
      <c r="COT84" s="16"/>
      <c r="COU84" s="15"/>
      <c r="COV84" s="16"/>
      <c r="COW84" s="15"/>
      <c r="COX84" s="16"/>
      <c r="COY84" s="15"/>
      <c r="COZ84" s="16"/>
      <c r="CPA84" s="15"/>
      <c r="CPB84" s="16"/>
      <c r="CPC84" s="15"/>
      <c r="CPD84" s="16"/>
      <c r="CPE84" s="15"/>
      <c r="CPF84" s="16"/>
      <c r="CPG84" s="15"/>
      <c r="CPH84" s="16"/>
      <c r="CPI84" s="15"/>
      <c r="CPJ84" s="16"/>
      <c r="CPK84" s="15"/>
      <c r="CPL84" s="16"/>
      <c r="CPM84" s="15"/>
      <c r="CPN84" s="16"/>
      <c r="CPO84" s="15"/>
      <c r="CPP84" s="16"/>
      <c r="CPQ84" s="15"/>
      <c r="CPR84" s="16"/>
      <c r="CPS84" s="15"/>
      <c r="CPT84" s="16"/>
      <c r="CPU84" s="15"/>
      <c r="CPV84" s="16"/>
      <c r="CPW84" s="15"/>
      <c r="CPX84" s="16"/>
      <c r="CPY84" s="15"/>
      <c r="CPZ84" s="16"/>
      <c r="CQA84" s="15"/>
      <c r="CQB84" s="16"/>
      <c r="CQC84" s="15"/>
      <c r="CQD84" s="16"/>
      <c r="CQE84" s="15"/>
      <c r="CQF84" s="16"/>
      <c r="CQG84" s="15"/>
      <c r="CQH84" s="16"/>
      <c r="CQI84" s="15"/>
      <c r="CQJ84" s="16"/>
      <c r="CQK84" s="15"/>
      <c r="CQL84" s="16"/>
      <c r="CQM84" s="15"/>
      <c r="CQN84" s="16"/>
      <c r="CQO84" s="15"/>
      <c r="CQP84" s="16"/>
      <c r="CQQ84" s="15"/>
      <c r="CQR84" s="16"/>
      <c r="CQS84" s="15"/>
      <c r="CQT84" s="16"/>
      <c r="CQU84" s="15"/>
      <c r="CQV84" s="16"/>
      <c r="CQW84" s="15"/>
      <c r="CQX84" s="16"/>
      <c r="CQY84" s="15"/>
      <c r="CQZ84" s="16"/>
      <c r="CRA84" s="15"/>
      <c r="CRB84" s="16"/>
      <c r="CRC84" s="15"/>
      <c r="CRD84" s="16"/>
      <c r="CRE84" s="15"/>
      <c r="CRF84" s="16"/>
      <c r="CRG84" s="15"/>
      <c r="CRH84" s="16"/>
      <c r="CRI84" s="15"/>
      <c r="CRJ84" s="16"/>
      <c r="CRK84" s="15"/>
      <c r="CRL84" s="16"/>
      <c r="CRM84" s="15"/>
      <c r="CRN84" s="16"/>
      <c r="CRO84" s="15"/>
      <c r="CRP84" s="16"/>
      <c r="CRQ84" s="15"/>
      <c r="CRR84" s="16"/>
      <c r="CRS84" s="15"/>
      <c r="CRT84" s="16"/>
      <c r="CRU84" s="15"/>
      <c r="CRV84" s="16"/>
      <c r="CRW84" s="15"/>
      <c r="CRX84" s="16"/>
      <c r="CRY84" s="15"/>
      <c r="CRZ84" s="16"/>
      <c r="CSA84" s="15"/>
      <c r="CSB84" s="16"/>
      <c r="CSC84" s="15"/>
      <c r="CSD84" s="16"/>
      <c r="CSE84" s="15"/>
      <c r="CSF84" s="16"/>
      <c r="CSG84" s="15"/>
      <c r="CSH84" s="16"/>
      <c r="CSI84" s="15"/>
      <c r="CSJ84" s="16"/>
      <c r="CSK84" s="15"/>
      <c r="CSL84" s="16"/>
      <c r="CSM84" s="15"/>
      <c r="CSN84" s="16"/>
      <c r="CSO84" s="15"/>
      <c r="CSP84" s="16"/>
      <c r="CSQ84" s="15"/>
      <c r="CSR84" s="16"/>
      <c r="CSS84" s="15"/>
      <c r="CST84" s="16"/>
      <c r="CSU84" s="15"/>
      <c r="CSV84" s="16"/>
      <c r="CSW84" s="15"/>
      <c r="CSX84" s="16"/>
      <c r="CSY84" s="15"/>
      <c r="CSZ84" s="16"/>
      <c r="CTA84" s="15"/>
      <c r="CTB84" s="16"/>
      <c r="CTC84" s="15"/>
      <c r="CTD84" s="16"/>
      <c r="CTE84" s="15"/>
      <c r="CTF84" s="16"/>
      <c r="CTG84" s="15"/>
      <c r="CTH84" s="16"/>
      <c r="CTI84" s="15"/>
      <c r="CTJ84" s="16"/>
      <c r="CTK84" s="15"/>
      <c r="CTL84" s="16"/>
      <c r="CTM84" s="15"/>
      <c r="CTN84" s="16"/>
      <c r="CTO84" s="15"/>
      <c r="CTP84" s="16"/>
      <c r="CTQ84" s="15"/>
      <c r="CTR84" s="16"/>
      <c r="CTS84" s="15"/>
      <c r="CTT84" s="16"/>
      <c r="CTU84" s="15"/>
      <c r="CTV84" s="16"/>
      <c r="CTW84" s="15"/>
      <c r="CTX84" s="16"/>
      <c r="CTY84" s="15"/>
      <c r="CTZ84" s="16"/>
      <c r="CUA84" s="15"/>
      <c r="CUB84" s="16"/>
      <c r="CUC84" s="15"/>
      <c r="CUD84" s="16"/>
      <c r="CUE84" s="15"/>
      <c r="CUF84" s="16"/>
      <c r="CUG84" s="15"/>
      <c r="CUH84" s="16"/>
      <c r="CUI84" s="15"/>
      <c r="CUJ84" s="16"/>
      <c r="CUK84" s="15"/>
      <c r="CUL84" s="16"/>
      <c r="CUM84" s="15"/>
      <c r="CUN84" s="16"/>
      <c r="CUO84" s="15"/>
      <c r="CUP84" s="16"/>
      <c r="CUQ84" s="15"/>
      <c r="CUR84" s="16"/>
      <c r="CUS84" s="15"/>
      <c r="CUT84" s="16"/>
      <c r="CUU84" s="15"/>
      <c r="CUV84" s="16"/>
      <c r="CUW84" s="15"/>
      <c r="CUX84" s="16"/>
      <c r="CUY84" s="15"/>
      <c r="CUZ84" s="16"/>
      <c r="CVA84" s="15"/>
      <c r="CVB84" s="16"/>
      <c r="CVC84" s="15"/>
      <c r="CVD84" s="16"/>
      <c r="CVE84" s="15"/>
      <c r="CVF84" s="16"/>
      <c r="CVG84" s="15"/>
      <c r="CVH84" s="16"/>
      <c r="CVI84" s="15"/>
      <c r="CVJ84" s="16"/>
      <c r="CVK84" s="15"/>
      <c r="CVL84" s="16"/>
      <c r="CVM84" s="15"/>
      <c r="CVN84" s="16"/>
      <c r="CVO84" s="15"/>
      <c r="CVP84" s="16"/>
      <c r="CVQ84" s="15"/>
      <c r="CVR84" s="16"/>
      <c r="CVS84" s="15"/>
      <c r="CVT84" s="16"/>
      <c r="CVU84" s="15"/>
      <c r="CVV84" s="16"/>
      <c r="CVW84" s="15"/>
      <c r="CVX84" s="16"/>
      <c r="CVY84" s="15"/>
      <c r="CVZ84" s="16"/>
      <c r="CWA84" s="15"/>
      <c r="CWB84" s="16"/>
      <c r="CWC84" s="15"/>
      <c r="CWD84" s="16"/>
      <c r="CWE84" s="15"/>
      <c r="CWF84" s="16"/>
      <c r="CWG84" s="15"/>
      <c r="CWH84" s="16"/>
      <c r="CWI84" s="15"/>
      <c r="CWJ84" s="16"/>
      <c r="CWK84" s="15"/>
      <c r="CWL84" s="16"/>
      <c r="CWM84" s="15"/>
      <c r="CWN84" s="16"/>
      <c r="CWO84" s="15"/>
      <c r="CWP84" s="16"/>
      <c r="CWQ84" s="15"/>
      <c r="CWR84" s="16"/>
      <c r="CWS84" s="15"/>
      <c r="CWT84" s="16"/>
      <c r="CWU84" s="15"/>
      <c r="CWV84" s="16"/>
      <c r="CWW84" s="15"/>
      <c r="CWX84" s="16"/>
      <c r="CWY84" s="15"/>
      <c r="CWZ84" s="16"/>
      <c r="CXA84" s="15"/>
      <c r="CXB84" s="16"/>
      <c r="CXC84" s="15"/>
      <c r="CXD84" s="16"/>
      <c r="CXE84" s="15"/>
      <c r="CXF84" s="16"/>
      <c r="CXG84" s="15"/>
      <c r="CXH84" s="16"/>
      <c r="CXI84" s="15"/>
      <c r="CXJ84" s="16"/>
      <c r="CXK84" s="15"/>
      <c r="CXL84" s="16"/>
      <c r="CXM84" s="15"/>
      <c r="CXN84" s="16"/>
      <c r="CXO84" s="15"/>
      <c r="CXP84" s="16"/>
      <c r="CXQ84" s="15"/>
      <c r="CXR84" s="16"/>
      <c r="CXS84" s="15"/>
      <c r="CXT84" s="16"/>
      <c r="CXU84" s="15"/>
      <c r="CXV84" s="16"/>
      <c r="CXW84" s="15"/>
      <c r="CXX84" s="16"/>
      <c r="CXY84" s="15"/>
      <c r="CXZ84" s="16"/>
      <c r="CYA84" s="15"/>
      <c r="CYB84" s="16"/>
      <c r="CYC84" s="15"/>
      <c r="CYD84" s="16"/>
      <c r="CYE84" s="15"/>
      <c r="CYF84" s="16"/>
      <c r="CYG84" s="15"/>
      <c r="CYH84" s="16"/>
      <c r="CYI84" s="15"/>
      <c r="CYJ84" s="16"/>
      <c r="CYK84" s="15"/>
      <c r="CYL84" s="16"/>
      <c r="CYM84" s="15"/>
      <c r="CYN84" s="16"/>
      <c r="CYO84" s="15"/>
      <c r="CYP84" s="16"/>
      <c r="CYQ84" s="15"/>
      <c r="CYR84" s="16"/>
      <c r="CYS84" s="15"/>
      <c r="CYT84" s="16"/>
      <c r="CYU84" s="15"/>
      <c r="CYV84" s="16"/>
      <c r="CYW84" s="15"/>
      <c r="CYX84" s="16"/>
      <c r="CYY84" s="15"/>
      <c r="CYZ84" s="16"/>
      <c r="CZA84" s="15"/>
      <c r="CZB84" s="16"/>
      <c r="CZC84" s="15"/>
      <c r="CZD84" s="16"/>
      <c r="CZE84" s="15"/>
      <c r="CZF84" s="16"/>
      <c r="CZG84" s="15"/>
      <c r="CZH84" s="16"/>
      <c r="CZI84" s="15"/>
      <c r="CZJ84" s="16"/>
      <c r="CZK84" s="15"/>
      <c r="CZL84" s="16"/>
      <c r="CZM84" s="15"/>
      <c r="CZN84" s="16"/>
      <c r="CZO84" s="15"/>
      <c r="CZP84" s="16"/>
      <c r="CZQ84" s="15"/>
      <c r="CZR84" s="16"/>
      <c r="CZS84" s="15"/>
      <c r="CZT84" s="16"/>
      <c r="CZU84" s="15"/>
      <c r="CZV84" s="16"/>
      <c r="CZW84" s="15"/>
      <c r="CZX84" s="16"/>
      <c r="CZY84" s="15"/>
      <c r="CZZ84" s="16"/>
      <c r="DAA84" s="15"/>
      <c r="DAB84" s="16"/>
      <c r="DAC84" s="15"/>
      <c r="DAD84" s="16"/>
      <c r="DAE84" s="15"/>
      <c r="DAF84" s="16"/>
      <c r="DAG84" s="15"/>
      <c r="DAH84" s="16"/>
      <c r="DAI84" s="15"/>
      <c r="DAJ84" s="16"/>
      <c r="DAK84" s="15"/>
      <c r="DAL84" s="16"/>
      <c r="DAM84" s="15"/>
      <c r="DAN84" s="16"/>
      <c r="DAO84" s="15"/>
      <c r="DAP84" s="16"/>
      <c r="DAQ84" s="15"/>
      <c r="DAR84" s="16"/>
      <c r="DAS84" s="15"/>
      <c r="DAT84" s="16"/>
      <c r="DAU84" s="15"/>
      <c r="DAV84" s="16"/>
      <c r="DAW84" s="15"/>
      <c r="DAX84" s="16"/>
      <c r="DAY84" s="15"/>
      <c r="DAZ84" s="16"/>
      <c r="DBA84" s="15"/>
      <c r="DBB84" s="16"/>
      <c r="DBC84" s="15"/>
      <c r="DBD84" s="16"/>
      <c r="DBE84" s="15"/>
      <c r="DBF84" s="16"/>
      <c r="DBG84" s="15"/>
      <c r="DBH84" s="16"/>
      <c r="DBI84" s="15"/>
      <c r="DBJ84" s="16"/>
      <c r="DBK84" s="15"/>
      <c r="DBL84" s="16"/>
      <c r="DBM84" s="15"/>
      <c r="DBN84" s="16"/>
      <c r="DBO84" s="15"/>
      <c r="DBP84" s="16"/>
      <c r="DBQ84" s="15"/>
      <c r="DBR84" s="16"/>
      <c r="DBS84" s="15"/>
      <c r="DBT84" s="16"/>
      <c r="DBU84" s="15"/>
      <c r="DBV84" s="16"/>
      <c r="DBW84" s="15"/>
      <c r="DBX84" s="16"/>
      <c r="DBY84" s="15"/>
      <c r="DBZ84" s="16"/>
      <c r="DCA84" s="15"/>
      <c r="DCB84" s="16"/>
      <c r="DCC84" s="15"/>
      <c r="DCD84" s="16"/>
      <c r="DCE84" s="15"/>
      <c r="DCF84" s="16"/>
      <c r="DCG84" s="15"/>
      <c r="DCH84" s="16"/>
      <c r="DCI84" s="15"/>
      <c r="DCJ84" s="16"/>
      <c r="DCK84" s="15"/>
      <c r="DCL84" s="16"/>
      <c r="DCM84" s="15"/>
      <c r="DCN84" s="16"/>
      <c r="DCO84" s="15"/>
      <c r="DCP84" s="16"/>
      <c r="DCQ84" s="15"/>
      <c r="DCR84" s="16"/>
      <c r="DCS84" s="15"/>
      <c r="DCT84" s="16"/>
      <c r="DCU84" s="15"/>
      <c r="DCV84" s="16"/>
      <c r="DCW84" s="15"/>
      <c r="DCX84" s="16"/>
      <c r="DCY84" s="15"/>
      <c r="DCZ84" s="16"/>
      <c r="DDA84" s="15"/>
      <c r="DDB84" s="16"/>
      <c r="DDC84" s="15"/>
      <c r="DDD84" s="16"/>
      <c r="DDE84" s="15"/>
      <c r="DDF84" s="16"/>
      <c r="DDG84" s="15"/>
      <c r="DDH84" s="16"/>
      <c r="DDI84" s="15"/>
      <c r="DDJ84" s="16"/>
      <c r="DDK84" s="15"/>
      <c r="DDL84" s="16"/>
      <c r="DDM84" s="15"/>
      <c r="DDN84" s="16"/>
      <c r="DDO84" s="15"/>
      <c r="DDP84" s="16"/>
      <c r="DDQ84" s="15"/>
      <c r="DDR84" s="16"/>
      <c r="DDS84" s="15"/>
      <c r="DDT84" s="16"/>
      <c r="DDU84" s="15"/>
      <c r="DDV84" s="16"/>
      <c r="DDW84" s="15"/>
      <c r="DDX84" s="16"/>
      <c r="DDY84" s="15"/>
      <c r="DDZ84" s="16"/>
      <c r="DEA84" s="15"/>
      <c r="DEB84" s="16"/>
      <c r="DEC84" s="15"/>
      <c r="DED84" s="16"/>
      <c r="DEE84" s="15"/>
      <c r="DEF84" s="16"/>
      <c r="DEG84" s="15"/>
      <c r="DEH84" s="16"/>
      <c r="DEI84" s="15"/>
      <c r="DEJ84" s="16"/>
      <c r="DEK84" s="15"/>
      <c r="DEL84" s="16"/>
      <c r="DEM84" s="15"/>
      <c r="DEN84" s="16"/>
      <c r="DEO84" s="15"/>
      <c r="DEP84" s="16"/>
      <c r="DEQ84" s="15"/>
      <c r="DER84" s="16"/>
      <c r="DES84" s="15"/>
      <c r="DET84" s="16"/>
      <c r="DEU84" s="15"/>
      <c r="DEV84" s="16"/>
      <c r="DEW84" s="15"/>
      <c r="DEX84" s="16"/>
      <c r="DEY84" s="15"/>
      <c r="DEZ84" s="16"/>
      <c r="DFA84" s="15"/>
      <c r="DFB84" s="16"/>
      <c r="DFC84" s="15"/>
      <c r="DFD84" s="16"/>
      <c r="DFE84" s="15"/>
      <c r="DFF84" s="16"/>
      <c r="DFG84" s="15"/>
      <c r="DFH84" s="16"/>
      <c r="DFI84" s="15"/>
      <c r="DFJ84" s="16"/>
      <c r="DFK84" s="15"/>
      <c r="DFL84" s="16"/>
      <c r="DFM84" s="15"/>
      <c r="DFN84" s="16"/>
      <c r="DFO84" s="15"/>
      <c r="DFP84" s="16"/>
      <c r="DFQ84" s="15"/>
      <c r="DFR84" s="16"/>
      <c r="DFS84" s="15"/>
      <c r="DFT84" s="16"/>
      <c r="DFU84" s="15"/>
      <c r="DFV84" s="16"/>
      <c r="DFW84" s="15"/>
      <c r="DFX84" s="16"/>
      <c r="DFY84" s="15"/>
      <c r="DFZ84" s="16"/>
      <c r="DGA84" s="15"/>
      <c r="DGB84" s="16"/>
      <c r="DGC84" s="15"/>
      <c r="DGD84" s="16"/>
      <c r="DGE84" s="15"/>
      <c r="DGF84" s="16"/>
      <c r="DGG84" s="15"/>
      <c r="DGH84" s="16"/>
      <c r="DGI84" s="15"/>
      <c r="DGJ84" s="16"/>
      <c r="DGK84" s="15"/>
      <c r="DGL84" s="16"/>
      <c r="DGM84" s="15"/>
      <c r="DGN84" s="16"/>
      <c r="DGO84" s="15"/>
      <c r="DGP84" s="16"/>
      <c r="DGQ84" s="15"/>
      <c r="DGR84" s="16"/>
      <c r="DGS84" s="15"/>
      <c r="DGT84" s="16"/>
      <c r="DGU84" s="15"/>
      <c r="DGV84" s="16"/>
      <c r="DGW84" s="15"/>
      <c r="DGX84" s="16"/>
      <c r="DGY84" s="15"/>
      <c r="DGZ84" s="16"/>
      <c r="DHA84" s="15"/>
      <c r="DHB84" s="16"/>
      <c r="DHC84" s="15"/>
      <c r="DHD84" s="16"/>
      <c r="DHE84" s="15"/>
      <c r="DHF84" s="16"/>
      <c r="DHG84" s="15"/>
      <c r="DHH84" s="16"/>
      <c r="DHI84" s="15"/>
      <c r="DHJ84" s="16"/>
      <c r="DHK84" s="15"/>
      <c r="DHL84" s="16"/>
      <c r="DHM84" s="15"/>
      <c r="DHN84" s="16"/>
      <c r="DHO84" s="15"/>
      <c r="DHP84" s="16"/>
      <c r="DHQ84" s="15"/>
      <c r="DHR84" s="16"/>
      <c r="DHS84" s="15"/>
      <c r="DHT84" s="16"/>
      <c r="DHU84" s="15"/>
      <c r="DHV84" s="16"/>
      <c r="DHW84" s="15"/>
      <c r="DHX84" s="16"/>
      <c r="DHY84" s="15"/>
      <c r="DHZ84" s="16"/>
      <c r="DIA84" s="15"/>
      <c r="DIB84" s="16"/>
      <c r="DIC84" s="15"/>
      <c r="DID84" s="16"/>
      <c r="DIE84" s="15"/>
      <c r="DIF84" s="16"/>
      <c r="DIG84" s="15"/>
      <c r="DIH84" s="16"/>
      <c r="DII84" s="15"/>
      <c r="DIJ84" s="16"/>
      <c r="DIK84" s="15"/>
      <c r="DIL84" s="16"/>
      <c r="DIM84" s="15"/>
      <c r="DIN84" s="16"/>
      <c r="DIO84" s="15"/>
      <c r="DIP84" s="16"/>
      <c r="DIQ84" s="15"/>
      <c r="DIR84" s="16"/>
      <c r="DIS84" s="15"/>
      <c r="DIT84" s="16"/>
      <c r="DIU84" s="15"/>
      <c r="DIV84" s="16"/>
      <c r="DIW84" s="15"/>
      <c r="DIX84" s="16"/>
      <c r="DIY84" s="15"/>
      <c r="DIZ84" s="16"/>
      <c r="DJA84" s="15"/>
      <c r="DJB84" s="16"/>
      <c r="DJC84" s="15"/>
      <c r="DJD84" s="16"/>
      <c r="DJE84" s="15"/>
      <c r="DJF84" s="16"/>
      <c r="DJG84" s="15"/>
      <c r="DJH84" s="16"/>
      <c r="DJI84" s="15"/>
      <c r="DJJ84" s="16"/>
      <c r="DJK84" s="15"/>
      <c r="DJL84" s="16"/>
      <c r="DJM84" s="15"/>
      <c r="DJN84" s="16"/>
      <c r="DJO84" s="15"/>
      <c r="DJP84" s="16"/>
      <c r="DJQ84" s="15"/>
      <c r="DJR84" s="16"/>
      <c r="DJS84" s="15"/>
      <c r="DJT84" s="16"/>
      <c r="DJU84" s="15"/>
      <c r="DJV84" s="16"/>
      <c r="DJW84" s="15"/>
      <c r="DJX84" s="16"/>
      <c r="DJY84" s="15"/>
      <c r="DJZ84" s="16"/>
      <c r="DKA84" s="15"/>
      <c r="DKB84" s="16"/>
      <c r="DKC84" s="15"/>
      <c r="DKD84" s="16"/>
      <c r="DKE84" s="15"/>
      <c r="DKF84" s="16"/>
      <c r="DKG84" s="15"/>
      <c r="DKH84" s="16"/>
      <c r="DKI84" s="15"/>
      <c r="DKJ84" s="16"/>
      <c r="DKK84" s="15"/>
      <c r="DKL84" s="16"/>
      <c r="DKM84" s="15"/>
      <c r="DKN84" s="16"/>
      <c r="DKO84" s="15"/>
      <c r="DKP84" s="16"/>
      <c r="DKQ84" s="15"/>
      <c r="DKR84" s="16"/>
      <c r="DKS84" s="15"/>
      <c r="DKT84" s="16"/>
      <c r="DKU84" s="15"/>
      <c r="DKV84" s="16"/>
      <c r="DKW84" s="15"/>
      <c r="DKX84" s="16"/>
      <c r="DKY84" s="15"/>
      <c r="DKZ84" s="16"/>
      <c r="DLA84" s="15"/>
      <c r="DLB84" s="16"/>
      <c r="DLC84" s="15"/>
      <c r="DLD84" s="16"/>
      <c r="DLE84" s="15"/>
      <c r="DLF84" s="16"/>
      <c r="DLG84" s="15"/>
      <c r="DLH84" s="16"/>
      <c r="DLI84" s="15"/>
      <c r="DLJ84" s="16"/>
      <c r="DLK84" s="15"/>
      <c r="DLL84" s="16"/>
      <c r="DLM84" s="15"/>
      <c r="DLN84" s="16"/>
      <c r="DLO84" s="15"/>
      <c r="DLP84" s="16"/>
      <c r="DLQ84" s="15"/>
      <c r="DLR84" s="16"/>
      <c r="DLS84" s="15"/>
      <c r="DLT84" s="16"/>
      <c r="DLU84" s="15"/>
      <c r="DLV84" s="16"/>
      <c r="DLW84" s="15"/>
      <c r="DLX84" s="16"/>
      <c r="DLY84" s="15"/>
      <c r="DLZ84" s="16"/>
      <c r="DMA84" s="15"/>
      <c r="DMB84" s="16"/>
      <c r="DMC84" s="15"/>
      <c r="DMD84" s="16"/>
      <c r="DME84" s="15"/>
      <c r="DMF84" s="16"/>
      <c r="DMG84" s="15"/>
      <c r="DMH84" s="16"/>
      <c r="DMI84" s="15"/>
      <c r="DMJ84" s="16"/>
      <c r="DMK84" s="15"/>
      <c r="DML84" s="16"/>
      <c r="DMM84" s="15"/>
      <c r="DMN84" s="16"/>
      <c r="DMO84" s="15"/>
      <c r="DMP84" s="16"/>
      <c r="DMQ84" s="15"/>
      <c r="DMR84" s="16"/>
      <c r="DMS84" s="15"/>
      <c r="DMT84" s="16"/>
      <c r="DMU84" s="15"/>
      <c r="DMV84" s="16"/>
      <c r="DMW84" s="15"/>
      <c r="DMX84" s="16"/>
      <c r="DMY84" s="15"/>
      <c r="DMZ84" s="16"/>
      <c r="DNA84" s="15"/>
      <c r="DNB84" s="16"/>
      <c r="DNC84" s="15"/>
      <c r="DND84" s="16"/>
      <c r="DNE84" s="15"/>
      <c r="DNF84" s="16"/>
      <c r="DNG84" s="15"/>
      <c r="DNH84" s="16"/>
      <c r="DNI84" s="15"/>
      <c r="DNJ84" s="16"/>
      <c r="DNK84" s="15"/>
      <c r="DNL84" s="16"/>
      <c r="DNM84" s="15"/>
      <c r="DNN84" s="16"/>
      <c r="DNO84" s="15"/>
      <c r="DNP84" s="16"/>
      <c r="DNQ84" s="15"/>
      <c r="DNR84" s="16"/>
      <c r="DNS84" s="15"/>
      <c r="DNT84" s="16"/>
      <c r="DNU84" s="15"/>
      <c r="DNV84" s="16"/>
      <c r="DNW84" s="15"/>
      <c r="DNX84" s="16"/>
      <c r="DNY84" s="15"/>
      <c r="DNZ84" s="16"/>
      <c r="DOA84" s="15"/>
      <c r="DOB84" s="16"/>
      <c r="DOC84" s="15"/>
      <c r="DOD84" s="16"/>
      <c r="DOE84" s="15"/>
      <c r="DOF84" s="16"/>
      <c r="DOG84" s="15"/>
      <c r="DOH84" s="16"/>
      <c r="DOI84" s="15"/>
      <c r="DOJ84" s="16"/>
      <c r="DOK84" s="15"/>
      <c r="DOL84" s="16"/>
      <c r="DOM84" s="15"/>
      <c r="DON84" s="16"/>
      <c r="DOO84" s="15"/>
      <c r="DOP84" s="16"/>
      <c r="DOQ84" s="15"/>
      <c r="DOR84" s="16"/>
      <c r="DOS84" s="15"/>
      <c r="DOT84" s="16"/>
      <c r="DOU84" s="15"/>
      <c r="DOV84" s="16"/>
      <c r="DOW84" s="15"/>
      <c r="DOX84" s="16"/>
      <c r="DOY84" s="15"/>
      <c r="DOZ84" s="16"/>
      <c r="DPA84" s="15"/>
      <c r="DPB84" s="16"/>
      <c r="DPC84" s="15"/>
      <c r="DPD84" s="16"/>
      <c r="DPE84" s="15"/>
      <c r="DPF84" s="16"/>
      <c r="DPG84" s="15"/>
      <c r="DPH84" s="16"/>
      <c r="DPI84" s="15"/>
      <c r="DPJ84" s="16"/>
      <c r="DPK84" s="15"/>
      <c r="DPL84" s="16"/>
      <c r="DPM84" s="15"/>
      <c r="DPN84" s="16"/>
      <c r="DPO84" s="15"/>
      <c r="DPP84" s="16"/>
      <c r="DPQ84" s="15"/>
      <c r="DPR84" s="16"/>
      <c r="DPS84" s="15"/>
      <c r="DPT84" s="16"/>
      <c r="DPU84" s="15"/>
      <c r="DPV84" s="16"/>
      <c r="DPW84" s="15"/>
      <c r="DPX84" s="16"/>
      <c r="DPY84" s="15"/>
      <c r="DPZ84" s="16"/>
      <c r="DQA84" s="15"/>
      <c r="DQB84" s="16"/>
      <c r="DQC84" s="15"/>
      <c r="DQD84" s="16"/>
      <c r="DQE84" s="15"/>
      <c r="DQF84" s="16"/>
      <c r="DQG84" s="15"/>
      <c r="DQH84" s="16"/>
      <c r="DQI84" s="15"/>
      <c r="DQJ84" s="16"/>
      <c r="DQK84" s="15"/>
      <c r="DQL84" s="16"/>
      <c r="DQM84" s="15"/>
      <c r="DQN84" s="16"/>
      <c r="DQO84" s="15"/>
      <c r="DQP84" s="16"/>
      <c r="DQQ84" s="15"/>
      <c r="DQR84" s="16"/>
      <c r="DQS84" s="15"/>
      <c r="DQT84" s="16"/>
      <c r="DQU84" s="15"/>
      <c r="DQV84" s="16"/>
      <c r="DQW84" s="15"/>
      <c r="DQX84" s="16"/>
      <c r="DQY84" s="15"/>
      <c r="DQZ84" s="16"/>
      <c r="DRA84" s="15"/>
      <c r="DRB84" s="16"/>
      <c r="DRC84" s="15"/>
      <c r="DRD84" s="16"/>
      <c r="DRE84" s="15"/>
      <c r="DRF84" s="16"/>
      <c r="DRG84" s="15"/>
      <c r="DRH84" s="16"/>
      <c r="DRI84" s="15"/>
      <c r="DRJ84" s="16"/>
      <c r="DRK84" s="15"/>
      <c r="DRL84" s="16"/>
      <c r="DRM84" s="15"/>
      <c r="DRN84" s="16"/>
      <c r="DRO84" s="15"/>
      <c r="DRP84" s="16"/>
      <c r="DRQ84" s="15"/>
      <c r="DRR84" s="16"/>
      <c r="DRS84" s="15"/>
      <c r="DRT84" s="16"/>
      <c r="DRU84" s="15"/>
      <c r="DRV84" s="16"/>
      <c r="DRW84" s="15"/>
      <c r="DRX84" s="16"/>
      <c r="DRY84" s="15"/>
      <c r="DRZ84" s="16"/>
      <c r="DSA84" s="15"/>
      <c r="DSB84" s="16"/>
      <c r="DSC84" s="15"/>
      <c r="DSD84" s="16"/>
      <c r="DSE84" s="15"/>
      <c r="DSF84" s="16"/>
      <c r="DSG84" s="15"/>
      <c r="DSH84" s="16"/>
      <c r="DSI84" s="15"/>
      <c r="DSJ84" s="16"/>
      <c r="DSK84" s="15"/>
      <c r="DSL84" s="16"/>
      <c r="DSM84" s="15"/>
      <c r="DSN84" s="16"/>
      <c r="DSO84" s="15"/>
      <c r="DSP84" s="16"/>
      <c r="DSQ84" s="15"/>
      <c r="DSR84" s="16"/>
      <c r="DSS84" s="15"/>
      <c r="DST84" s="16"/>
      <c r="DSU84" s="15"/>
      <c r="DSV84" s="16"/>
      <c r="DSW84" s="15"/>
      <c r="DSX84" s="16"/>
      <c r="DSY84" s="15"/>
      <c r="DSZ84" s="16"/>
      <c r="DTA84" s="15"/>
      <c r="DTB84" s="16"/>
      <c r="DTC84" s="15"/>
      <c r="DTD84" s="16"/>
      <c r="DTE84" s="15"/>
      <c r="DTF84" s="16"/>
      <c r="DTG84" s="15"/>
      <c r="DTH84" s="16"/>
      <c r="DTI84" s="15"/>
      <c r="DTJ84" s="16"/>
      <c r="DTK84" s="15"/>
      <c r="DTL84" s="16"/>
      <c r="DTM84" s="15"/>
      <c r="DTN84" s="16"/>
      <c r="DTO84" s="15"/>
      <c r="DTP84" s="16"/>
      <c r="DTQ84" s="15"/>
      <c r="DTR84" s="16"/>
      <c r="DTS84" s="15"/>
      <c r="DTT84" s="16"/>
      <c r="DTU84" s="15"/>
      <c r="DTV84" s="16"/>
      <c r="DTW84" s="15"/>
      <c r="DTX84" s="16"/>
      <c r="DTY84" s="15"/>
      <c r="DTZ84" s="16"/>
      <c r="DUA84" s="15"/>
      <c r="DUB84" s="16"/>
      <c r="DUC84" s="15"/>
      <c r="DUD84" s="16"/>
      <c r="DUE84" s="15"/>
      <c r="DUF84" s="16"/>
      <c r="DUG84" s="15"/>
      <c r="DUH84" s="16"/>
      <c r="DUI84" s="15"/>
      <c r="DUJ84" s="16"/>
      <c r="DUK84" s="15"/>
      <c r="DUL84" s="16"/>
      <c r="DUM84" s="15"/>
      <c r="DUN84" s="16"/>
      <c r="DUO84" s="15"/>
      <c r="DUP84" s="16"/>
      <c r="DUQ84" s="15"/>
      <c r="DUR84" s="16"/>
      <c r="DUS84" s="15"/>
      <c r="DUT84" s="16"/>
      <c r="DUU84" s="15"/>
      <c r="DUV84" s="16"/>
      <c r="DUW84" s="15"/>
      <c r="DUX84" s="16"/>
      <c r="DUY84" s="15"/>
      <c r="DUZ84" s="16"/>
      <c r="DVA84" s="15"/>
      <c r="DVB84" s="16"/>
      <c r="DVC84" s="15"/>
      <c r="DVD84" s="16"/>
      <c r="DVE84" s="15"/>
      <c r="DVF84" s="16"/>
      <c r="DVG84" s="15"/>
      <c r="DVH84" s="16"/>
      <c r="DVI84" s="15"/>
      <c r="DVJ84" s="16"/>
      <c r="DVK84" s="15"/>
      <c r="DVL84" s="16"/>
      <c r="DVM84" s="15"/>
      <c r="DVN84" s="16"/>
      <c r="DVO84" s="15"/>
      <c r="DVP84" s="16"/>
      <c r="DVQ84" s="15"/>
      <c r="DVR84" s="16"/>
      <c r="DVS84" s="15"/>
      <c r="DVT84" s="16"/>
      <c r="DVU84" s="15"/>
      <c r="DVV84" s="16"/>
      <c r="DVW84" s="15"/>
      <c r="DVX84" s="16"/>
      <c r="DVY84" s="15"/>
      <c r="DVZ84" s="16"/>
      <c r="DWA84" s="15"/>
      <c r="DWB84" s="16"/>
      <c r="DWC84" s="15"/>
      <c r="DWD84" s="16"/>
      <c r="DWE84" s="15"/>
      <c r="DWF84" s="16"/>
      <c r="DWG84" s="15"/>
      <c r="DWH84" s="16"/>
      <c r="DWI84" s="15"/>
      <c r="DWJ84" s="16"/>
      <c r="DWK84" s="15"/>
      <c r="DWL84" s="16"/>
      <c r="DWM84" s="15"/>
      <c r="DWN84" s="16"/>
      <c r="DWO84" s="15"/>
      <c r="DWP84" s="16"/>
      <c r="DWQ84" s="15"/>
      <c r="DWR84" s="16"/>
      <c r="DWS84" s="15"/>
      <c r="DWT84" s="16"/>
      <c r="DWU84" s="15"/>
      <c r="DWV84" s="16"/>
      <c r="DWW84" s="15"/>
      <c r="DWX84" s="16"/>
      <c r="DWY84" s="15"/>
      <c r="DWZ84" s="16"/>
      <c r="DXA84" s="15"/>
      <c r="DXB84" s="16"/>
      <c r="DXC84" s="15"/>
      <c r="DXD84" s="16"/>
      <c r="DXE84" s="15"/>
      <c r="DXF84" s="16"/>
      <c r="DXG84" s="15"/>
      <c r="DXH84" s="16"/>
      <c r="DXI84" s="15"/>
      <c r="DXJ84" s="16"/>
      <c r="DXK84" s="15"/>
      <c r="DXL84" s="16"/>
      <c r="DXM84" s="15"/>
      <c r="DXN84" s="16"/>
      <c r="DXO84" s="15"/>
      <c r="DXP84" s="16"/>
      <c r="DXQ84" s="15"/>
      <c r="DXR84" s="16"/>
      <c r="DXS84" s="15"/>
      <c r="DXT84" s="16"/>
      <c r="DXU84" s="15"/>
      <c r="DXV84" s="16"/>
      <c r="DXW84" s="15"/>
      <c r="DXX84" s="16"/>
      <c r="DXY84" s="15"/>
      <c r="DXZ84" s="16"/>
      <c r="DYA84" s="15"/>
      <c r="DYB84" s="16"/>
      <c r="DYC84" s="15"/>
      <c r="DYD84" s="16"/>
      <c r="DYE84" s="15"/>
      <c r="DYF84" s="16"/>
      <c r="DYG84" s="15"/>
      <c r="DYH84" s="16"/>
      <c r="DYI84" s="15"/>
      <c r="DYJ84" s="16"/>
      <c r="DYK84" s="15"/>
      <c r="DYL84" s="16"/>
      <c r="DYM84" s="15"/>
      <c r="DYN84" s="16"/>
      <c r="DYO84" s="15"/>
      <c r="DYP84" s="16"/>
      <c r="DYQ84" s="15"/>
      <c r="DYR84" s="16"/>
      <c r="DYS84" s="15"/>
      <c r="DYT84" s="16"/>
      <c r="DYU84" s="15"/>
      <c r="DYV84" s="16"/>
      <c r="DYW84" s="15"/>
      <c r="DYX84" s="16"/>
      <c r="DYY84" s="15"/>
      <c r="DYZ84" s="16"/>
      <c r="DZA84" s="15"/>
      <c r="DZB84" s="16"/>
      <c r="DZC84" s="15"/>
      <c r="DZD84" s="16"/>
      <c r="DZE84" s="15"/>
      <c r="DZF84" s="16"/>
      <c r="DZG84" s="15"/>
      <c r="DZH84" s="16"/>
      <c r="DZI84" s="15"/>
      <c r="DZJ84" s="16"/>
      <c r="DZK84" s="15"/>
      <c r="DZL84" s="16"/>
      <c r="DZM84" s="15"/>
      <c r="DZN84" s="16"/>
      <c r="DZO84" s="15"/>
      <c r="DZP84" s="16"/>
      <c r="DZQ84" s="15"/>
      <c r="DZR84" s="16"/>
      <c r="DZS84" s="15"/>
      <c r="DZT84" s="16"/>
      <c r="DZU84" s="15"/>
      <c r="DZV84" s="16"/>
      <c r="DZW84" s="15"/>
      <c r="DZX84" s="16"/>
      <c r="DZY84" s="15"/>
      <c r="DZZ84" s="16"/>
      <c r="EAA84" s="15"/>
      <c r="EAB84" s="16"/>
      <c r="EAC84" s="15"/>
      <c r="EAD84" s="16"/>
      <c r="EAE84" s="15"/>
      <c r="EAF84" s="16"/>
      <c r="EAG84" s="15"/>
      <c r="EAH84" s="16"/>
      <c r="EAI84" s="15"/>
      <c r="EAJ84" s="16"/>
      <c r="EAK84" s="15"/>
      <c r="EAL84" s="16"/>
      <c r="EAM84" s="15"/>
      <c r="EAN84" s="16"/>
      <c r="EAO84" s="15"/>
      <c r="EAP84" s="16"/>
      <c r="EAQ84" s="15"/>
      <c r="EAR84" s="16"/>
      <c r="EAS84" s="15"/>
      <c r="EAT84" s="16"/>
      <c r="EAU84" s="15"/>
      <c r="EAV84" s="16"/>
      <c r="EAW84" s="15"/>
      <c r="EAX84" s="16"/>
      <c r="EAY84" s="15"/>
      <c r="EAZ84" s="16"/>
      <c r="EBA84" s="15"/>
      <c r="EBB84" s="16"/>
      <c r="EBC84" s="15"/>
      <c r="EBD84" s="16"/>
      <c r="EBE84" s="15"/>
      <c r="EBF84" s="16"/>
      <c r="EBG84" s="15"/>
      <c r="EBH84" s="16"/>
      <c r="EBI84" s="15"/>
      <c r="EBJ84" s="16"/>
      <c r="EBK84" s="15"/>
      <c r="EBL84" s="16"/>
      <c r="EBM84" s="15"/>
      <c r="EBN84" s="16"/>
      <c r="EBO84" s="15"/>
      <c r="EBP84" s="16"/>
      <c r="EBQ84" s="15"/>
      <c r="EBR84" s="16"/>
      <c r="EBS84" s="15"/>
      <c r="EBT84" s="16"/>
      <c r="EBU84" s="15"/>
      <c r="EBV84" s="16"/>
      <c r="EBW84" s="15"/>
      <c r="EBX84" s="16"/>
      <c r="EBY84" s="15"/>
      <c r="EBZ84" s="16"/>
      <c r="ECA84" s="15"/>
      <c r="ECB84" s="16"/>
      <c r="ECC84" s="15"/>
      <c r="ECD84" s="16"/>
      <c r="ECE84" s="15"/>
      <c r="ECF84" s="16"/>
      <c r="ECG84" s="15"/>
      <c r="ECH84" s="16"/>
      <c r="ECI84" s="15"/>
      <c r="ECJ84" s="16"/>
      <c r="ECK84" s="15"/>
      <c r="ECL84" s="16"/>
      <c r="ECM84" s="15"/>
      <c r="ECN84" s="16"/>
      <c r="ECO84" s="15"/>
      <c r="ECP84" s="16"/>
      <c r="ECQ84" s="15"/>
      <c r="ECR84" s="16"/>
      <c r="ECS84" s="15"/>
      <c r="ECT84" s="16"/>
      <c r="ECU84" s="15"/>
      <c r="ECV84" s="16"/>
      <c r="ECW84" s="15"/>
      <c r="ECX84" s="16"/>
      <c r="ECY84" s="15"/>
      <c r="ECZ84" s="16"/>
      <c r="EDA84" s="15"/>
      <c r="EDB84" s="16"/>
      <c r="EDC84" s="15"/>
      <c r="EDD84" s="16"/>
      <c r="EDE84" s="15"/>
      <c r="EDF84" s="16"/>
      <c r="EDG84" s="15"/>
      <c r="EDH84" s="16"/>
      <c r="EDI84" s="15"/>
      <c r="EDJ84" s="16"/>
      <c r="EDK84" s="15"/>
      <c r="EDL84" s="16"/>
      <c r="EDM84" s="15"/>
      <c r="EDN84" s="16"/>
      <c r="EDO84" s="15"/>
      <c r="EDP84" s="16"/>
      <c r="EDQ84" s="15"/>
      <c r="EDR84" s="16"/>
      <c r="EDS84" s="15"/>
      <c r="EDT84" s="16"/>
      <c r="EDU84" s="15"/>
      <c r="EDV84" s="16"/>
      <c r="EDW84" s="15"/>
      <c r="EDX84" s="16"/>
      <c r="EDY84" s="15"/>
      <c r="EDZ84" s="16"/>
      <c r="EEA84" s="15"/>
      <c r="EEB84" s="16"/>
      <c r="EEC84" s="15"/>
      <c r="EED84" s="16"/>
      <c r="EEE84" s="15"/>
      <c r="EEF84" s="16"/>
      <c r="EEG84" s="15"/>
      <c r="EEH84" s="16"/>
      <c r="EEI84" s="15"/>
      <c r="EEJ84" s="16"/>
      <c r="EEK84" s="15"/>
      <c r="EEL84" s="16"/>
      <c r="EEM84" s="15"/>
      <c r="EEN84" s="16"/>
      <c r="EEO84" s="15"/>
      <c r="EEP84" s="16"/>
      <c r="EEQ84" s="15"/>
      <c r="EER84" s="16"/>
      <c r="EES84" s="15"/>
      <c r="EET84" s="16"/>
      <c r="EEU84" s="15"/>
      <c r="EEV84" s="16"/>
      <c r="EEW84" s="15"/>
      <c r="EEX84" s="16"/>
      <c r="EEY84" s="15"/>
      <c r="EEZ84" s="16"/>
      <c r="EFA84" s="15"/>
      <c r="EFB84" s="16"/>
      <c r="EFC84" s="15"/>
      <c r="EFD84" s="16"/>
      <c r="EFE84" s="15"/>
      <c r="EFF84" s="16"/>
      <c r="EFG84" s="15"/>
      <c r="EFH84" s="16"/>
      <c r="EFI84" s="15"/>
      <c r="EFJ84" s="16"/>
      <c r="EFK84" s="15"/>
      <c r="EFL84" s="16"/>
      <c r="EFM84" s="15"/>
      <c r="EFN84" s="16"/>
      <c r="EFO84" s="15"/>
      <c r="EFP84" s="16"/>
      <c r="EFQ84" s="15"/>
      <c r="EFR84" s="16"/>
      <c r="EFS84" s="15"/>
      <c r="EFT84" s="16"/>
      <c r="EFU84" s="15"/>
      <c r="EFV84" s="16"/>
      <c r="EFW84" s="15"/>
      <c r="EFX84" s="16"/>
      <c r="EFY84" s="15"/>
      <c r="EFZ84" s="16"/>
      <c r="EGA84" s="15"/>
      <c r="EGB84" s="16"/>
      <c r="EGC84" s="15"/>
      <c r="EGD84" s="16"/>
      <c r="EGE84" s="15"/>
      <c r="EGF84" s="16"/>
      <c r="EGG84" s="15"/>
      <c r="EGH84" s="16"/>
      <c r="EGI84" s="15"/>
      <c r="EGJ84" s="16"/>
      <c r="EGK84" s="15"/>
      <c r="EGL84" s="16"/>
      <c r="EGM84" s="15"/>
      <c r="EGN84" s="16"/>
      <c r="EGO84" s="15"/>
      <c r="EGP84" s="16"/>
      <c r="EGQ84" s="15"/>
      <c r="EGR84" s="16"/>
      <c r="EGS84" s="15"/>
      <c r="EGT84" s="16"/>
      <c r="EGU84" s="15"/>
      <c r="EGV84" s="16"/>
      <c r="EGW84" s="15"/>
      <c r="EGX84" s="16"/>
      <c r="EGY84" s="15"/>
      <c r="EGZ84" s="16"/>
      <c r="EHA84" s="15"/>
      <c r="EHB84" s="16"/>
      <c r="EHC84" s="15"/>
      <c r="EHD84" s="16"/>
      <c r="EHE84" s="15"/>
      <c r="EHF84" s="16"/>
      <c r="EHG84" s="15"/>
      <c r="EHH84" s="16"/>
      <c r="EHI84" s="15"/>
      <c r="EHJ84" s="16"/>
      <c r="EHK84" s="15"/>
      <c r="EHL84" s="16"/>
      <c r="EHM84" s="15"/>
      <c r="EHN84" s="16"/>
      <c r="EHO84" s="15"/>
      <c r="EHP84" s="16"/>
      <c r="EHQ84" s="15"/>
      <c r="EHR84" s="16"/>
      <c r="EHS84" s="15"/>
      <c r="EHT84" s="16"/>
      <c r="EHU84" s="15"/>
      <c r="EHV84" s="16"/>
      <c r="EHW84" s="15"/>
      <c r="EHX84" s="16"/>
      <c r="EHY84" s="15"/>
      <c r="EHZ84" s="16"/>
      <c r="EIA84" s="15"/>
      <c r="EIB84" s="16"/>
      <c r="EIC84" s="15"/>
      <c r="EID84" s="16"/>
      <c r="EIE84" s="15"/>
      <c r="EIF84" s="16"/>
      <c r="EIG84" s="15"/>
      <c r="EIH84" s="16"/>
      <c r="EII84" s="15"/>
      <c r="EIJ84" s="16"/>
      <c r="EIK84" s="15"/>
      <c r="EIL84" s="16"/>
      <c r="EIM84" s="15"/>
      <c r="EIN84" s="16"/>
      <c r="EIO84" s="15"/>
      <c r="EIP84" s="16"/>
      <c r="EIQ84" s="15"/>
      <c r="EIR84" s="16"/>
      <c r="EIS84" s="15"/>
      <c r="EIT84" s="16"/>
      <c r="EIU84" s="15"/>
      <c r="EIV84" s="16"/>
      <c r="EIW84" s="15"/>
      <c r="EIX84" s="16"/>
      <c r="EIY84" s="15"/>
      <c r="EIZ84" s="16"/>
      <c r="EJA84" s="15"/>
      <c r="EJB84" s="16"/>
      <c r="EJC84" s="15"/>
      <c r="EJD84" s="16"/>
      <c r="EJE84" s="15"/>
      <c r="EJF84" s="16"/>
      <c r="EJG84" s="15"/>
      <c r="EJH84" s="16"/>
      <c r="EJI84" s="15"/>
      <c r="EJJ84" s="16"/>
      <c r="EJK84" s="15"/>
      <c r="EJL84" s="16"/>
      <c r="EJM84" s="15"/>
      <c r="EJN84" s="16"/>
      <c r="EJO84" s="15"/>
      <c r="EJP84" s="16"/>
      <c r="EJQ84" s="15"/>
      <c r="EJR84" s="16"/>
      <c r="EJS84" s="15"/>
      <c r="EJT84" s="16"/>
      <c r="EJU84" s="15"/>
      <c r="EJV84" s="16"/>
      <c r="EJW84" s="15"/>
      <c r="EJX84" s="16"/>
      <c r="EJY84" s="15"/>
      <c r="EJZ84" s="16"/>
      <c r="EKA84" s="15"/>
      <c r="EKB84" s="16"/>
      <c r="EKC84" s="15"/>
      <c r="EKD84" s="16"/>
      <c r="EKE84" s="15"/>
      <c r="EKF84" s="16"/>
      <c r="EKG84" s="15"/>
      <c r="EKH84" s="16"/>
      <c r="EKI84" s="15"/>
      <c r="EKJ84" s="16"/>
      <c r="EKK84" s="15"/>
      <c r="EKL84" s="16"/>
      <c r="EKM84" s="15"/>
      <c r="EKN84" s="16"/>
      <c r="EKO84" s="15"/>
      <c r="EKP84" s="16"/>
      <c r="EKQ84" s="15"/>
      <c r="EKR84" s="16"/>
      <c r="EKS84" s="15"/>
      <c r="EKT84" s="16"/>
      <c r="EKU84" s="15"/>
      <c r="EKV84" s="16"/>
      <c r="EKW84" s="15"/>
      <c r="EKX84" s="16"/>
      <c r="EKY84" s="15"/>
      <c r="EKZ84" s="16"/>
      <c r="ELA84" s="15"/>
      <c r="ELB84" s="16"/>
      <c r="ELC84" s="15"/>
      <c r="ELD84" s="16"/>
      <c r="ELE84" s="15"/>
      <c r="ELF84" s="16"/>
      <c r="ELG84" s="15"/>
      <c r="ELH84" s="16"/>
      <c r="ELI84" s="15"/>
      <c r="ELJ84" s="16"/>
      <c r="ELK84" s="15"/>
      <c r="ELL84" s="16"/>
      <c r="ELM84" s="15"/>
      <c r="ELN84" s="16"/>
      <c r="ELO84" s="15"/>
      <c r="ELP84" s="16"/>
      <c r="ELQ84" s="15"/>
      <c r="ELR84" s="16"/>
      <c r="ELS84" s="15"/>
      <c r="ELT84" s="16"/>
      <c r="ELU84" s="15"/>
      <c r="ELV84" s="16"/>
      <c r="ELW84" s="15"/>
      <c r="ELX84" s="16"/>
      <c r="ELY84" s="15"/>
      <c r="ELZ84" s="16"/>
      <c r="EMA84" s="15"/>
      <c r="EMB84" s="16"/>
      <c r="EMC84" s="15"/>
      <c r="EMD84" s="16"/>
      <c r="EME84" s="15"/>
      <c r="EMF84" s="16"/>
      <c r="EMG84" s="15"/>
      <c r="EMH84" s="16"/>
      <c r="EMI84" s="15"/>
      <c r="EMJ84" s="16"/>
      <c r="EMK84" s="15"/>
      <c r="EML84" s="16"/>
      <c r="EMM84" s="15"/>
      <c r="EMN84" s="16"/>
      <c r="EMO84" s="15"/>
      <c r="EMP84" s="16"/>
      <c r="EMQ84" s="15"/>
      <c r="EMR84" s="16"/>
      <c r="EMS84" s="15"/>
      <c r="EMT84" s="16"/>
      <c r="EMU84" s="15"/>
      <c r="EMV84" s="16"/>
      <c r="EMW84" s="15"/>
      <c r="EMX84" s="16"/>
      <c r="EMY84" s="15"/>
      <c r="EMZ84" s="16"/>
      <c r="ENA84" s="15"/>
      <c r="ENB84" s="16"/>
      <c r="ENC84" s="15"/>
      <c r="END84" s="16"/>
      <c r="ENE84" s="15"/>
      <c r="ENF84" s="16"/>
      <c r="ENG84" s="15"/>
      <c r="ENH84" s="16"/>
      <c r="ENI84" s="15"/>
      <c r="ENJ84" s="16"/>
      <c r="ENK84" s="15"/>
      <c r="ENL84" s="16"/>
      <c r="ENM84" s="15"/>
      <c r="ENN84" s="16"/>
      <c r="ENO84" s="15"/>
      <c r="ENP84" s="16"/>
      <c r="ENQ84" s="15"/>
      <c r="ENR84" s="16"/>
      <c r="ENS84" s="15"/>
      <c r="ENT84" s="16"/>
      <c r="ENU84" s="15"/>
      <c r="ENV84" s="16"/>
      <c r="ENW84" s="15"/>
      <c r="ENX84" s="16"/>
      <c r="ENY84" s="15"/>
      <c r="ENZ84" s="16"/>
      <c r="EOA84" s="15"/>
      <c r="EOB84" s="16"/>
      <c r="EOC84" s="15"/>
      <c r="EOD84" s="16"/>
      <c r="EOE84" s="15"/>
      <c r="EOF84" s="16"/>
      <c r="EOG84" s="15"/>
      <c r="EOH84" s="16"/>
      <c r="EOI84" s="15"/>
      <c r="EOJ84" s="16"/>
      <c r="EOK84" s="15"/>
      <c r="EOL84" s="16"/>
      <c r="EOM84" s="15"/>
      <c r="EON84" s="16"/>
      <c r="EOO84" s="15"/>
      <c r="EOP84" s="16"/>
      <c r="EOQ84" s="15"/>
      <c r="EOR84" s="16"/>
      <c r="EOS84" s="15"/>
      <c r="EOT84" s="16"/>
      <c r="EOU84" s="15"/>
      <c r="EOV84" s="16"/>
      <c r="EOW84" s="15"/>
      <c r="EOX84" s="16"/>
      <c r="EOY84" s="15"/>
      <c r="EOZ84" s="16"/>
      <c r="EPA84" s="15"/>
      <c r="EPB84" s="16"/>
      <c r="EPC84" s="15"/>
      <c r="EPD84" s="16"/>
      <c r="EPE84" s="15"/>
      <c r="EPF84" s="16"/>
      <c r="EPG84" s="15"/>
      <c r="EPH84" s="16"/>
      <c r="EPI84" s="15"/>
      <c r="EPJ84" s="16"/>
      <c r="EPK84" s="15"/>
      <c r="EPL84" s="16"/>
      <c r="EPM84" s="15"/>
      <c r="EPN84" s="16"/>
      <c r="EPO84" s="15"/>
      <c r="EPP84" s="16"/>
      <c r="EPQ84" s="15"/>
      <c r="EPR84" s="16"/>
      <c r="EPS84" s="15"/>
      <c r="EPT84" s="16"/>
      <c r="EPU84" s="15"/>
      <c r="EPV84" s="16"/>
      <c r="EPW84" s="15"/>
      <c r="EPX84" s="16"/>
      <c r="EPY84" s="15"/>
      <c r="EPZ84" s="16"/>
      <c r="EQA84" s="15"/>
      <c r="EQB84" s="16"/>
      <c r="EQC84" s="15"/>
      <c r="EQD84" s="16"/>
      <c r="EQE84" s="15"/>
      <c r="EQF84" s="16"/>
      <c r="EQG84" s="15"/>
      <c r="EQH84" s="16"/>
      <c r="EQI84" s="15"/>
      <c r="EQJ84" s="16"/>
      <c r="EQK84" s="15"/>
      <c r="EQL84" s="16"/>
      <c r="EQM84" s="15"/>
      <c r="EQN84" s="16"/>
      <c r="EQO84" s="15"/>
      <c r="EQP84" s="16"/>
      <c r="EQQ84" s="15"/>
      <c r="EQR84" s="16"/>
      <c r="EQS84" s="15"/>
      <c r="EQT84" s="16"/>
      <c r="EQU84" s="15"/>
      <c r="EQV84" s="16"/>
      <c r="EQW84" s="15"/>
      <c r="EQX84" s="16"/>
      <c r="EQY84" s="15"/>
      <c r="EQZ84" s="16"/>
      <c r="ERA84" s="15"/>
      <c r="ERB84" s="16"/>
      <c r="ERC84" s="15"/>
      <c r="ERD84" s="16"/>
      <c r="ERE84" s="15"/>
      <c r="ERF84" s="16"/>
      <c r="ERG84" s="15"/>
      <c r="ERH84" s="16"/>
      <c r="ERI84" s="15"/>
      <c r="ERJ84" s="16"/>
      <c r="ERK84" s="15"/>
      <c r="ERL84" s="16"/>
      <c r="ERM84" s="15"/>
      <c r="ERN84" s="16"/>
      <c r="ERO84" s="15"/>
      <c r="ERP84" s="16"/>
      <c r="ERQ84" s="15"/>
      <c r="ERR84" s="16"/>
      <c r="ERS84" s="15"/>
      <c r="ERT84" s="16"/>
      <c r="ERU84" s="15"/>
      <c r="ERV84" s="16"/>
      <c r="ERW84" s="15"/>
      <c r="ERX84" s="16"/>
      <c r="ERY84" s="15"/>
      <c r="ERZ84" s="16"/>
      <c r="ESA84" s="15"/>
      <c r="ESB84" s="16"/>
      <c r="ESC84" s="15"/>
      <c r="ESD84" s="16"/>
      <c r="ESE84" s="15"/>
      <c r="ESF84" s="16"/>
      <c r="ESG84" s="15"/>
      <c r="ESH84" s="16"/>
      <c r="ESI84" s="15"/>
      <c r="ESJ84" s="16"/>
      <c r="ESK84" s="15"/>
      <c r="ESL84" s="16"/>
      <c r="ESM84" s="15"/>
      <c r="ESN84" s="16"/>
      <c r="ESO84" s="15"/>
      <c r="ESP84" s="16"/>
      <c r="ESQ84" s="15"/>
      <c r="ESR84" s="16"/>
      <c r="ESS84" s="15"/>
      <c r="EST84" s="16"/>
      <c r="ESU84" s="15"/>
      <c r="ESV84" s="16"/>
      <c r="ESW84" s="15"/>
      <c r="ESX84" s="16"/>
      <c r="ESY84" s="15"/>
      <c r="ESZ84" s="16"/>
      <c r="ETA84" s="15"/>
      <c r="ETB84" s="16"/>
      <c r="ETC84" s="15"/>
      <c r="ETD84" s="16"/>
      <c r="ETE84" s="15"/>
      <c r="ETF84" s="16"/>
      <c r="ETG84" s="15"/>
      <c r="ETH84" s="16"/>
      <c r="ETI84" s="15"/>
      <c r="ETJ84" s="16"/>
      <c r="ETK84" s="15"/>
      <c r="ETL84" s="16"/>
      <c r="ETM84" s="15"/>
      <c r="ETN84" s="16"/>
      <c r="ETO84" s="15"/>
      <c r="ETP84" s="16"/>
      <c r="ETQ84" s="15"/>
      <c r="ETR84" s="16"/>
      <c r="ETS84" s="15"/>
      <c r="ETT84" s="16"/>
      <c r="ETU84" s="15"/>
      <c r="ETV84" s="16"/>
      <c r="ETW84" s="15"/>
      <c r="ETX84" s="16"/>
      <c r="ETY84" s="15"/>
      <c r="ETZ84" s="16"/>
      <c r="EUA84" s="15"/>
      <c r="EUB84" s="16"/>
      <c r="EUC84" s="15"/>
      <c r="EUD84" s="16"/>
      <c r="EUE84" s="15"/>
      <c r="EUF84" s="16"/>
      <c r="EUG84" s="15"/>
      <c r="EUH84" s="16"/>
      <c r="EUI84" s="15"/>
      <c r="EUJ84" s="16"/>
      <c r="EUK84" s="15"/>
      <c r="EUL84" s="16"/>
      <c r="EUM84" s="15"/>
      <c r="EUN84" s="16"/>
      <c r="EUO84" s="15"/>
      <c r="EUP84" s="16"/>
      <c r="EUQ84" s="15"/>
      <c r="EUR84" s="16"/>
      <c r="EUS84" s="15"/>
      <c r="EUT84" s="16"/>
      <c r="EUU84" s="15"/>
      <c r="EUV84" s="16"/>
      <c r="EUW84" s="15"/>
      <c r="EUX84" s="16"/>
      <c r="EUY84" s="15"/>
      <c r="EUZ84" s="16"/>
      <c r="EVA84" s="15"/>
      <c r="EVB84" s="16"/>
      <c r="EVC84" s="15"/>
      <c r="EVD84" s="16"/>
      <c r="EVE84" s="15"/>
      <c r="EVF84" s="16"/>
      <c r="EVG84" s="15"/>
      <c r="EVH84" s="16"/>
      <c r="EVI84" s="15"/>
      <c r="EVJ84" s="16"/>
      <c r="EVK84" s="15"/>
      <c r="EVL84" s="16"/>
      <c r="EVM84" s="15"/>
      <c r="EVN84" s="16"/>
      <c r="EVO84" s="15"/>
      <c r="EVP84" s="16"/>
      <c r="EVQ84" s="15"/>
      <c r="EVR84" s="16"/>
      <c r="EVS84" s="15"/>
      <c r="EVT84" s="16"/>
      <c r="EVU84" s="15"/>
      <c r="EVV84" s="16"/>
      <c r="EVW84" s="15"/>
      <c r="EVX84" s="16"/>
      <c r="EVY84" s="15"/>
      <c r="EVZ84" s="16"/>
      <c r="EWA84" s="15"/>
      <c r="EWB84" s="16"/>
      <c r="EWC84" s="15"/>
      <c r="EWD84" s="16"/>
      <c r="EWE84" s="15"/>
      <c r="EWF84" s="16"/>
      <c r="EWG84" s="15"/>
      <c r="EWH84" s="16"/>
      <c r="EWI84" s="15"/>
      <c r="EWJ84" s="16"/>
      <c r="EWK84" s="15"/>
      <c r="EWL84" s="16"/>
      <c r="EWM84" s="15"/>
      <c r="EWN84" s="16"/>
      <c r="EWO84" s="15"/>
      <c r="EWP84" s="16"/>
      <c r="EWQ84" s="15"/>
      <c r="EWR84" s="16"/>
      <c r="EWS84" s="15"/>
      <c r="EWT84" s="16"/>
      <c r="EWU84" s="15"/>
      <c r="EWV84" s="16"/>
      <c r="EWW84" s="15"/>
      <c r="EWX84" s="16"/>
      <c r="EWY84" s="15"/>
      <c r="EWZ84" s="16"/>
      <c r="EXA84" s="15"/>
      <c r="EXB84" s="16"/>
      <c r="EXC84" s="15"/>
      <c r="EXD84" s="16"/>
      <c r="EXE84" s="15"/>
      <c r="EXF84" s="16"/>
      <c r="EXG84" s="15"/>
      <c r="EXH84" s="16"/>
      <c r="EXI84" s="15"/>
      <c r="EXJ84" s="16"/>
      <c r="EXK84" s="15"/>
      <c r="EXL84" s="16"/>
      <c r="EXM84" s="15"/>
      <c r="EXN84" s="16"/>
      <c r="EXO84" s="15"/>
      <c r="EXP84" s="16"/>
      <c r="EXQ84" s="15"/>
      <c r="EXR84" s="16"/>
      <c r="EXS84" s="15"/>
      <c r="EXT84" s="16"/>
      <c r="EXU84" s="15"/>
      <c r="EXV84" s="16"/>
      <c r="EXW84" s="15"/>
      <c r="EXX84" s="16"/>
      <c r="EXY84" s="15"/>
      <c r="EXZ84" s="16"/>
      <c r="EYA84" s="15"/>
      <c r="EYB84" s="16"/>
      <c r="EYC84" s="15"/>
      <c r="EYD84" s="16"/>
      <c r="EYE84" s="15"/>
      <c r="EYF84" s="16"/>
      <c r="EYG84" s="15"/>
      <c r="EYH84" s="16"/>
      <c r="EYI84" s="15"/>
      <c r="EYJ84" s="16"/>
      <c r="EYK84" s="15"/>
      <c r="EYL84" s="16"/>
      <c r="EYM84" s="15"/>
      <c r="EYN84" s="16"/>
      <c r="EYO84" s="15"/>
      <c r="EYP84" s="16"/>
      <c r="EYQ84" s="15"/>
      <c r="EYR84" s="16"/>
      <c r="EYS84" s="15"/>
      <c r="EYT84" s="16"/>
      <c r="EYU84" s="15"/>
      <c r="EYV84" s="16"/>
      <c r="EYW84" s="15"/>
      <c r="EYX84" s="16"/>
      <c r="EYY84" s="15"/>
      <c r="EYZ84" s="16"/>
      <c r="EZA84" s="15"/>
      <c r="EZB84" s="16"/>
      <c r="EZC84" s="15"/>
      <c r="EZD84" s="16"/>
      <c r="EZE84" s="15"/>
      <c r="EZF84" s="16"/>
      <c r="EZG84" s="15"/>
      <c r="EZH84" s="16"/>
      <c r="EZI84" s="15"/>
      <c r="EZJ84" s="16"/>
      <c r="EZK84" s="15"/>
      <c r="EZL84" s="16"/>
      <c r="EZM84" s="15"/>
      <c r="EZN84" s="16"/>
      <c r="EZO84" s="15"/>
      <c r="EZP84" s="16"/>
      <c r="EZQ84" s="15"/>
      <c r="EZR84" s="16"/>
      <c r="EZS84" s="15"/>
      <c r="EZT84" s="16"/>
      <c r="EZU84" s="15"/>
      <c r="EZV84" s="16"/>
      <c r="EZW84" s="15"/>
      <c r="EZX84" s="16"/>
      <c r="EZY84" s="15"/>
      <c r="EZZ84" s="16"/>
      <c r="FAA84" s="15"/>
      <c r="FAB84" s="16"/>
      <c r="FAC84" s="15"/>
      <c r="FAD84" s="16"/>
      <c r="FAE84" s="15"/>
      <c r="FAF84" s="16"/>
      <c r="FAG84" s="15"/>
      <c r="FAH84" s="16"/>
      <c r="FAI84" s="15"/>
      <c r="FAJ84" s="16"/>
      <c r="FAK84" s="15"/>
      <c r="FAL84" s="16"/>
      <c r="FAM84" s="15"/>
      <c r="FAN84" s="16"/>
      <c r="FAO84" s="15"/>
      <c r="FAP84" s="16"/>
      <c r="FAQ84" s="15"/>
      <c r="FAR84" s="16"/>
      <c r="FAS84" s="15"/>
      <c r="FAT84" s="16"/>
      <c r="FAU84" s="15"/>
      <c r="FAV84" s="16"/>
      <c r="FAW84" s="15"/>
      <c r="FAX84" s="16"/>
      <c r="FAY84" s="15"/>
      <c r="FAZ84" s="16"/>
      <c r="FBA84" s="15"/>
      <c r="FBB84" s="16"/>
      <c r="FBC84" s="15"/>
      <c r="FBD84" s="16"/>
      <c r="FBE84" s="15"/>
      <c r="FBF84" s="16"/>
      <c r="FBG84" s="15"/>
      <c r="FBH84" s="16"/>
      <c r="FBI84" s="15"/>
      <c r="FBJ84" s="16"/>
      <c r="FBK84" s="15"/>
      <c r="FBL84" s="16"/>
      <c r="FBM84" s="15"/>
      <c r="FBN84" s="16"/>
      <c r="FBO84" s="15"/>
      <c r="FBP84" s="16"/>
      <c r="FBQ84" s="15"/>
      <c r="FBR84" s="16"/>
      <c r="FBS84" s="15"/>
      <c r="FBT84" s="16"/>
      <c r="FBU84" s="15"/>
      <c r="FBV84" s="16"/>
      <c r="FBW84" s="15"/>
      <c r="FBX84" s="16"/>
      <c r="FBY84" s="15"/>
      <c r="FBZ84" s="16"/>
      <c r="FCA84" s="15"/>
      <c r="FCB84" s="16"/>
      <c r="FCC84" s="15"/>
      <c r="FCD84" s="16"/>
      <c r="FCE84" s="15"/>
      <c r="FCF84" s="16"/>
      <c r="FCG84" s="15"/>
      <c r="FCH84" s="16"/>
      <c r="FCI84" s="15"/>
      <c r="FCJ84" s="16"/>
      <c r="FCK84" s="15"/>
      <c r="FCL84" s="16"/>
      <c r="FCM84" s="15"/>
      <c r="FCN84" s="16"/>
      <c r="FCO84" s="15"/>
      <c r="FCP84" s="16"/>
      <c r="FCQ84" s="15"/>
      <c r="FCR84" s="16"/>
      <c r="FCS84" s="15"/>
      <c r="FCT84" s="16"/>
      <c r="FCU84" s="15"/>
      <c r="FCV84" s="16"/>
      <c r="FCW84" s="15"/>
      <c r="FCX84" s="16"/>
      <c r="FCY84" s="15"/>
      <c r="FCZ84" s="16"/>
      <c r="FDA84" s="15"/>
      <c r="FDB84" s="16"/>
      <c r="FDC84" s="15"/>
      <c r="FDD84" s="16"/>
      <c r="FDE84" s="15"/>
      <c r="FDF84" s="16"/>
      <c r="FDG84" s="15"/>
      <c r="FDH84" s="16"/>
      <c r="FDI84" s="15"/>
      <c r="FDJ84" s="16"/>
      <c r="FDK84" s="15"/>
      <c r="FDL84" s="16"/>
      <c r="FDM84" s="15"/>
      <c r="FDN84" s="16"/>
      <c r="FDO84" s="15"/>
      <c r="FDP84" s="16"/>
      <c r="FDQ84" s="15"/>
      <c r="FDR84" s="16"/>
      <c r="FDS84" s="15"/>
      <c r="FDT84" s="16"/>
      <c r="FDU84" s="15"/>
      <c r="FDV84" s="16"/>
      <c r="FDW84" s="15"/>
      <c r="FDX84" s="16"/>
      <c r="FDY84" s="15"/>
      <c r="FDZ84" s="16"/>
      <c r="FEA84" s="15"/>
      <c r="FEB84" s="16"/>
      <c r="FEC84" s="15"/>
      <c r="FED84" s="16"/>
      <c r="FEE84" s="15"/>
      <c r="FEF84" s="16"/>
      <c r="FEG84" s="15"/>
      <c r="FEH84" s="16"/>
      <c r="FEI84" s="15"/>
      <c r="FEJ84" s="16"/>
      <c r="FEK84" s="15"/>
      <c r="FEL84" s="16"/>
      <c r="FEM84" s="15"/>
      <c r="FEN84" s="16"/>
      <c r="FEO84" s="15"/>
      <c r="FEP84" s="16"/>
      <c r="FEQ84" s="15"/>
      <c r="FER84" s="16"/>
      <c r="FES84" s="15"/>
      <c r="FET84" s="16"/>
      <c r="FEU84" s="15"/>
      <c r="FEV84" s="16"/>
      <c r="FEW84" s="15"/>
      <c r="FEX84" s="16"/>
      <c r="FEY84" s="15"/>
      <c r="FEZ84" s="16"/>
      <c r="FFA84" s="15"/>
      <c r="FFB84" s="16"/>
      <c r="FFC84" s="15"/>
      <c r="FFD84" s="16"/>
      <c r="FFE84" s="15"/>
      <c r="FFF84" s="16"/>
      <c r="FFG84" s="15"/>
      <c r="FFH84" s="16"/>
      <c r="FFI84" s="15"/>
      <c r="FFJ84" s="16"/>
      <c r="FFK84" s="15"/>
      <c r="FFL84" s="16"/>
      <c r="FFM84" s="15"/>
      <c r="FFN84" s="16"/>
      <c r="FFO84" s="15"/>
      <c r="FFP84" s="16"/>
      <c r="FFQ84" s="15"/>
      <c r="FFR84" s="16"/>
      <c r="FFS84" s="15"/>
      <c r="FFT84" s="16"/>
      <c r="FFU84" s="15"/>
      <c r="FFV84" s="16"/>
      <c r="FFW84" s="15"/>
      <c r="FFX84" s="16"/>
      <c r="FFY84" s="15"/>
      <c r="FFZ84" s="16"/>
      <c r="FGA84" s="15"/>
      <c r="FGB84" s="16"/>
      <c r="FGC84" s="15"/>
      <c r="FGD84" s="16"/>
      <c r="FGE84" s="15"/>
      <c r="FGF84" s="16"/>
      <c r="FGG84" s="15"/>
      <c r="FGH84" s="16"/>
      <c r="FGI84" s="15"/>
      <c r="FGJ84" s="16"/>
      <c r="FGK84" s="15"/>
      <c r="FGL84" s="16"/>
      <c r="FGM84" s="15"/>
      <c r="FGN84" s="16"/>
      <c r="FGO84" s="15"/>
      <c r="FGP84" s="16"/>
      <c r="FGQ84" s="15"/>
      <c r="FGR84" s="16"/>
      <c r="FGS84" s="15"/>
      <c r="FGT84" s="16"/>
      <c r="FGU84" s="15"/>
      <c r="FGV84" s="16"/>
      <c r="FGW84" s="15"/>
      <c r="FGX84" s="16"/>
      <c r="FGY84" s="15"/>
      <c r="FGZ84" s="16"/>
      <c r="FHA84" s="15"/>
      <c r="FHB84" s="16"/>
      <c r="FHC84" s="15"/>
      <c r="FHD84" s="16"/>
      <c r="FHE84" s="15"/>
      <c r="FHF84" s="16"/>
      <c r="FHG84" s="15"/>
      <c r="FHH84" s="16"/>
      <c r="FHI84" s="15"/>
      <c r="FHJ84" s="16"/>
      <c r="FHK84" s="15"/>
      <c r="FHL84" s="16"/>
      <c r="FHM84" s="15"/>
      <c r="FHN84" s="16"/>
      <c r="FHO84" s="15"/>
      <c r="FHP84" s="16"/>
      <c r="FHQ84" s="15"/>
      <c r="FHR84" s="16"/>
      <c r="FHS84" s="15"/>
      <c r="FHT84" s="16"/>
      <c r="FHU84" s="15"/>
      <c r="FHV84" s="16"/>
      <c r="FHW84" s="15"/>
      <c r="FHX84" s="16"/>
      <c r="FHY84" s="15"/>
      <c r="FHZ84" s="16"/>
      <c r="FIA84" s="15"/>
      <c r="FIB84" s="16"/>
      <c r="FIC84" s="15"/>
      <c r="FID84" s="16"/>
      <c r="FIE84" s="15"/>
      <c r="FIF84" s="16"/>
      <c r="FIG84" s="15"/>
      <c r="FIH84" s="16"/>
      <c r="FII84" s="15"/>
      <c r="FIJ84" s="16"/>
      <c r="FIK84" s="15"/>
      <c r="FIL84" s="16"/>
      <c r="FIM84" s="15"/>
      <c r="FIN84" s="16"/>
      <c r="FIO84" s="15"/>
      <c r="FIP84" s="16"/>
      <c r="FIQ84" s="15"/>
      <c r="FIR84" s="16"/>
      <c r="FIS84" s="15"/>
      <c r="FIT84" s="16"/>
      <c r="FIU84" s="15"/>
      <c r="FIV84" s="16"/>
      <c r="FIW84" s="15"/>
      <c r="FIX84" s="16"/>
      <c r="FIY84" s="15"/>
      <c r="FIZ84" s="16"/>
      <c r="FJA84" s="15"/>
      <c r="FJB84" s="16"/>
      <c r="FJC84" s="15"/>
      <c r="FJD84" s="16"/>
      <c r="FJE84" s="15"/>
      <c r="FJF84" s="16"/>
      <c r="FJG84" s="15"/>
      <c r="FJH84" s="16"/>
      <c r="FJI84" s="15"/>
      <c r="FJJ84" s="16"/>
      <c r="FJK84" s="15"/>
      <c r="FJL84" s="16"/>
      <c r="FJM84" s="15"/>
      <c r="FJN84" s="16"/>
      <c r="FJO84" s="15"/>
      <c r="FJP84" s="16"/>
      <c r="FJQ84" s="15"/>
      <c r="FJR84" s="16"/>
      <c r="FJS84" s="15"/>
      <c r="FJT84" s="16"/>
      <c r="FJU84" s="15"/>
      <c r="FJV84" s="16"/>
      <c r="FJW84" s="15"/>
      <c r="FJX84" s="16"/>
      <c r="FJY84" s="15"/>
      <c r="FJZ84" s="16"/>
      <c r="FKA84" s="15"/>
      <c r="FKB84" s="16"/>
      <c r="FKC84" s="15"/>
      <c r="FKD84" s="16"/>
      <c r="FKE84" s="15"/>
      <c r="FKF84" s="16"/>
      <c r="FKG84" s="15"/>
      <c r="FKH84" s="16"/>
      <c r="FKI84" s="15"/>
      <c r="FKJ84" s="16"/>
      <c r="FKK84" s="15"/>
      <c r="FKL84" s="16"/>
      <c r="FKM84" s="15"/>
      <c r="FKN84" s="16"/>
      <c r="FKO84" s="15"/>
      <c r="FKP84" s="16"/>
      <c r="FKQ84" s="15"/>
      <c r="FKR84" s="16"/>
      <c r="FKS84" s="15"/>
      <c r="FKT84" s="16"/>
      <c r="FKU84" s="15"/>
      <c r="FKV84" s="16"/>
      <c r="FKW84" s="15"/>
      <c r="FKX84" s="16"/>
      <c r="FKY84" s="15"/>
      <c r="FKZ84" s="16"/>
      <c r="FLA84" s="15"/>
      <c r="FLB84" s="16"/>
      <c r="FLC84" s="15"/>
      <c r="FLD84" s="16"/>
      <c r="FLE84" s="15"/>
      <c r="FLF84" s="16"/>
      <c r="FLG84" s="15"/>
      <c r="FLH84" s="16"/>
      <c r="FLI84" s="15"/>
      <c r="FLJ84" s="16"/>
      <c r="FLK84" s="15"/>
      <c r="FLL84" s="16"/>
      <c r="FLM84" s="15"/>
      <c r="FLN84" s="16"/>
      <c r="FLO84" s="15"/>
      <c r="FLP84" s="16"/>
      <c r="FLQ84" s="15"/>
      <c r="FLR84" s="16"/>
      <c r="FLS84" s="15"/>
      <c r="FLT84" s="16"/>
      <c r="FLU84" s="15"/>
      <c r="FLV84" s="16"/>
      <c r="FLW84" s="15"/>
      <c r="FLX84" s="16"/>
      <c r="FLY84" s="15"/>
      <c r="FLZ84" s="16"/>
      <c r="FMA84" s="15"/>
      <c r="FMB84" s="16"/>
      <c r="FMC84" s="15"/>
      <c r="FMD84" s="16"/>
      <c r="FME84" s="15"/>
      <c r="FMF84" s="16"/>
      <c r="FMG84" s="15"/>
      <c r="FMH84" s="16"/>
      <c r="FMI84" s="15"/>
      <c r="FMJ84" s="16"/>
      <c r="FMK84" s="15"/>
      <c r="FML84" s="16"/>
      <c r="FMM84" s="15"/>
      <c r="FMN84" s="16"/>
      <c r="FMO84" s="15"/>
      <c r="FMP84" s="16"/>
      <c r="FMQ84" s="15"/>
      <c r="FMR84" s="16"/>
      <c r="FMS84" s="15"/>
      <c r="FMT84" s="16"/>
      <c r="FMU84" s="15"/>
      <c r="FMV84" s="16"/>
      <c r="FMW84" s="15"/>
      <c r="FMX84" s="16"/>
      <c r="FMY84" s="15"/>
      <c r="FMZ84" s="16"/>
      <c r="FNA84" s="15"/>
      <c r="FNB84" s="16"/>
      <c r="FNC84" s="15"/>
      <c r="FND84" s="16"/>
      <c r="FNE84" s="15"/>
      <c r="FNF84" s="16"/>
      <c r="FNG84" s="15"/>
      <c r="FNH84" s="16"/>
      <c r="FNI84" s="15"/>
      <c r="FNJ84" s="16"/>
      <c r="FNK84" s="15"/>
      <c r="FNL84" s="16"/>
      <c r="FNM84" s="15"/>
      <c r="FNN84" s="16"/>
      <c r="FNO84" s="15"/>
      <c r="FNP84" s="16"/>
      <c r="FNQ84" s="15"/>
      <c r="FNR84" s="16"/>
      <c r="FNS84" s="15"/>
      <c r="FNT84" s="16"/>
      <c r="FNU84" s="15"/>
      <c r="FNV84" s="16"/>
      <c r="FNW84" s="15"/>
      <c r="FNX84" s="16"/>
      <c r="FNY84" s="15"/>
      <c r="FNZ84" s="16"/>
      <c r="FOA84" s="15"/>
      <c r="FOB84" s="16"/>
      <c r="FOC84" s="15"/>
      <c r="FOD84" s="16"/>
      <c r="FOE84" s="15"/>
      <c r="FOF84" s="16"/>
      <c r="FOG84" s="15"/>
      <c r="FOH84" s="16"/>
      <c r="FOI84" s="15"/>
      <c r="FOJ84" s="16"/>
      <c r="FOK84" s="15"/>
      <c r="FOL84" s="16"/>
      <c r="FOM84" s="15"/>
      <c r="FON84" s="16"/>
      <c r="FOO84" s="15"/>
      <c r="FOP84" s="16"/>
      <c r="FOQ84" s="15"/>
      <c r="FOR84" s="16"/>
      <c r="FOS84" s="15"/>
      <c r="FOT84" s="16"/>
      <c r="FOU84" s="15"/>
      <c r="FOV84" s="16"/>
      <c r="FOW84" s="15"/>
      <c r="FOX84" s="16"/>
      <c r="FOY84" s="15"/>
      <c r="FOZ84" s="16"/>
      <c r="FPA84" s="15"/>
      <c r="FPB84" s="16"/>
      <c r="FPC84" s="15"/>
      <c r="FPD84" s="16"/>
      <c r="FPE84" s="15"/>
      <c r="FPF84" s="16"/>
      <c r="FPG84" s="15"/>
      <c r="FPH84" s="16"/>
      <c r="FPI84" s="15"/>
      <c r="FPJ84" s="16"/>
      <c r="FPK84" s="15"/>
      <c r="FPL84" s="16"/>
      <c r="FPM84" s="15"/>
      <c r="FPN84" s="16"/>
      <c r="FPO84" s="15"/>
      <c r="FPP84" s="16"/>
      <c r="FPQ84" s="15"/>
      <c r="FPR84" s="16"/>
      <c r="FPS84" s="15"/>
      <c r="FPT84" s="16"/>
      <c r="FPU84" s="15"/>
      <c r="FPV84" s="16"/>
      <c r="FPW84" s="15"/>
      <c r="FPX84" s="16"/>
      <c r="FPY84" s="15"/>
      <c r="FPZ84" s="16"/>
      <c r="FQA84" s="15"/>
      <c r="FQB84" s="16"/>
      <c r="FQC84" s="15"/>
      <c r="FQD84" s="16"/>
      <c r="FQE84" s="15"/>
      <c r="FQF84" s="16"/>
      <c r="FQG84" s="15"/>
      <c r="FQH84" s="16"/>
      <c r="FQI84" s="15"/>
      <c r="FQJ84" s="16"/>
      <c r="FQK84" s="15"/>
      <c r="FQL84" s="16"/>
      <c r="FQM84" s="15"/>
      <c r="FQN84" s="16"/>
      <c r="FQO84" s="15"/>
      <c r="FQP84" s="16"/>
      <c r="FQQ84" s="15"/>
      <c r="FQR84" s="16"/>
      <c r="FQS84" s="15"/>
      <c r="FQT84" s="16"/>
      <c r="FQU84" s="15"/>
      <c r="FQV84" s="16"/>
      <c r="FQW84" s="15"/>
      <c r="FQX84" s="16"/>
      <c r="FQY84" s="15"/>
      <c r="FQZ84" s="16"/>
      <c r="FRA84" s="15"/>
      <c r="FRB84" s="16"/>
      <c r="FRC84" s="15"/>
      <c r="FRD84" s="16"/>
      <c r="FRE84" s="15"/>
      <c r="FRF84" s="16"/>
      <c r="FRG84" s="15"/>
      <c r="FRH84" s="16"/>
      <c r="FRI84" s="15"/>
      <c r="FRJ84" s="16"/>
      <c r="FRK84" s="15"/>
      <c r="FRL84" s="16"/>
      <c r="FRM84" s="15"/>
      <c r="FRN84" s="16"/>
      <c r="FRO84" s="15"/>
      <c r="FRP84" s="16"/>
      <c r="FRQ84" s="15"/>
      <c r="FRR84" s="16"/>
      <c r="FRS84" s="15"/>
      <c r="FRT84" s="16"/>
      <c r="FRU84" s="15"/>
      <c r="FRV84" s="16"/>
      <c r="FRW84" s="15"/>
      <c r="FRX84" s="16"/>
      <c r="FRY84" s="15"/>
      <c r="FRZ84" s="16"/>
      <c r="FSA84" s="15"/>
      <c r="FSB84" s="16"/>
      <c r="FSC84" s="15"/>
      <c r="FSD84" s="16"/>
      <c r="FSE84" s="15"/>
      <c r="FSF84" s="16"/>
      <c r="FSG84" s="15"/>
      <c r="FSH84" s="16"/>
      <c r="FSI84" s="15"/>
      <c r="FSJ84" s="16"/>
      <c r="FSK84" s="15"/>
      <c r="FSL84" s="16"/>
      <c r="FSM84" s="15"/>
      <c r="FSN84" s="16"/>
      <c r="FSO84" s="15"/>
      <c r="FSP84" s="16"/>
      <c r="FSQ84" s="15"/>
      <c r="FSR84" s="16"/>
      <c r="FSS84" s="15"/>
      <c r="FST84" s="16"/>
      <c r="FSU84" s="15"/>
      <c r="FSV84" s="16"/>
      <c r="FSW84" s="15"/>
      <c r="FSX84" s="16"/>
      <c r="FSY84" s="15"/>
      <c r="FSZ84" s="16"/>
      <c r="FTA84" s="15"/>
      <c r="FTB84" s="16"/>
      <c r="FTC84" s="15"/>
      <c r="FTD84" s="16"/>
      <c r="FTE84" s="15"/>
      <c r="FTF84" s="16"/>
      <c r="FTG84" s="15"/>
      <c r="FTH84" s="16"/>
      <c r="FTI84" s="15"/>
      <c r="FTJ84" s="16"/>
      <c r="FTK84" s="15"/>
      <c r="FTL84" s="16"/>
      <c r="FTM84" s="15"/>
      <c r="FTN84" s="16"/>
      <c r="FTO84" s="15"/>
      <c r="FTP84" s="16"/>
      <c r="FTQ84" s="15"/>
      <c r="FTR84" s="16"/>
      <c r="FTS84" s="15"/>
      <c r="FTT84" s="16"/>
      <c r="FTU84" s="15"/>
      <c r="FTV84" s="16"/>
      <c r="FTW84" s="15"/>
      <c r="FTX84" s="16"/>
      <c r="FTY84" s="15"/>
      <c r="FTZ84" s="16"/>
      <c r="FUA84" s="15"/>
      <c r="FUB84" s="16"/>
      <c r="FUC84" s="15"/>
      <c r="FUD84" s="16"/>
      <c r="FUE84" s="15"/>
      <c r="FUF84" s="16"/>
      <c r="FUG84" s="15"/>
      <c r="FUH84" s="16"/>
      <c r="FUI84" s="15"/>
      <c r="FUJ84" s="16"/>
      <c r="FUK84" s="15"/>
      <c r="FUL84" s="16"/>
      <c r="FUM84" s="15"/>
      <c r="FUN84" s="16"/>
      <c r="FUO84" s="15"/>
      <c r="FUP84" s="16"/>
      <c r="FUQ84" s="15"/>
      <c r="FUR84" s="16"/>
      <c r="FUS84" s="15"/>
      <c r="FUT84" s="16"/>
      <c r="FUU84" s="15"/>
      <c r="FUV84" s="16"/>
      <c r="FUW84" s="15"/>
      <c r="FUX84" s="16"/>
      <c r="FUY84" s="15"/>
      <c r="FUZ84" s="16"/>
      <c r="FVA84" s="15"/>
      <c r="FVB84" s="16"/>
      <c r="FVC84" s="15"/>
      <c r="FVD84" s="16"/>
      <c r="FVE84" s="15"/>
      <c r="FVF84" s="16"/>
      <c r="FVG84" s="15"/>
      <c r="FVH84" s="16"/>
      <c r="FVI84" s="15"/>
      <c r="FVJ84" s="16"/>
      <c r="FVK84" s="15"/>
      <c r="FVL84" s="16"/>
      <c r="FVM84" s="15"/>
      <c r="FVN84" s="16"/>
      <c r="FVO84" s="15"/>
      <c r="FVP84" s="16"/>
      <c r="FVQ84" s="15"/>
      <c r="FVR84" s="16"/>
      <c r="FVS84" s="15"/>
      <c r="FVT84" s="16"/>
      <c r="FVU84" s="15"/>
      <c r="FVV84" s="16"/>
      <c r="FVW84" s="15"/>
      <c r="FVX84" s="16"/>
      <c r="FVY84" s="15"/>
      <c r="FVZ84" s="16"/>
      <c r="FWA84" s="15"/>
      <c r="FWB84" s="16"/>
      <c r="FWC84" s="15"/>
      <c r="FWD84" s="16"/>
      <c r="FWE84" s="15"/>
      <c r="FWF84" s="16"/>
      <c r="FWG84" s="15"/>
      <c r="FWH84" s="16"/>
      <c r="FWI84" s="15"/>
      <c r="FWJ84" s="16"/>
      <c r="FWK84" s="15"/>
      <c r="FWL84" s="16"/>
      <c r="FWM84" s="15"/>
      <c r="FWN84" s="16"/>
      <c r="FWO84" s="15"/>
      <c r="FWP84" s="16"/>
      <c r="FWQ84" s="15"/>
      <c r="FWR84" s="16"/>
      <c r="FWS84" s="15"/>
      <c r="FWT84" s="16"/>
      <c r="FWU84" s="15"/>
      <c r="FWV84" s="16"/>
      <c r="FWW84" s="15"/>
      <c r="FWX84" s="16"/>
      <c r="FWY84" s="15"/>
      <c r="FWZ84" s="16"/>
      <c r="FXA84" s="15"/>
      <c r="FXB84" s="16"/>
      <c r="FXC84" s="15"/>
      <c r="FXD84" s="16"/>
      <c r="FXE84" s="15"/>
      <c r="FXF84" s="16"/>
      <c r="FXG84" s="15"/>
      <c r="FXH84" s="16"/>
      <c r="FXI84" s="15"/>
      <c r="FXJ84" s="16"/>
      <c r="FXK84" s="15"/>
      <c r="FXL84" s="16"/>
      <c r="FXM84" s="15"/>
      <c r="FXN84" s="16"/>
      <c r="FXO84" s="15"/>
      <c r="FXP84" s="16"/>
      <c r="FXQ84" s="15"/>
      <c r="FXR84" s="16"/>
      <c r="FXS84" s="15"/>
      <c r="FXT84" s="16"/>
      <c r="FXU84" s="15"/>
      <c r="FXV84" s="16"/>
      <c r="FXW84" s="15"/>
      <c r="FXX84" s="16"/>
      <c r="FXY84" s="15"/>
      <c r="FXZ84" s="16"/>
      <c r="FYA84" s="15"/>
      <c r="FYB84" s="16"/>
      <c r="FYC84" s="15"/>
      <c r="FYD84" s="16"/>
      <c r="FYE84" s="15"/>
      <c r="FYF84" s="16"/>
      <c r="FYG84" s="15"/>
      <c r="FYH84" s="16"/>
      <c r="FYI84" s="15"/>
      <c r="FYJ84" s="16"/>
      <c r="FYK84" s="15"/>
      <c r="FYL84" s="16"/>
      <c r="FYM84" s="15"/>
      <c r="FYN84" s="16"/>
      <c r="FYO84" s="15"/>
      <c r="FYP84" s="16"/>
      <c r="FYQ84" s="15"/>
      <c r="FYR84" s="16"/>
      <c r="FYS84" s="15"/>
      <c r="FYT84" s="16"/>
      <c r="FYU84" s="15"/>
      <c r="FYV84" s="16"/>
      <c r="FYW84" s="15"/>
      <c r="FYX84" s="16"/>
      <c r="FYY84" s="15"/>
      <c r="FYZ84" s="16"/>
      <c r="FZA84" s="15"/>
      <c r="FZB84" s="16"/>
      <c r="FZC84" s="15"/>
      <c r="FZD84" s="16"/>
      <c r="FZE84" s="15"/>
      <c r="FZF84" s="16"/>
      <c r="FZG84" s="15"/>
      <c r="FZH84" s="16"/>
      <c r="FZI84" s="15"/>
      <c r="FZJ84" s="16"/>
      <c r="FZK84" s="15"/>
      <c r="FZL84" s="16"/>
      <c r="FZM84" s="15"/>
      <c r="FZN84" s="16"/>
      <c r="FZO84" s="15"/>
      <c r="FZP84" s="16"/>
      <c r="FZQ84" s="15"/>
      <c r="FZR84" s="16"/>
      <c r="FZS84" s="15"/>
      <c r="FZT84" s="16"/>
      <c r="FZU84" s="15"/>
      <c r="FZV84" s="16"/>
      <c r="FZW84" s="15"/>
      <c r="FZX84" s="16"/>
      <c r="FZY84" s="15"/>
      <c r="FZZ84" s="16"/>
      <c r="GAA84" s="15"/>
      <c r="GAB84" s="16"/>
      <c r="GAC84" s="15"/>
      <c r="GAD84" s="16"/>
      <c r="GAE84" s="15"/>
      <c r="GAF84" s="16"/>
      <c r="GAG84" s="15"/>
      <c r="GAH84" s="16"/>
      <c r="GAI84" s="15"/>
      <c r="GAJ84" s="16"/>
      <c r="GAK84" s="15"/>
      <c r="GAL84" s="16"/>
      <c r="GAM84" s="15"/>
      <c r="GAN84" s="16"/>
      <c r="GAO84" s="15"/>
      <c r="GAP84" s="16"/>
      <c r="GAQ84" s="15"/>
      <c r="GAR84" s="16"/>
      <c r="GAS84" s="15"/>
      <c r="GAT84" s="16"/>
      <c r="GAU84" s="15"/>
      <c r="GAV84" s="16"/>
      <c r="GAW84" s="15"/>
      <c r="GAX84" s="16"/>
      <c r="GAY84" s="15"/>
      <c r="GAZ84" s="16"/>
      <c r="GBA84" s="15"/>
      <c r="GBB84" s="16"/>
      <c r="GBC84" s="15"/>
      <c r="GBD84" s="16"/>
      <c r="GBE84" s="15"/>
      <c r="GBF84" s="16"/>
      <c r="GBG84" s="15"/>
      <c r="GBH84" s="16"/>
      <c r="GBI84" s="15"/>
      <c r="GBJ84" s="16"/>
      <c r="GBK84" s="15"/>
      <c r="GBL84" s="16"/>
      <c r="GBM84" s="15"/>
      <c r="GBN84" s="16"/>
      <c r="GBO84" s="15"/>
      <c r="GBP84" s="16"/>
      <c r="GBQ84" s="15"/>
      <c r="GBR84" s="16"/>
      <c r="GBS84" s="15"/>
      <c r="GBT84" s="16"/>
      <c r="GBU84" s="15"/>
      <c r="GBV84" s="16"/>
      <c r="GBW84" s="15"/>
      <c r="GBX84" s="16"/>
      <c r="GBY84" s="15"/>
      <c r="GBZ84" s="16"/>
      <c r="GCA84" s="15"/>
      <c r="GCB84" s="16"/>
      <c r="GCC84" s="15"/>
      <c r="GCD84" s="16"/>
      <c r="GCE84" s="15"/>
      <c r="GCF84" s="16"/>
      <c r="GCG84" s="15"/>
      <c r="GCH84" s="16"/>
      <c r="GCI84" s="15"/>
      <c r="GCJ84" s="16"/>
      <c r="GCK84" s="15"/>
      <c r="GCL84" s="16"/>
      <c r="GCM84" s="15"/>
      <c r="GCN84" s="16"/>
      <c r="GCO84" s="15"/>
      <c r="GCP84" s="16"/>
      <c r="GCQ84" s="15"/>
      <c r="GCR84" s="16"/>
      <c r="GCS84" s="15"/>
      <c r="GCT84" s="16"/>
      <c r="GCU84" s="15"/>
      <c r="GCV84" s="16"/>
      <c r="GCW84" s="15"/>
      <c r="GCX84" s="16"/>
      <c r="GCY84" s="15"/>
      <c r="GCZ84" s="16"/>
      <c r="GDA84" s="15"/>
      <c r="GDB84" s="16"/>
      <c r="GDC84" s="15"/>
      <c r="GDD84" s="16"/>
      <c r="GDE84" s="15"/>
      <c r="GDF84" s="16"/>
      <c r="GDG84" s="15"/>
      <c r="GDH84" s="16"/>
      <c r="GDI84" s="15"/>
      <c r="GDJ84" s="16"/>
      <c r="GDK84" s="15"/>
      <c r="GDL84" s="16"/>
      <c r="GDM84" s="15"/>
      <c r="GDN84" s="16"/>
      <c r="GDO84" s="15"/>
      <c r="GDP84" s="16"/>
      <c r="GDQ84" s="15"/>
      <c r="GDR84" s="16"/>
      <c r="GDS84" s="15"/>
      <c r="GDT84" s="16"/>
      <c r="GDU84" s="15"/>
      <c r="GDV84" s="16"/>
      <c r="GDW84" s="15"/>
      <c r="GDX84" s="16"/>
      <c r="GDY84" s="15"/>
      <c r="GDZ84" s="16"/>
      <c r="GEA84" s="15"/>
      <c r="GEB84" s="16"/>
      <c r="GEC84" s="15"/>
      <c r="GED84" s="16"/>
      <c r="GEE84" s="15"/>
      <c r="GEF84" s="16"/>
      <c r="GEG84" s="15"/>
      <c r="GEH84" s="16"/>
      <c r="GEI84" s="15"/>
      <c r="GEJ84" s="16"/>
      <c r="GEK84" s="15"/>
      <c r="GEL84" s="16"/>
      <c r="GEM84" s="15"/>
      <c r="GEN84" s="16"/>
      <c r="GEO84" s="15"/>
      <c r="GEP84" s="16"/>
      <c r="GEQ84" s="15"/>
      <c r="GER84" s="16"/>
      <c r="GES84" s="15"/>
      <c r="GET84" s="16"/>
      <c r="GEU84" s="15"/>
      <c r="GEV84" s="16"/>
      <c r="GEW84" s="15"/>
      <c r="GEX84" s="16"/>
      <c r="GEY84" s="15"/>
      <c r="GEZ84" s="16"/>
      <c r="GFA84" s="15"/>
      <c r="GFB84" s="16"/>
      <c r="GFC84" s="15"/>
      <c r="GFD84" s="16"/>
      <c r="GFE84" s="15"/>
      <c r="GFF84" s="16"/>
      <c r="GFG84" s="15"/>
      <c r="GFH84" s="16"/>
      <c r="GFI84" s="15"/>
      <c r="GFJ84" s="16"/>
      <c r="GFK84" s="15"/>
      <c r="GFL84" s="16"/>
      <c r="GFM84" s="15"/>
      <c r="GFN84" s="16"/>
      <c r="GFO84" s="15"/>
      <c r="GFP84" s="16"/>
      <c r="GFQ84" s="15"/>
      <c r="GFR84" s="16"/>
      <c r="GFS84" s="15"/>
      <c r="GFT84" s="16"/>
      <c r="GFU84" s="15"/>
      <c r="GFV84" s="16"/>
      <c r="GFW84" s="15"/>
      <c r="GFX84" s="16"/>
      <c r="GFY84" s="15"/>
      <c r="GFZ84" s="16"/>
      <c r="GGA84" s="15"/>
      <c r="GGB84" s="16"/>
      <c r="GGC84" s="15"/>
      <c r="GGD84" s="16"/>
      <c r="GGE84" s="15"/>
      <c r="GGF84" s="16"/>
      <c r="GGG84" s="15"/>
      <c r="GGH84" s="16"/>
      <c r="GGI84" s="15"/>
      <c r="GGJ84" s="16"/>
      <c r="GGK84" s="15"/>
      <c r="GGL84" s="16"/>
      <c r="GGM84" s="15"/>
      <c r="GGN84" s="16"/>
      <c r="GGO84" s="15"/>
      <c r="GGP84" s="16"/>
      <c r="GGQ84" s="15"/>
      <c r="GGR84" s="16"/>
      <c r="GGS84" s="15"/>
      <c r="GGT84" s="16"/>
      <c r="GGU84" s="15"/>
      <c r="GGV84" s="16"/>
      <c r="GGW84" s="15"/>
      <c r="GGX84" s="16"/>
      <c r="GGY84" s="15"/>
      <c r="GGZ84" s="16"/>
      <c r="GHA84" s="15"/>
      <c r="GHB84" s="16"/>
      <c r="GHC84" s="15"/>
      <c r="GHD84" s="16"/>
      <c r="GHE84" s="15"/>
      <c r="GHF84" s="16"/>
      <c r="GHG84" s="15"/>
      <c r="GHH84" s="16"/>
      <c r="GHI84" s="15"/>
      <c r="GHJ84" s="16"/>
      <c r="GHK84" s="15"/>
      <c r="GHL84" s="16"/>
      <c r="GHM84" s="15"/>
      <c r="GHN84" s="16"/>
      <c r="GHO84" s="15"/>
      <c r="GHP84" s="16"/>
      <c r="GHQ84" s="15"/>
      <c r="GHR84" s="16"/>
      <c r="GHS84" s="15"/>
      <c r="GHT84" s="16"/>
      <c r="GHU84" s="15"/>
      <c r="GHV84" s="16"/>
      <c r="GHW84" s="15"/>
      <c r="GHX84" s="16"/>
      <c r="GHY84" s="15"/>
      <c r="GHZ84" s="16"/>
      <c r="GIA84" s="15"/>
      <c r="GIB84" s="16"/>
      <c r="GIC84" s="15"/>
      <c r="GID84" s="16"/>
      <c r="GIE84" s="15"/>
      <c r="GIF84" s="16"/>
      <c r="GIG84" s="15"/>
      <c r="GIH84" s="16"/>
      <c r="GII84" s="15"/>
      <c r="GIJ84" s="16"/>
      <c r="GIK84" s="15"/>
      <c r="GIL84" s="16"/>
      <c r="GIM84" s="15"/>
      <c r="GIN84" s="16"/>
      <c r="GIO84" s="15"/>
      <c r="GIP84" s="16"/>
      <c r="GIQ84" s="15"/>
      <c r="GIR84" s="16"/>
      <c r="GIS84" s="15"/>
      <c r="GIT84" s="16"/>
      <c r="GIU84" s="15"/>
      <c r="GIV84" s="16"/>
      <c r="GIW84" s="15"/>
      <c r="GIX84" s="16"/>
      <c r="GIY84" s="15"/>
      <c r="GIZ84" s="16"/>
      <c r="GJA84" s="15"/>
      <c r="GJB84" s="16"/>
      <c r="GJC84" s="15"/>
      <c r="GJD84" s="16"/>
      <c r="GJE84" s="15"/>
      <c r="GJF84" s="16"/>
      <c r="GJG84" s="15"/>
      <c r="GJH84" s="16"/>
      <c r="GJI84" s="15"/>
      <c r="GJJ84" s="16"/>
      <c r="GJK84" s="15"/>
      <c r="GJL84" s="16"/>
      <c r="GJM84" s="15"/>
      <c r="GJN84" s="16"/>
      <c r="GJO84" s="15"/>
      <c r="GJP84" s="16"/>
      <c r="GJQ84" s="15"/>
      <c r="GJR84" s="16"/>
      <c r="GJS84" s="15"/>
      <c r="GJT84" s="16"/>
      <c r="GJU84" s="15"/>
      <c r="GJV84" s="16"/>
      <c r="GJW84" s="15"/>
      <c r="GJX84" s="16"/>
      <c r="GJY84" s="15"/>
      <c r="GJZ84" s="16"/>
      <c r="GKA84" s="15"/>
      <c r="GKB84" s="16"/>
      <c r="GKC84" s="15"/>
      <c r="GKD84" s="16"/>
      <c r="GKE84" s="15"/>
      <c r="GKF84" s="16"/>
      <c r="GKG84" s="15"/>
      <c r="GKH84" s="16"/>
      <c r="GKI84" s="15"/>
      <c r="GKJ84" s="16"/>
      <c r="GKK84" s="15"/>
      <c r="GKL84" s="16"/>
      <c r="GKM84" s="15"/>
      <c r="GKN84" s="16"/>
      <c r="GKO84" s="15"/>
      <c r="GKP84" s="16"/>
      <c r="GKQ84" s="15"/>
      <c r="GKR84" s="16"/>
      <c r="GKS84" s="15"/>
      <c r="GKT84" s="16"/>
      <c r="GKU84" s="15"/>
      <c r="GKV84" s="16"/>
      <c r="GKW84" s="15"/>
      <c r="GKX84" s="16"/>
      <c r="GKY84" s="15"/>
      <c r="GKZ84" s="16"/>
      <c r="GLA84" s="15"/>
      <c r="GLB84" s="16"/>
      <c r="GLC84" s="15"/>
      <c r="GLD84" s="16"/>
      <c r="GLE84" s="15"/>
      <c r="GLF84" s="16"/>
      <c r="GLG84" s="15"/>
      <c r="GLH84" s="16"/>
      <c r="GLI84" s="15"/>
      <c r="GLJ84" s="16"/>
      <c r="GLK84" s="15"/>
      <c r="GLL84" s="16"/>
      <c r="GLM84" s="15"/>
      <c r="GLN84" s="16"/>
      <c r="GLO84" s="15"/>
      <c r="GLP84" s="16"/>
      <c r="GLQ84" s="15"/>
      <c r="GLR84" s="16"/>
      <c r="GLS84" s="15"/>
      <c r="GLT84" s="16"/>
      <c r="GLU84" s="15"/>
      <c r="GLV84" s="16"/>
      <c r="GLW84" s="15"/>
      <c r="GLX84" s="16"/>
      <c r="GLY84" s="15"/>
      <c r="GLZ84" s="16"/>
      <c r="GMA84" s="15"/>
      <c r="GMB84" s="16"/>
      <c r="GMC84" s="15"/>
      <c r="GMD84" s="16"/>
      <c r="GME84" s="15"/>
      <c r="GMF84" s="16"/>
      <c r="GMG84" s="15"/>
      <c r="GMH84" s="16"/>
      <c r="GMI84" s="15"/>
      <c r="GMJ84" s="16"/>
      <c r="GMK84" s="15"/>
      <c r="GML84" s="16"/>
      <c r="GMM84" s="15"/>
      <c r="GMN84" s="16"/>
      <c r="GMO84" s="15"/>
      <c r="GMP84" s="16"/>
      <c r="GMQ84" s="15"/>
      <c r="GMR84" s="16"/>
      <c r="GMS84" s="15"/>
      <c r="GMT84" s="16"/>
      <c r="GMU84" s="15"/>
      <c r="GMV84" s="16"/>
      <c r="GMW84" s="15"/>
      <c r="GMX84" s="16"/>
      <c r="GMY84" s="15"/>
      <c r="GMZ84" s="16"/>
      <c r="GNA84" s="15"/>
      <c r="GNB84" s="16"/>
      <c r="GNC84" s="15"/>
      <c r="GND84" s="16"/>
      <c r="GNE84" s="15"/>
      <c r="GNF84" s="16"/>
      <c r="GNG84" s="15"/>
      <c r="GNH84" s="16"/>
      <c r="GNI84" s="15"/>
      <c r="GNJ84" s="16"/>
      <c r="GNK84" s="15"/>
      <c r="GNL84" s="16"/>
      <c r="GNM84" s="15"/>
      <c r="GNN84" s="16"/>
      <c r="GNO84" s="15"/>
      <c r="GNP84" s="16"/>
      <c r="GNQ84" s="15"/>
      <c r="GNR84" s="16"/>
      <c r="GNS84" s="15"/>
      <c r="GNT84" s="16"/>
      <c r="GNU84" s="15"/>
      <c r="GNV84" s="16"/>
      <c r="GNW84" s="15"/>
      <c r="GNX84" s="16"/>
      <c r="GNY84" s="15"/>
      <c r="GNZ84" s="16"/>
      <c r="GOA84" s="15"/>
      <c r="GOB84" s="16"/>
      <c r="GOC84" s="15"/>
      <c r="GOD84" s="16"/>
      <c r="GOE84" s="15"/>
      <c r="GOF84" s="16"/>
      <c r="GOG84" s="15"/>
      <c r="GOH84" s="16"/>
      <c r="GOI84" s="15"/>
      <c r="GOJ84" s="16"/>
      <c r="GOK84" s="15"/>
      <c r="GOL84" s="16"/>
      <c r="GOM84" s="15"/>
      <c r="GON84" s="16"/>
      <c r="GOO84" s="15"/>
      <c r="GOP84" s="16"/>
      <c r="GOQ84" s="15"/>
      <c r="GOR84" s="16"/>
      <c r="GOS84" s="15"/>
      <c r="GOT84" s="16"/>
      <c r="GOU84" s="15"/>
      <c r="GOV84" s="16"/>
      <c r="GOW84" s="15"/>
      <c r="GOX84" s="16"/>
      <c r="GOY84" s="15"/>
      <c r="GOZ84" s="16"/>
      <c r="GPA84" s="15"/>
      <c r="GPB84" s="16"/>
      <c r="GPC84" s="15"/>
      <c r="GPD84" s="16"/>
      <c r="GPE84" s="15"/>
      <c r="GPF84" s="16"/>
      <c r="GPG84" s="15"/>
      <c r="GPH84" s="16"/>
      <c r="GPI84" s="15"/>
      <c r="GPJ84" s="16"/>
      <c r="GPK84" s="15"/>
      <c r="GPL84" s="16"/>
      <c r="GPM84" s="15"/>
      <c r="GPN84" s="16"/>
      <c r="GPO84" s="15"/>
      <c r="GPP84" s="16"/>
      <c r="GPQ84" s="15"/>
      <c r="GPR84" s="16"/>
      <c r="GPS84" s="15"/>
      <c r="GPT84" s="16"/>
      <c r="GPU84" s="15"/>
      <c r="GPV84" s="16"/>
      <c r="GPW84" s="15"/>
      <c r="GPX84" s="16"/>
      <c r="GPY84" s="15"/>
      <c r="GPZ84" s="16"/>
      <c r="GQA84" s="15"/>
      <c r="GQB84" s="16"/>
      <c r="GQC84" s="15"/>
      <c r="GQD84" s="16"/>
      <c r="GQE84" s="15"/>
      <c r="GQF84" s="16"/>
      <c r="GQG84" s="15"/>
      <c r="GQH84" s="16"/>
      <c r="GQI84" s="15"/>
      <c r="GQJ84" s="16"/>
      <c r="GQK84" s="15"/>
      <c r="GQL84" s="16"/>
      <c r="GQM84" s="15"/>
      <c r="GQN84" s="16"/>
      <c r="GQO84" s="15"/>
      <c r="GQP84" s="16"/>
      <c r="GQQ84" s="15"/>
      <c r="GQR84" s="16"/>
      <c r="GQS84" s="15"/>
      <c r="GQT84" s="16"/>
      <c r="GQU84" s="15"/>
      <c r="GQV84" s="16"/>
      <c r="GQW84" s="15"/>
      <c r="GQX84" s="16"/>
      <c r="GQY84" s="15"/>
      <c r="GQZ84" s="16"/>
      <c r="GRA84" s="15"/>
      <c r="GRB84" s="16"/>
      <c r="GRC84" s="15"/>
      <c r="GRD84" s="16"/>
      <c r="GRE84" s="15"/>
      <c r="GRF84" s="16"/>
      <c r="GRG84" s="15"/>
      <c r="GRH84" s="16"/>
      <c r="GRI84" s="15"/>
      <c r="GRJ84" s="16"/>
      <c r="GRK84" s="15"/>
      <c r="GRL84" s="16"/>
      <c r="GRM84" s="15"/>
      <c r="GRN84" s="16"/>
      <c r="GRO84" s="15"/>
      <c r="GRP84" s="16"/>
      <c r="GRQ84" s="15"/>
      <c r="GRR84" s="16"/>
      <c r="GRS84" s="15"/>
      <c r="GRT84" s="16"/>
      <c r="GRU84" s="15"/>
      <c r="GRV84" s="16"/>
      <c r="GRW84" s="15"/>
      <c r="GRX84" s="16"/>
      <c r="GRY84" s="15"/>
      <c r="GRZ84" s="16"/>
      <c r="GSA84" s="15"/>
      <c r="GSB84" s="16"/>
      <c r="GSC84" s="15"/>
      <c r="GSD84" s="16"/>
      <c r="GSE84" s="15"/>
      <c r="GSF84" s="16"/>
      <c r="GSG84" s="15"/>
      <c r="GSH84" s="16"/>
      <c r="GSI84" s="15"/>
      <c r="GSJ84" s="16"/>
      <c r="GSK84" s="15"/>
      <c r="GSL84" s="16"/>
      <c r="GSM84" s="15"/>
      <c r="GSN84" s="16"/>
      <c r="GSO84" s="15"/>
      <c r="GSP84" s="16"/>
      <c r="GSQ84" s="15"/>
      <c r="GSR84" s="16"/>
      <c r="GSS84" s="15"/>
      <c r="GST84" s="16"/>
      <c r="GSU84" s="15"/>
      <c r="GSV84" s="16"/>
      <c r="GSW84" s="15"/>
      <c r="GSX84" s="16"/>
      <c r="GSY84" s="15"/>
      <c r="GSZ84" s="16"/>
      <c r="GTA84" s="15"/>
      <c r="GTB84" s="16"/>
      <c r="GTC84" s="15"/>
      <c r="GTD84" s="16"/>
      <c r="GTE84" s="15"/>
      <c r="GTF84" s="16"/>
      <c r="GTG84" s="15"/>
      <c r="GTH84" s="16"/>
      <c r="GTI84" s="15"/>
      <c r="GTJ84" s="16"/>
      <c r="GTK84" s="15"/>
      <c r="GTL84" s="16"/>
      <c r="GTM84" s="15"/>
      <c r="GTN84" s="16"/>
      <c r="GTO84" s="15"/>
      <c r="GTP84" s="16"/>
      <c r="GTQ84" s="15"/>
      <c r="GTR84" s="16"/>
      <c r="GTS84" s="15"/>
      <c r="GTT84" s="16"/>
      <c r="GTU84" s="15"/>
      <c r="GTV84" s="16"/>
      <c r="GTW84" s="15"/>
      <c r="GTX84" s="16"/>
      <c r="GTY84" s="15"/>
      <c r="GTZ84" s="16"/>
      <c r="GUA84" s="15"/>
      <c r="GUB84" s="16"/>
      <c r="GUC84" s="15"/>
      <c r="GUD84" s="16"/>
      <c r="GUE84" s="15"/>
      <c r="GUF84" s="16"/>
      <c r="GUG84" s="15"/>
      <c r="GUH84" s="16"/>
      <c r="GUI84" s="15"/>
      <c r="GUJ84" s="16"/>
      <c r="GUK84" s="15"/>
      <c r="GUL84" s="16"/>
      <c r="GUM84" s="15"/>
      <c r="GUN84" s="16"/>
      <c r="GUO84" s="15"/>
      <c r="GUP84" s="16"/>
      <c r="GUQ84" s="15"/>
      <c r="GUR84" s="16"/>
      <c r="GUS84" s="15"/>
      <c r="GUT84" s="16"/>
      <c r="GUU84" s="15"/>
      <c r="GUV84" s="16"/>
      <c r="GUW84" s="15"/>
      <c r="GUX84" s="16"/>
      <c r="GUY84" s="15"/>
      <c r="GUZ84" s="16"/>
      <c r="GVA84" s="15"/>
      <c r="GVB84" s="16"/>
      <c r="GVC84" s="15"/>
      <c r="GVD84" s="16"/>
      <c r="GVE84" s="15"/>
      <c r="GVF84" s="16"/>
      <c r="GVG84" s="15"/>
      <c r="GVH84" s="16"/>
      <c r="GVI84" s="15"/>
      <c r="GVJ84" s="16"/>
      <c r="GVK84" s="15"/>
      <c r="GVL84" s="16"/>
      <c r="GVM84" s="15"/>
      <c r="GVN84" s="16"/>
      <c r="GVO84" s="15"/>
      <c r="GVP84" s="16"/>
      <c r="GVQ84" s="15"/>
      <c r="GVR84" s="16"/>
      <c r="GVS84" s="15"/>
      <c r="GVT84" s="16"/>
      <c r="GVU84" s="15"/>
      <c r="GVV84" s="16"/>
      <c r="GVW84" s="15"/>
      <c r="GVX84" s="16"/>
      <c r="GVY84" s="15"/>
      <c r="GVZ84" s="16"/>
      <c r="GWA84" s="15"/>
      <c r="GWB84" s="16"/>
      <c r="GWC84" s="15"/>
      <c r="GWD84" s="16"/>
      <c r="GWE84" s="15"/>
      <c r="GWF84" s="16"/>
      <c r="GWG84" s="15"/>
      <c r="GWH84" s="16"/>
      <c r="GWI84" s="15"/>
      <c r="GWJ84" s="16"/>
      <c r="GWK84" s="15"/>
      <c r="GWL84" s="16"/>
      <c r="GWM84" s="15"/>
      <c r="GWN84" s="16"/>
      <c r="GWO84" s="15"/>
      <c r="GWP84" s="16"/>
      <c r="GWQ84" s="15"/>
      <c r="GWR84" s="16"/>
      <c r="GWS84" s="15"/>
      <c r="GWT84" s="16"/>
      <c r="GWU84" s="15"/>
      <c r="GWV84" s="16"/>
      <c r="GWW84" s="15"/>
      <c r="GWX84" s="16"/>
      <c r="GWY84" s="15"/>
      <c r="GWZ84" s="16"/>
      <c r="GXA84" s="15"/>
      <c r="GXB84" s="16"/>
      <c r="GXC84" s="15"/>
      <c r="GXD84" s="16"/>
      <c r="GXE84" s="15"/>
      <c r="GXF84" s="16"/>
      <c r="GXG84" s="15"/>
      <c r="GXH84" s="16"/>
      <c r="GXI84" s="15"/>
      <c r="GXJ84" s="16"/>
      <c r="GXK84" s="15"/>
      <c r="GXL84" s="16"/>
      <c r="GXM84" s="15"/>
      <c r="GXN84" s="16"/>
      <c r="GXO84" s="15"/>
      <c r="GXP84" s="16"/>
      <c r="GXQ84" s="15"/>
      <c r="GXR84" s="16"/>
      <c r="GXS84" s="15"/>
      <c r="GXT84" s="16"/>
      <c r="GXU84" s="15"/>
      <c r="GXV84" s="16"/>
      <c r="GXW84" s="15"/>
      <c r="GXX84" s="16"/>
      <c r="GXY84" s="15"/>
      <c r="GXZ84" s="16"/>
      <c r="GYA84" s="15"/>
      <c r="GYB84" s="16"/>
      <c r="GYC84" s="15"/>
      <c r="GYD84" s="16"/>
      <c r="GYE84" s="15"/>
      <c r="GYF84" s="16"/>
      <c r="GYG84" s="15"/>
      <c r="GYH84" s="16"/>
      <c r="GYI84" s="15"/>
      <c r="GYJ84" s="16"/>
      <c r="GYK84" s="15"/>
      <c r="GYL84" s="16"/>
      <c r="GYM84" s="15"/>
      <c r="GYN84" s="16"/>
      <c r="GYO84" s="15"/>
      <c r="GYP84" s="16"/>
      <c r="GYQ84" s="15"/>
      <c r="GYR84" s="16"/>
      <c r="GYS84" s="15"/>
      <c r="GYT84" s="16"/>
      <c r="GYU84" s="15"/>
      <c r="GYV84" s="16"/>
      <c r="GYW84" s="15"/>
      <c r="GYX84" s="16"/>
      <c r="GYY84" s="15"/>
      <c r="GYZ84" s="16"/>
      <c r="GZA84" s="15"/>
      <c r="GZB84" s="16"/>
      <c r="GZC84" s="15"/>
      <c r="GZD84" s="16"/>
      <c r="GZE84" s="15"/>
      <c r="GZF84" s="16"/>
      <c r="GZG84" s="15"/>
      <c r="GZH84" s="16"/>
      <c r="GZI84" s="15"/>
      <c r="GZJ84" s="16"/>
      <c r="GZK84" s="15"/>
      <c r="GZL84" s="16"/>
      <c r="GZM84" s="15"/>
      <c r="GZN84" s="16"/>
      <c r="GZO84" s="15"/>
      <c r="GZP84" s="16"/>
      <c r="GZQ84" s="15"/>
      <c r="GZR84" s="16"/>
      <c r="GZS84" s="15"/>
      <c r="GZT84" s="16"/>
      <c r="GZU84" s="15"/>
      <c r="GZV84" s="16"/>
      <c r="GZW84" s="15"/>
      <c r="GZX84" s="16"/>
      <c r="GZY84" s="15"/>
      <c r="GZZ84" s="16"/>
      <c r="HAA84" s="15"/>
      <c r="HAB84" s="16"/>
      <c r="HAC84" s="15"/>
      <c r="HAD84" s="16"/>
      <c r="HAE84" s="15"/>
      <c r="HAF84" s="16"/>
      <c r="HAG84" s="15"/>
      <c r="HAH84" s="16"/>
      <c r="HAI84" s="15"/>
      <c r="HAJ84" s="16"/>
      <c r="HAK84" s="15"/>
      <c r="HAL84" s="16"/>
      <c r="HAM84" s="15"/>
      <c r="HAN84" s="16"/>
      <c r="HAO84" s="15"/>
      <c r="HAP84" s="16"/>
      <c r="HAQ84" s="15"/>
      <c r="HAR84" s="16"/>
      <c r="HAS84" s="15"/>
      <c r="HAT84" s="16"/>
      <c r="HAU84" s="15"/>
      <c r="HAV84" s="16"/>
      <c r="HAW84" s="15"/>
      <c r="HAX84" s="16"/>
      <c r="HAY84" s="15"/>
      <c r="HAZ84" s="16"/>
      <c r="HBA84" s="15"/>
      <c r="HBB84" s="16"/>
      <c r="HBC84" s="15"/>
      <c r="HBD84" s="16"/>
      <c r="HBE84" s="15"/>
      <c r="HBF84" s="16"/>
      <c r="HBG84" s="15"/>
      <c r="HBH84" s="16"/>
      <c r="HBI84" s="15"/>
      <c r="HBJ84" s="16"/>
      <c r="HBK84" s="15"/>
      <c r="HBL84" s="16"/>
      <c r="HBM84" s="15"/>
      <c r="HBN84" s="16"/>
      <c r="HBO84" s="15"/>
      <c r="HBP84" s="16"/>
      <c r="HBQ84" s="15"/>
      <c r="HBR84" s="16"/>
      <c r="HBS84" s="15"/>
      <c r="HBT84" s="16"/>
      <c r="HBU84" s="15"/>
      <c r="HBV84" s="16"/>
      <c r="HBW84" s="15"/>
      <c r="HBX84" s="16"/>
      <c r="HBY84" s="15"/>
      <c r="HBZ84" s="16"/>
      <c r="HCA84" s="15"/>
      <c r="HCB84" s="16"/>
      <c r="HCC84" s="15"/>
      <c r="HCD84" s="16"/>
      <c r="HCE84" s="15"/>
      <c r="HCF84" s="16"/>
      <c r="HCG84" s="15"/>
      <c r="HCH84" s="16"/>
      <c r="HCI84" s="15"/>
      <c r="HCJ84" s="16"/>
      <c r="HCK84" s="15"/>
      <c r="HCL84" s="16"/>
      <c r="HCM84" s="15"/>
      <c r="HCN84" s="16"/>
      <c r="HCO84" s="15"/>
      <c r="HCP84" s="16"/>
      <c r="HCQ84" s="15"/>
      <c r="HCR84" s="16"/>
      <c r="HCS84" s="15"/>
      <c r="HCT84" s="16"/>
      <c r="HCU84" s="15"/>
      <c r="HCV84" s="16"/>
      <c r="HCW84" s="15"/>
      <c r="HCX84" s="16"/>
      <c r="HCY84" s="15"/>
      <c r="HCZ84" s="16"/>
      <c r="HDA84" s="15"/>
      <c r="HDB84" s="16"/>
      <c r="HDC84" s="15"/>
      <c r="HDD84" s="16"/>
      <c r="HDE84" s="15"/>
      <c r="HDF84" s="16"/>
      <c r="HDG84" s="15"/>
      <c r="HDH84" s="16"/>
      <c r="HDI84" s="15"/>
      <c r="HDJ84" s="16"/>
      <c r="HDK84" s="15"/>
      <c r="HDL84" s="16"/>
      <c r="HDM84" s="15"/>
      <c r="HDN84" s="16"/>
      <c r="HDO84" s="15"/>
      <c r="HDP84" s="16"/>
      <c r="HDQ84" s="15"/>
      <c r="HDR84" s="16"/>
      <c r="HDS84" s="15"/>
      <c r="HDT84" s="16"/>
      <c r="HDU84" s="15"/>
      <c r="HDV84" s="16"/>
      <c r="HDW84" s="15"/>
      <c r="HDX84" s="16"/>
      <c r="HDY84" s="15"/>
      <c r="HDZ84" s="16"/>
      <c r="HEA84" s="15"/>
      <c r="HEB84" s="16"/>
      <c r="HEC84" s="15"/>
      <c r="HED84" s="16"/>
      <c r="HEE84" s="15"/>
      <c r="HEF84" s="16"/>
      <c r="HEG84" s="15"/>
      <c r="HEH84" s="16"/>
      <c r="HEI84" s="15"/>
      <c r="HEJ84" s="16"/>
      <c r="HEK84" s="15"/>
      <c r="HEL84" s="16"/>
      <c r="HEM84" s="15"/>
      <c r="HEN84" s="16"/>
      <c r="HEO84" s="15"/>
      <c r="HEP84" s="16"/>
      <c r="HEQ84" s="15"/>
      <c r="HER84" s="16"/>
      <c r="HES84" s="15"/>
      <c r="HET84" s="16"/>
      <c r="HEU84" s="15"/>
      <c r="HEV84" s="16"/>
      <c r="HEW84" s="15"/>
      <c r="HEX84" s="16"/>
      <c r="HEY84" s="15"/>
      <c r="HEZ84" s="16"/>
      <c r="HFA84" s="15"/>
      <c r="HFB84" s="16"/>
      <c r="HFC84" s="15"/>
      <c r="HFD84" s="16"/>
      <c r="HFE84" s="15"/>
      <c r="HFF84" s="16"/>
      <c r="HFG84" s="15"/>
      <c r="HFH84" s="16"/>
      <c r="HFI84" s="15"/>
      <c r="HFJ84" s="16"/>
      <c r="HFK84" s="15"/>
      <c r="HFL84" s="16"/>
      <c r="HFM84" s="15"/>
      <c r="HFN84" s="16"/>
      <c r="HFO84" s="15"/>
      <c r="HFP84" s="16"/>
      <c r="HFQ84" s="15"/>
      <c r="HFR84" s="16"/>
      <c r="HFS84" s="15"/>
      <c r="HFT84" s="16"/>
      <c r="HFU84" s="15"/>
      <c r="HFV84" s="16"/>
      <c r="HFW84" s="15"/>
      <c r="HFX84" s="16"/>
      <c r="HFY84" s="15"/>
      <c r="HFZ84" s="16"/>
      <c r="HGA84" s="15"/>
      <c r="HGB84" s="16"/>
      <c r="HGC84" s="15"/>
      <c r="HGD84" s="16"/>
      <c r="HGE84" s="15"/>
      <c r="HGF84" s="16"/>
      <c r="HGG84" s="15"/>
      <c r="HGH84" s="16"/>
      <c r="HGI84" s="15"/>
      <c r="HGJ84" s="16"/>
      <c r="HGK84" s="15"/>
      <c r="HGL84" s="16"/>
      <c r="HGM84" s="15"/>
      <c r="HGN84" s="16"/>
      <c r="HGO84" s="15"/>
      <c r="HGP84" s="16"/>
      <c r="HGQ84" s="15"/>
      <c r="HGR84" s="16"/>
      <c r="HGS84" s="15"/>
      <c r="HGT84" s="16"/>
      <c r="HGU84" s="15"/>
      <c r="HGV84" s="16"/>
      <c r="HGW84" s="15"/>
      <c r="HGX84" s="16"/>
      <c r="HGY84" s="15"/>
      <c r="HGZ84" s="16"/>
      <c r="HHA84" s="15"/>
      <c r="HHB84" s="16"/>
      <c r="HHC84" s="15"/>
      <c r="HHD84" s="16"/>
      <c r="HHE84" s="15"/>
      <c r="HHF84" s="16"/>
      <c r="HHG84" s="15"/>
      <c r="HHH84" s="16"/>
      <c r="HHI84" s="15"/>
      <c r="HHJ84" s="16"/>
      <c r="HHK84" s="15"/>
      <c r="HHL84" s="16"/>
      <c r="HHM84" s="15"/>
      <c r="HHN84" s="16"/>
      <c r="HHO84" s="15"/>
      <c r="HHP84" s="16"/>
      <c r="HHQ84" s="15"/>
      <c r="HHR84" s="16"/>
      <c r="HHS84" s="15"/>
      <c r="HHT84" s="16"/>
      <c r="HHU84" s="15"/>
      <c r="HHV84" s="16"/>
      <c r="HHW84" s="15"/>
      <c r="HHX84" s="16"/>
      <c r="HHY84" s="15"/>
      <c r="HHZ84" s="16"/>
      <c r="HIA84" s="15"/>
      <c r="HIB84" s="16"/>
      <c r="HIC84" s="15"/>
      <c r="HID84" s="16"/>
      <c r="HIE84" s="15"/>
      <c r="HIF84" s="16"/>
      <c r="HIG84" s="15"/>
      <c r="HIH84" s="16"/>
      <c r="HII84" s="15"/>
      <c r="HIJ84" s="16"/>
      <c r="HIK84" s="15"/>
      <c r="HIL84" s="16"/>
      <c r="HIM84" s="15"/>
      <c r="HIN84" s="16"/>
      <c r="HIO84" s="15"/>
      <c r="HIP84" s="16"/>
      <c r="HIQ84" s="15"/>
      <c r="HIR84" s="16"/>
      <c r="HIS84" s="15"/>
      <c r="HIT84" s="16"/>
      <c r="HIU84" s="15"/>
      <c r="HIV84" s="16"/>
      <c r="HIW84" s="15"/>
      <c r="HIX84" s="16"/>
      <c r="HIY84" s="15"/>
      <c r="HIZ84" s="16"/>
      <c r="HJA84" s="15"/>
      <c r="HJB84" s="16"/>
      <c r="HJC84" s="15"/>
      <c r="HJD84" s="16"/>
      <c r="HJE84" s="15"/>
      <c r="HJF84" s="16"/>
      <c r="HJG84" s="15"/>
      <c r="HJH84" s="16"/>
      <c r="HJI84" s="15"/>
      <c r="HJJ84" s="16"/>
      <c r="HJK84" s="15"/>
      <c r="HJL84" s="16"/>
      <c r="HJM84" s="15"/>
      <c r="HJN84" s="16"/>
      <c r="HJO84" s="15"/>
      <c r="HJP84" s="16"/>
      <c r="HJQ84" s="15"/>
      <c r="HJR84" s="16"/>
      <c r="HJS84" s="15"/>
      <c r="HJT84" s="16"/>
      <c r="HJU84" s="15"/>
      <c r="HJV84" s="16"/>
      <c r="HJW84" s="15"/>
      <c r="HJX84" s="16"/>
      <c r="HJY84" s="15"/>
      <c r="HJZ84" s="16"/>
      <c r="HKA84" s="15"/>
      <c r="HKB84" s="16"/>
      <c r="HKC84" s="15"/>
      <c r="HKD84" s="16"/>
      <c r="HKE84" s="15"/>
      <c r="HKF84" s="16"/>
      <c r="HKG84" s="15"/>
      <c r="HKH84" s="16"/>
      <c r="HKI84" s="15"/>
      <c r="HKJ84" s="16"/>
      <c r="HKK84" s="15"/>
      <c r="HKL84" s="16"/>
      <c r="HKM84" s="15"/>
      <c r="HKN84" s="16"/>
      <c r="HKO84" s="15"/>
      <c r="HKP84" s="16"/>
      <c r="HKQ84" s="15"/>
      <c r="HKR84" s="16"/>
      <c r="HKS84" s="15"/>
      <c r="HKT84" s="16"/>
      <c r="HKU84" s="15"/>
      <c r="HKV84" s="16"/>
      <c r="HKW84" s="15"/>
      <c r="HKX84" s="16"/>
      <c r="HKY84" s="15"/>
      <c r="HKZ84" s="16"/>
      <c r="HLA84" s="15"/>
      <c r="HLB84" s="16"/>
      <c r="HLC84" s="15"/>
      <c r="HLD84" s="16"/>
      <c r="HLE84" s="15"/>
      <c r="HLF84" s="16"/>
      <c r="HLG84" s="15"/>
      <c r="HLH84" s="16"/>
      <c r="HLI84" s="15"/>
      <c r="HLJ84" s="16"/>
      <c r="HLK84" s="15"/>
      <c r="HLL84" s="16"/>
      <c r="HLM84" s="15"/>
      <c r="HLN84" s="16"/>
      <c r="HLO84" s="15"/>
      <c r="HLP84" s="16"/>
      <c r="HLQ84" s="15"/>
      <c r="HLR84" s="16"/>
      <c r="HLS84" s="15"/>
      <c r="HLT84" s="16"/>
      <c r="HLU84" s="15"/>
      <c r="HLV84" s="16"/>
      <c r="HLW84" s="15"/>
      <c r="HLX84" s="16"/>
      <c r="HLY84" s="15"/>
      <c r="HLZ84" s="16"/>
      <c r="HMA84" s="15"/>
      <c r="HMB84" s="16"/>
      <c r="HMC84" s="15"/>
      <c r="HMD84" s="16"/>
      <c r="HME84" s="15"/>
      <c r="HMF84" s="16"/>
      <c r="HMG84" s="15"/>
      <c r="HMH84" s="16"/>
      <c r="HMI84" s="15"/>
      <c r="HMJ84" s="16"/>
      <c r="HMK84" s="15"/>
      <c r="HML84" s="16"/>
      <c r="HMM84" s="15"/>
      <c r="HMN84" s="16"/>
      <c r="HMO84" s="15"/>
      <c r="HMP84" s="16"/>
      <c r="HMQ84" s="15"/>
      <c r="HMR84" s="16"/>
      <c r="HMS84" s="15"/>
      <c r="HMT84" s="16"/>
      <c r="HMU84" s="15"/>
      <c r="HMV84" s="16"/>
      <c r="HMW84" s="15"/>
      <c r="HMX84" s="16"/>
      <c r="HMY84" s="15"/>
      <c r="HMZ84" s="16"/>
      <c r="HNA84" s="15"/>
      <c r="HNB84" s="16"/>
      <c r="HNC84" s="15"/>
      <c r="HND84" s="16"/>
      <c r="HNE84" s="15"/>
      <c r="HNF84" s="16"/>
      <c r="HNG84" s="15"/>
      <c r="HNH84" s="16"/>
      <c r="HNI84" s="15"/>
      <c r="HNJ84" s="16"/>
      <c r="HNK84" s="15"/>
      <c r="HNL84" s="16"/>
      <c r="HNM84" s="15"/>
      <c r="HNN84" s="16"/>
      <c r="HNO84" s="15"/>
      <c r="HNP84" s="16"/>
      <c r="HNQ84" s="15"/>
      <c r="HNR84" s="16"/>
      <c r="HNS84" s="15"/>
      <c r="HNT84" s="16"/>
      <c r="HNU84" s="15"/>
      <c r="HNV84" s="16"/>
      <c r="HNW84" s="15"/>
      <c r="HNX84" s="16"/>
      <c r="HNY84" s="15"/>
      <c r="HNZ84" s="16"/>
      <c r="HOA84" s="15"/>
      <c r="HOB84" s="16"/>
      <c r="HOC84" s="15"/>
      <c r="HOD84" s="16"/>
      <c r="HOE84" s="15"/>
      <c r="HOF84" s="16"/>
      <c r="HOG84" s="15"/>
      <c r="HOH84" s="16"/>
      <c r="HOI84" s="15"/>
      <c r="HOJ84" s="16"/>
      <c r="HOK84" s="15"/>
      <c r="HOL84" s="16"/>
      <c r="HOM84" s="15"/>
      <c r="HON84" s="16"/>
      <c r="HOO84" s="15"/>
      <c r="HOP84" s="16"/>
      <c r="HOQ84" s="15"/>
      <c r="HOR84" s="16"/>
      <c r="HOS84" s="15"/>
      <c r="HOT84" s="16"/>
      <c r="HOU84" s="15"/>
      <c r="HOV84" s="16"/>
      <c r="HOW84" s="15"/>
      <c r="HOX84" s="16"/>
      <c r="HOY84" s="15"/>
      <c r="HOZ84" s="16"/>
      <c r="HPA84" s="15"/>
      <c r="HPB84" s="16"/>
      <c r="HPC84" s="15"/>
      <c r="HPD84" s="16"/>
      <c r="HPE84" s="15"/>
      <c r="HPF84" s="16"/>
      <c r="HPG84" s="15"/>
      <c r="HPH84" s="16"/>
      <c r="HPI84" s="15"/>
      <c r="HPJ84" s="16"/>
      <c r="HPK84" s="15"/>
      <c r="HPL84" s="16"/>
      <c r="HPM84" s="15"/>
      <c r="HPN84" s="16"/>
      <c r="HPO84" s="15"/>
      <c r="HPP84" s="16"/>
      <c r="HPQ84" s="15"/>
      <c r="HPR84" s="16"/>
      <c r="HPS84" s="15"/>
      <c r="HPT84" s="16"/>
      <c r="HPU84" s="15"/>
      <c r="HPV84" s="16"/>
      <c r="HPW84" s="15"/>
      <c r="HPX84" s="16"/>
      <c r="HPY84" s="15"/>
      <c r="HPZ84" s="16"/>
      <c r="HQA84" s="15"/>
      <c r="HQB84" s="16"/>
      <c r="HQC84" s="15"/>
      <c r="HQD84" s="16"/>
      <c r="HQE84" s="15"/>
      <c r="HQF84" s="16"/>
      <c r="HQG84" s="15"/>
      <c r="HQH84" s="16"/>
      <c r="HQI84" s="15"/>
      <c r="HQJ84" s="16"/>
      <c r="HQK84" s="15"/>
      <c r="HQL84" s="16"/>
      <c r="HQM84" s="15"/>
      <c r="HQN84" s="16"/>
      <c r="HQO84" s="15"/>
      <c r="HQP84" s="16"/>
      <c r="HQQ84" s="15"/>
      <c r="HQR84" s="16"/>
      <c r="HQS84" s="15"/>
      <c r="HQT84" s="16"/>
      <c r="HQU84" s="15"/>
      <c r="HQV84" s="16"/>
      <c r="HQW84" s="15"/>
      <c r="HQX84" s="16"/>
      <c r="HQY84" s="15"/>
      <c r="HQZ84" s="16"/>
      <c r="HRA84" s="15"/>
      <c r="HRB84" s="16"/>
      <c r="HRC84" s="15"/>
      <c r="HRD84" s="16"/>
      <c r="HRE84" s="15"/>
      <c r="HRF84" s="16"/>
      <c r="HRG84" s="15"/>
      <c r="HRH84" s="16"/>
      <c r="HRI84" s="15"/>
      <c r="HRJ84" s="16"/>
      <c r="HRK84" s="15"/>
      <c r="HRL84" s="16"/>
      <c r="HRM84" s="15"/>
      <c r="HRN84" s="16"/>
      <c r="HRO84" s="15"/>
      <c r="HRP84" s="16"/>
      <c r="HRQ84" s="15"/>
      <c r="HRR84" s="16"/>
      <c r="HRS84" s="15"/>
      <c r="HRT84" s="16"/>
      <c r="HRU84" s="15"/>
      <c r="HRV84" s="16"/>
      <c r="HRW84" s="15"/>
      <c r="HRX84" s="16"/>
      <c r="HRY84" s="15"/>
      <c r="HRZ84" s="16"/>
      <c r="HSA84" s="15"/>
      <c r="HSB84" s="16"/>
      <c r="HSC84" s="15"/>
      <c r="HSD84" s="16"/>
      <c r="HSE84" s="15"/>
      <c r="HSF84" s="16"/>
      <c r="HSG84" s="15"/>
      <c r="HSH84" s="16"/>
      <c r="HSI84" s="15"/>
      <c r="HSJ84" s="16"/>
      <c r="HSK84" s="15"/>
      <c r="HSL84" s="16"/>
      <c r="HSM84" s="15"/>
      <c r="HSN84" s="16"/>
      <c r="HSO84" s="15"/>
      <c r="HSP84" s="16"/>
      <c r="HSQ84" s="15"/>
      <c r="HSR84" s="16"/>
      <c r="HSS84" s="15"/>
      <c r="HST84" s="16"/>
      <c r="HSU84" s="15"/>
      <c r="HSV84" s="16"/>
      <c r="HSW84" s="15"/>
      <c r="HSX84" s="16"/>
      <c r="HSY84" s="15"/>
      <c r="HSZ84" s="16"/>
      <c r="HTA84" s="15"/>
      <c r="HTB84" s="16"/>
      <c r="HTC84" s="15"/>
      <c r="HTD84" s="16"/>
      <c r="HTE84" s="15"/>
      <c r="HTF84" s="16"/>
      <c r="HTG84" s="15"/>
      <c r="HTH84" s="16"/>
      <c r="HTI84" s="15"/>
      <c r="HTJ84" s="16"/>
      <c r="HTK84" s="15"/>
      <c r="HTL84" s="16"/>
      <c r="HTM84" s="15"/>
      <c r="HTN84" s="16"/>
      <c r="HTO84" s="15"/>
      <c r="HTP84" s="16"/>
      <c r="HTQ84" s="15"/>
      <c r="HTR84" s="16"/>
      <c r="HTS84" s="15"/>
      <c r="HTT84" s="16"/>
      <c r="HTU84" s="15"/>
      <c r="HTV84" s="16"/>
      <c r="HTW84" s="15"/>
      <c r="HTX84" s="16"/>
      <c r="HTY84" s="15"/>
      <c r="HTZ84" s="16"/>
      <c r="HUA84" s="15"/>
      <c r="HUB84" s="16"/>
      <c r="HUC84" s="15"/>
      <c r="HUD84" s="16"/>
      <c r="HUE84" s="15"/>
      <c r="HUF84" s="16"/>
      <c r="HUG84" s="15"/>
      <c r="HUH84" s="16"/>
      <c r="HUI84" s="15"/>
      <c r="HUJ84" s="16"/>
      <c r="HUK84" s="15"/>
      <c r="HUL84" s="16"/>
      <c r="HUM84" s="15"/>
      <c r="HUN84" s="16"/>
      <c r="HUO84" s="15"/>
      <c r="HUP84" s="16"/>
      <c r="HUQ84" s="15"/>
      <c r="HUR84" s="16"/>
      <c r="HUS84" s="15"/>
      <c r="HUT84" s="16"/>
      <c r="HUU84" s="15"/>
      <c r="HUV84" s="16"/>
      <c r="HUW84" s="15"/>
      <c r="HUX84" s="16"/>
      <c r="HUY84" s="15"/>
      <c r="HUZ84" s="16"/>
      <c r="HVA84" s="15"/>
      <c r="HVB84" s="16"/>
      <c r="HVC84" s="15"/>
      <c r="HVD84" s="16"/>
      <c r="HVE84" s="15"/>
      <c r="HVF84" s="16"/>
      <c r="HVG84" s="15"/>
      <c r="HVH84" s="16"/>
      <c r="HVI84" s="15"/>
      <c r="HVJ84" s="16"/>
      <c r="HVK84" s="15"/>
      <c r="HVL84" s="16"/>
      <c r="HVM84" s="15"/>
      <c r="HVN84" s="16"/>
      <c r="HVO84" s="15"/>
      <c r="HVP84" s="16"/>
      <c r="HVQ84" s="15"/>
      <c r="HVR84" s="16"/>
      <c r="HVS84" s="15"/>
      <c r="HVT84" s="16"/>
      <c r="HVU84" s="15"/>
      <c r="HVV84" s="16"/>
      <c r="HVW84" s="15"/>
      <c r="HVX84" s="16"/>
      <c r="HVY84" s="15"/>
      <c r="HVZ84" s="16"/>
      <c r="HWA84" s="15"/>
      <c r="HWB84" s="16"/>
      <c r="HWC84" s="15"/>
      <c r="HWD84" s="16"/>
      <c r="HWE84" s="15"/>
      <c r="HWF84" s="16"/>
      <c r="HWG84" s="15"/>
      <c r="HWH84" s="16"/>
      <c r="HWI84" s="15"/>
      <c r="HWJ84" s="16"/>
      <c r="HWK84" s="15"/>
      <c r="HWL84" s="16"/>
      <c r="HWM84" s="15"/>
      <c r="HWN84" s="16"/>
      <c r="HWO84" s="15"/>
      <c r="HWP84" s="16"/>
      <c r="HWQ84" s="15"/>
      <c r="HWR84" s="16"/>
      <c r="HWS84" s="15"/>
      <c r="HWT84" s="16"/>
      <c r="HWU84" s="15"/>
      <c r="HWV84" s="16"/>
      <c r="HWW84" s="15"/>
      <c r="HWX84" s="16"/>
      <c r="HWY84" s="15"/>
      <c r="HWZ84" s="16"/>
      <c r="HXA84" s="15"/>
      <c r="HXB84" s="16"/>
      <c r="HXC84" s="15"/>
      <c r="HXD84" s="16"/>
      <c r="HXE84" s="15"/>
      <c r="HXF84" s="16"/>
      <c r="HXG84" s="15"/>
      <c r="HXH84" s="16"/>
      <c r="HXI84" s="15"/>
      <c r="HXJ84" s="16"/>
      <c r="HXK84" s="15"/>
      <c r="HXL84" s="16"/>
      <c r="HXM84" s="15"/>
      <c r="HXN84" s="16"/>
      <c r="HXO84" s="15"/>
      <c r="HXP84" s="16"/>
      <c r="HXQ84" s="15"/>
      <c r="HXR84" s="16"/>
      <c r="HXS84" s="15"/>
      <c r="HXT84" s="16"/>
      <c r="HXU84" s="15"/>
      <c r="HXV84" s="16"/>
      <c r="HXW84" s="15"/>
      <c r="HXX84" s="16"/>
      <c r="HXY84" s="15"/>
      <c r="HXZ84" s="16"/>
      <c r="HYA84" s="15"/>
      <c r="HYB84" s="16"/>
      <c r="HYC84" s="15"/>
      <c r="HYD84" s="16"/>
      <c r="HYE84" s="15"/>
      <c r="HYF84" s="16"/>
      <c r="HYG84" s="15"/>
      <c r="HYH84" s="16"/>
      <c r="HYI84" s="15"/>
      <c r="HYJ84" s="16"/>
      <c r="HYK84" s="15"/>
      <c r="HYL84" s="16"/>
      <c r="HYM84" s="15"/>
      <c r="HYN84" s="16"/>
      <c r="HYO84" s="15"/>
      <c r="HYP84" s="16"/>
      <c r="HYQ84" s="15"/>
      <c r="HYR84" s="16"/>
      <c r="HYS84" s="15"/>
      <c r="HYT84" s="16"/>
      <c r="HYU84" s="15"/>
      <c r="HYV84" s="16"/>
      <c r="HYW84" s="15"/>
      <c r="HYX84" s="16"/>
      <c r="HYY84" s="15"/>
      <c r="HYZ84" s="16"/>
      <c r="HZA84" s="15"/>
      <c r="HZB84" s="16"/>
      <c r="HZC84" s="15"/>
      <c r="HZD84" s="16"/>
      <c r="HZE84" s="15"/>
      <c r="HZF84" s="16"/>
      <c r="HZG84" s="15"/>
      <c r="HZH84" s="16"/>
      <c r="HZI84" s="15"/>
      <c r="HZJ84" s="16"/>
      <c r="HZK84" s="15"/>
      <c r="HZL84" s="16"/>
      <c r="HZM84" s="15"/>
      <c r="HZN84" s="16"/>
      <c r="HZO84" s="15"/>
      <c r="HZP84" s="16"/>
      <c r="HZQ84" s="15"/>
      <c r="HZR84" s="16"/>
      <c r="HZS84" s="15"/>
      <c r="HZT84" s="16"/>
      <c r="HZU84" s="15"/>
      <c r="HZV84" s="16"/>
      <c r="HZW84" s="15"/>
      <c r="HZX84" s="16"/>
      <c r="HZY84" s="15"/>
      <c r="HZZ84" s="16"/>
      <c r="IAA84" s="15"/>
      <c r="IAB84" s="16"/>
      <c r="IAC84" s="15"/>
      <c r="IAD84" s="16"/>
      <c r="IAE84" s="15"/>
      <c r="IAF84" s="16"/>
      <c r="IAG84" s="15"/>
      <c r="IAH84" s="16"/>
      <c r="IAI84" s="15"/>
      <c r="IAJ84" s="16"/>
      <c r="IAK84" s="15"/>
      <c r="IAL84" s="16"/>
      <c r="IAM84" s="15"/>
      <c r="IAN84" s="16"/>
      <c r="IAO84" s="15"/>
      <c r="IAP84" s="16"/>
      <c r="IAQ84" s="15"/>
      <c r="IAR84" s="16"/>
      <c r="IAS84" s="15"/>
      <c r="IAT84" s="16"/>
      <c r="IAU84" s="15"/>
      <c r="IAV84" s="16"/>
      <c r="IAW84" s="15"/>
      <c r="IAX84" s="16"/>
      <c r="IAY84" s="15"/>
      <c r="IAZ84" s="16"/>
      <c r="IBA84" s="15"/>
      <c r="IBB84" s="16"/>
      <c r="IBC84" s="15"/>
      <c r="IBD84" s="16"/>
      <c r="IBE84" s="15"/>
      <c r="IBF84" s="16"/>
      <c r="IBG84" s="15"/>
      <c r="IBH84" s="16"/>
      <c r="IBI84" s="15"/>
      <c r="IBJ84" s="16"/>
      <c r="IBK84" s="15"/>
      <c r="IBL84" s="16"/>
      <c r="IBM84" s="15"/>
      <c r="IBN84" s="16"/>
      <c r="IBO84" s="15"/>
      <c r="IBP84" s="16"/>
      <c r="IBQ84" s="15"/>
      <c r="IBR84" s="16"/>
      <c r="IBS84" s="15"/>
      <c r="IBT84" s="16"/>
      <c r="IBU84" s="15"/>
      <c r="IBV84" s="16"/>
      <c r="IBW84" s="15"/>
      <c r="IBX84" s="16"/>
      <c r="IBY84" s="15"/>
      <c r="IBZ84" s="16"/>
      <c r="ICA84" s="15"/>
      <c r="ICB84" s="16"/>
      <c r="ICC84" s="15"/>
      <c r="ICD84" s="16"/>
      <c r="ICE84" s="15"/>
      <c r="ICF84" s="16"/>
      <c r="ICG84" s="15"/>
      <c r="ICH84" s="16"/>
      <c r="ICI84" s="15"/>
      <c r="ICJ84" s="16"/>
      <c r="ICK84" s="15"/>
      <c r="ICL84" s="16"/>
      <c r="ICM84" s="15"/>
      <c r="ICN84" s="16"/>
      <c r="ICO84" s="15"/>
      <c r="ICP84" s="16"/>
      <c r="ICQ84" s="15"/>
      <c r="ICR84" s="16"/>
      <c r="ICS84" s="15"/>
      <c r="ICT84" s="16"/>
      <c r="ICU84" s="15"/>
      <c r="ICV84" s="16"/>
      <c r="ICW84" s="15"/>
      <c r="ICX84" s="16"/>
      <c r="ICY84" s="15"/>
      <c r="ICZ84" s="16"/>
      <c r="IDA84" s="15"/>
      <c r="IDB84" s="16"/>
      <c r="IDC84" s="15"/>
      <c r="IDD84" s="16"/>
      <c r="IDE84" s="15"/>
      <c r="IDF84" s="16"/>
      <c r="IDG84" s="15"/>
      <c r="IDH84" s="16"/>
      <c r="IDI84" s="15"/>
      <c r="IDJ84" s="16"/>
      <c r="IDK84" s="15"/>
      <c r="IDL84" s="16"/>
      <c r="IDM84" s="15"/>
      <c r="IDN84" s="16"/>
      <c r="IDO84" s="15"/>
      <c r="IDP84" s="16"/>
      <c r="IDQ84" s="15"/>
      <c r="IDR84" s="16"/>
      <c r="IDS84" s="15"/>
      <c r="IDT84" s="16"/>
      <c r="IDU84" s="15"/>
      <c r="IDV84" s="16"/>
      <c r="IDW84" s="15"/>
      <c r="IDX84" s="16"/>
      <c r="IDY84" s="15"/>
      <c r="IDZ84" s="16"/>
      <c r="IEA84" s="15"/>
      <c r="IEB84" s="16"/>
      <c r="IEC84" s="15"/>
      <c r="IED84" s="16"/>
      <c r="IEE84" s="15"/>
      <c r="IEF84" s="16"/>
      <c r="IEG84" s="15"/>
      <c r="IEH84" s="16"/>
      <c r="IEI84" s="15"/>
      <c r="IEJ84" s="16"/>
      <c r="IEK84" s="15"/>
      <c r="IEL84" s="16"/>
      <c r="IEM84" s="15"/>
      <c r="IEN84" s="16"/>
      <c r="IEO84" s="15"/>
      <c r="IEP84" s="16"/>
      <c r="IEQ84" s="15"/>
      <c r="IER84" s="16"/>
      <c r="IES84" s="15"/>
      <c r="IET84" s="16"/>
      <c r="IEU84" s="15"/>
      <c r="IEV84" s="16"/>
      <c r="IEW84" s="15"/>
      <c r="IEX84" s="16"/>
      <c r="IEY84" s="15"/>
      <c r="IEZ84" s="16"/>
      <c r="IFA84" s="15"/>
      <c r="IFB84" s="16"/>
      <c r="IFC84" s="15"/>
      <c r="IFD84" s="16"/>
      <c r="IFE84" s="15"/>
      <c r="IFF84" s="16"/>
      <c r="IFG84" s="15"/>
      <c r="IFH84" s="16"/>
      <c r="IFI84" s="15"/>
      <c r="IFJ84" s="16"/>
      <c r="IFK84" s="15"/>
      <c r="IFL84" s="16"/>
      <c r="IFM84" s="15"/>
      <c r="IFN84" s="16"/>
      <c r="IFO84" s="15"/>
      <c r="IFP84" s="16"/>
      <c r="IFQ84" s="15"/>
      <c r="IFR84" s="16"/>
      <c r="IFS84" s="15"/>
      <c r="IFT84" s="16"/>
      <c r="IFU84" s="15"/>
      <c r="IFV84" s="16"/>
      <c r="IFW84" s="15"/>
      <c r="IFX84" s="16"/>
      <c r="IFY84" s="15"/>
      <c r="IFZ84" s="16"/>
      <c r="IGA84" s="15"/>
      <c r="IGB84" s="16"/>
      <c r="IGC84" s="15"/>
      <c r="IGD84" s="16"/>
      <c r="IGE84" s="15"/>
      <c r="IGF84" s="16"/>
      <c r="IGG84" s="15"/>
      <c r="IGH84" s="16"/>
      <c r="IGI84" s="15"/>
      <c r="IGJ84" s="16"/>
      <c r="IGK84" s="15"/>
      <c r="IGL84" s="16"/>
      <c r="IGM84" s="15"/>
      <c r="IGN84" s="16"/>
      <c r="IGO84" s="15"/>
      <c r="IGP84" s="16"/>
      <c r="IGQ84" s="15"/>
      <c r="IGR84" s="16"/>
      <c r="IGS84" s="15"/>
      <c r="IGT84" s="16"/>
      <c r="IGU84" s="15"/>
      <c r="IGV84" s="16"/>
      <c r="IGW84" s="15"/>
      <c r="IGX84" s="16"/>
      <c r="IGY84" s="15"/>
      <c r="IGZ84" s="16"/>
      <c r="IHA84" s="15"/>
      <c r="IHB84" s="16"/>
      <c r="IHC84" s="15"/>
      <c r="IHD84" s="16"/>
      <c r="IHE84" s="15"/>
      <c r="IHF84" s="16"/>
      <c r="IHG84" s="15"/>
      <c r="IHH84" s="16"/>
      <c r="IHI84" s="15"/>
      <c r="IHJ84" s="16"/>
      <c r="IHK84" s="15"/>
      <c r="IHL84" s="16"/>
      <c r="IHM84" s="15"/>
      <c r="IHN84" s="16"/>
      <c r="IHO84" s="15"/>
      <c r="IHP84" s="16"/>
      <c r="IHQ84" s="15"/>
      <c r="IHR84" s="16"/>
      <c r="IHS84" s="15"/>
      <c r="IHT84" s="16"/>
      <c r="IHU84" s="15"/>
      <c r="IHV84" s="16"/>
      <c r="IHW84" s="15"/>
      <c r="IHX84" s="16"/>
      <c r="IHY84" s="15"/>
      <c r="IHZ84" s="16"/>
      <c r="IIA84" s="15"/>
      <c r="IIB84" s="16"/>
      <c r="IIC84" s="15"/>
      <c r="IID84" s="16"/>
      <c r="IIE84" s="15"/>
      <c r="IIF84" s="16"/>
      <c r="IIG84" s="15"/>
      <c r="IIH84" s="16"/>
      <c r="III84" s="15"/>
      <c r="IIJ84" s="16"/>
      <c r="IIK84" s="15"/>
      <c r="IIL84" s="16"/>
      <c r="IIM84" s="15"/>
      <c r="IIN84" s="16"/>
      <c r="IIO84" s="15"/>
      <c r="IIP84" s="16"/>
      <c r="IIQ84" s="15"/>
      <c r="IIR84" s="16"/>
      <c r="IIS84" s="15"/>
      <c r="IIT84" s="16"/>
      <c r="IIU84" s="15"/>
      <c r="IIV84" s="16"/>
      <c r="IIW84" s="15"/>
      <c r="IIX84" s="16"/>
      <c r="IIY84" s="15"/>
      <c r="IIZ84" s="16"/>
      <c r="IJA84" s="15"/>
      <c r="IJB84" s="16"/>
      <c r="IJC84" s="15"/>
      <c r="IJD84" s="16"/>
      <c r="IJE84" s="15"/>
      <c r="IJF84" s="16"/>
      <c r="IJG84" s="15"/>
      <c r="IJH84" s="16"/>
      <c r="IJI84" s="15"/>
      <c r="IJJ84" s="16"/>
      <c r="IJK84" s="15"/>
      <c r="IJL84" s="16"/>
      <c r="IJM84" s="15"/>
      <c r="IJN84" s="16"/>
      <c r="IJO84" s="15"/>
      <c r="IJP84" s="16"/>
      <c r="IJQ84" s="15"/>
      <c r="IJR84" s="16"/>
      <c r="IJS84" s="15"/>
      <c r="IJT84" s="16"/>
      <c r="IJU84" s="15"/>
      <c r="IJV84" s="16"/>
      <c r="IJW84" s="15"/>
      <c r="IJX84" s="16"/>
      <c r="IJY84" s="15"/>
      <c r="IJZ84" s="16"/>
      <c r="IKA84" s="15"/>
      <c r="IKB84" s="16"/>
      <c r="IKC84" s="15"/>
      <c r="IKD84" s="16"/>
      <c r="IKE84" s="15"/>
      <c r="IKF84" s="16"/>
      <c r="IKG84" s="15"/>
      <c r="IKH84" s="16"/>
      <c r="IKI84" s="15"/>
      <c r="IKJ84" s="16"/>
      <c r="IKK84" s="15"/>
      <c r="IKL84" s="16"/>
      <c r="IKM84" s="15"/>
      <c r="IKN84" s="16"/>
      <c r="IKO84" s="15"/>
      <c r="IKP84" s="16"/>
      <c r="IKQ84" s="15"/>
      <c r="IKR84" s="16"/>
      <c r="IKS84" s="15"/>
      <c r="IKT84" s="16"/>
      <c r="IKU84" s="15"/>
      <c r="IKV84" s="16"/>
      <c r="IKW84" s="15"/>
      <c r="IKX84" s="16"/>
      <c r="IKY84" s="15"/>
      <c r="IKZ84" s="16"/>
      <c r="ILA84" s="15"/>
      <c r="ILB84" s="16"/>
      <c r="ILC84" s="15"/>
      <c r="ILD84" s="16"/>
      <c r="ILE84" s="15"/>
      <c r="ILF84" s="16"/>
      <c r="ILG84" s="15"/>
      <c r="ILH84" s="16"/>
      <c r="ILI84" s="15"/>
      <c r="ILJ84" s="16"/>
      <c r="ILK84" s="15"/>
      <c r="ILL84" s="16"/>
      <c r="ILM84" s="15"/>
      <c r="ILN84" s="16"/>
      <c r="ILO84" s="15"/>
      <c r="ILP84" s="16"/>
      <c r="ILQ84" s="15"/>
      <c r="ILR84" s="16"/>
      <c r="ILS84" s="15"/>
      <c r="ILT84" s="16"/>
      <c r="ILU84" s="15"/>
      <c r="ILV84" s="16"/>
      <c r="ILW84" s="15"/>
      <c r="ILX84" s="16"/>
      <c r="ILY84" s="15"/>
      <c r="ILZ84" s="16"/>
      <c r="IMA84" s="15"/>
      <c r="IMB84" s="16"/>
      <c r="IMC84" s="15"/>
      <c r="IMD84" s="16"/>
      <c r="IME84" s="15"/>
      <c r="IMF84" s="16"/>
      <c r="IMG84" s="15"/>
      <c r="IMH84" s="16"/>
      <c r="IMI84" s="15"/>
      <c r="IMJ84" s="16"/>
      <c r="IMK84" s="15"/>
      <c r="IML84" s="16"/>
      <c r="IMM84" s="15"/>
      <c r="IMN84" s="16"/>
      <c r="IMO84" s="15"/>
      <c r="IMP84" s="16"/>
      <c r="IMQ84" s="15"/>
      <c r="IMR84" s="16"/>
      <c r="IMS84" s="15"/>
      <c r="IMT84" s="16"/>
      <c r="IMU84" s="15"/>
      <c r="IMV84" s="16"/>
      <c r="IMW84" s="15"/>
      <c r="IMX84" s="16"/>
      <c r="IMY84" s="15"/>
      <c r="IMZ84" s="16"/>
      <c r="INA84" s="15"/>
      <c r="INB84" s="16"/>
      <c r="INC84" s="15"/>
      <c r="IND84" s="16"/>
      <c r="INE84" s="15"/>
      <c r="INF84" s="16"/>
      <c r="ING84" s="15"/>
      <c r="INH84" s="16"/>
      <c r="INI84" s="15"/>
      <c r="INJ84" s="16"/>
      <c r="INK84" s="15"/>
      <c r="INL84" s="16"/>
      <c r="INM84" s="15"/>
      <c r="INN84" s="16"/>
      <c r="INO84" s="15"/>
      <c r="INP84" s="16"/>
      <c r="INQ84" s="15"/>
      <c r="INR84" s="16"/>
      <c r="INS84" s="15"/>
      <c r="INT84" s="16"/>
      <c r="INU84" s="15"/>
      <c r="INV84" s="16"/>
      <c r="INW84" s="15"/>
      <c r="INX84" s="16"/>
      <c r="INY84" s="15"/>
      <c r="INZ84" s="16"/>
      <c r="IOA84" s="15"/>
      <c r="IOB84" s="16"/>
      <c r="IOC84" s="15"/>
      <c r="IOD84" s="16"/>
      <c r="IOE84" s="15"/>
      <c r="IOF84" s="16"/>
      <c r="IOG84" s="15"/>
      <c r="IOH84" s="16"/>
      <c r="IOI84" s="15"/>
      <c r="IOJ84" s="16"/>
      <c r="IOK84" s="15"/>
      <c r="IOL84" s="16"/>
      <c r="IOM84" s="15"/>
      <c r="ION84" s="16"/>
      <c r="IOO84" s="15"/>
      <c r="IOP84" s="16"/>
      <c r="IOQ84" s="15"/>
      <c r="IOR84" s="16"/>
      <c r="IOS84" s="15"/>
      <c r="IOT84" s="16"/>
      <c r="IOU84" s="15"/>
      <c r="IOV84" s="16"/>
      <c r="IOW84" s="15"/>
      <c r="IOX84" s="16"/>
      <c r="IOY84" s="15"/>
      <c r="IOZ84" s="16"/>
      <c r="IPA84" s="15"/>
      <c r="IPB84" s="16"/>
      <c r="IPC84" s="15"/>
      <c r="IPD84" s="16"/>
      <c r="IPE84" s="15"/>
      <c r="IPF84" s="16"/>
      <c r="IPG84" s="15"/>
      <c r="IPH84" s="16"/>
      <c r="IPI84" s="15"/>
      <c r="IPJ84" s="16"/>
      <c r="IPK84" s="15"/>
      <c r="IPL84" s="16"/>
      <c r="IPM84" s="15"/>
      <c r="IPN84" s="16"/>
      <c r="IPO84" s="15"/>
      <c r="IPP84" s="16"/>
      <c r="IPQ84" s="15"/>
      <c r="IPR84" s="16"/>
      <c r="IPS84" s="15"/>
      <c r="IPT84" s="16"/>
      <c r="IPU84" s="15"/>
      <c r="IPV84" s="16"/>
      <c r="IPW84" s="15"/>
      <c r="IPX84" s="16"/>
      <c r="IPY84" s="15"/>
      <c r="IPZ84" s="16"/>
      <c r="IQA84" s="15"/>
      <c r="IQB84" s="16"/>
      <c r="IQC84" s="15"/>
      <c r="IQD84" s="16"/>
      <c r="IQE84" s="15"/>
      <c r="IQF84" s="16"/>
      <c r="IQG84" s="15"/>
      <c r="IQH84" s="16"/>
      <c r="IQI84" s="15"/>
      <c r="IQJ84" s="16"/>
      <c r="IQK84" s="15"/>
      <c r="IQL84" s="16"/>
      <c r="IQM84" s="15"/>
      <c r="IQN84" s="16"/>
      <c r="IQO84" s="15"/>
      <c r="IQP84" s="16"/>
      <c r="IQQ84" s="15"/>
      <c r="IQR84" s="16"/>
      <c r="IQS84" s="15"/>
      <c r="IQT84" s="16"/>
      <c r="IQU84" s="15"/>
      <c r="IQV84" s="16"/>
      <c r="IQW84" s="15"/>
      <c r="IQX84" s="16"/>
      <c r="IQY84" s="15"/>
      <c r="IQZ84" s="16"/>
      <c r="IRA84" s="15"/>
      <c r="IRB84" s="16"/>
      <c r="IRC84" s="15"/>
      <c r="IRD84" s="16"/>
      <c r="IRE84" s="15"/>
      <c r="IRF84" s="16"/>
      <c r="IRG84" s="15"/>
      <c r="IRH84" s="16"/>
      <c r="IRI84" s="15"/>
      <c r="IRJ84" s="16"/>
      <c r="IRK84" s="15"/>
      <c r="IRL84" s="16"/>
      <c r="IRM84" s="15"/>
      <c r="IRN84" s="16"/>
      <c r="IRO84" s="15"/>
      <c r="IRP84" s="16"/>
      <c r="IRQ84" s="15"/>
      <c r="IRR84" s="16"/>
      <c r="IRS84" s="15"/>
      <c r="IRT84" s="16"/>
      <c r="IRU84" s="15"/>
      <c r="IRV84" s="16"/>
      <c r="IRW84" s="15"/>
      <c r="IRX84" s="16"/>
      <c r="IRY84" s="15"/>
      <c r="IRZ84" s="16"/>
      <c r="ISA84" s="15"/>
      <c r="ISB84" s="16"/>
      <c r="ISC84" s="15"/>
      <c r="ISD84" s="16"/>
      <c r="ISE84" s="15"/>
      <c r="ISF84" s="16"/>
      <c r="ISG84" s="15"/>
      <c r="ISH84" s="16"/>
      <c r="ISI84" s="15"/>
      <c r="ISJ84" s="16"/>
      <c r="ISK84" s="15"/>
      <c r="ISL84" s="16"/>
      <c r="ISM84" s="15"/>
      <c r="ISN84" s="16"/>
      <c r="ISO84" s="15"/>
      <c r="ISP84" s="16"/>
      <c r="ISQ84" s="15"/>
      <c r="ISR84" s="16"/>
      <c r="ISS84" s="15"/>
      <c r="IST84" s="16"/>
      <c r="ISU84" s="15"/>
      <c r="ISV84" s="16"/>
      <c r="ISW84" s="15"/>
      <c r="ISX84" s="16"/>
      <c r="ISY84" s="15"/>
      <c r="ISZ84" s="16"/>
      <c r="ITA84" s="15"/>
      <c r="ITB84" s="16"/>
      <c r="ITC84" s="15"/>
      <c r="ITD84" s="16"/>
      <c r="ITE84" s="15"/>
      <c r="ITF84" s="16"/>
      <c r="ITG84" s="15"/>
      <c r="ITH84" s="16"/>
      <c r="ITI84" s="15"/>
      <c r="ITJ84" s="16"/>
      <c r="ITK84" s="15"/>
      <c r="ITL84" s="16"/>
      <c r="ITM84" s="15"/>
      <c r="ITN84" s="16"/>
      <c r="ITO84" s="15"/>
      <c r="ITP84" s="16"/>
      <c r="ITQ84" s="15"/>
      <c r="ITR84" s="16"/>
      <c r="ITS84" s="15"/>
      <c r="ITT84" s="16"/>
      <c r="ITU84" s="15"/>
      <c r="ITV84" s="16"/>
      <c r="ITW84" s="15"/>
      <c r="ITX84" s="16"/>
      <c r="ITY84" s="15"/>
      <c r="ITZ84" s="16"/>
      <c r="IUA84" s="15"/>
      <c r="IUB84" s="16"/>
      <c r="IUC84" s="15"/>
      <c r="IUD84" s="16"/>
      <c r="IUE84" s="15"/>
      <c r="IUF84" s="16"/>
      <c r="IUG84" s="15"/>
      <c r="IUH84" s="16"/>
      <c r="IUI84" s="15"/>
      <c r="IUJ84" s="16"/>
      <c r="IUK84" s="15"/>
      <c r="IUL84" s="16"/>
      <c r="IUM84" s="15"/>
      <c r="IUN84" s="16"/>
      <c r="IUO84" s="15"/>
      <c r="IUP84" s="16"/>
      <c r="IUQ84" s="15"/>
      <c r="IUR84" s="16"/>
      <c r="IUS84" s="15"/>
      <c r="IUT84" s="16"/>
      <c r="IUU84" s="15"/>
      <c r="IUV84" s="16"/>
      <c r="IUW84" s="15"/>
      <c r="IUX84" s="16"/>
      <c r="IUY84" s="15"/>
      <c r="IUZ84" s="16"/>
      <c r="IVA84" s="15"/>
      <c r="IVB84" s="16"/>
      <c r="IVC84" s="15"/>
      <c r="IVD84" s="16"/>
      <c r="IVE84" s="15"/>
      <c r="IVF84" s="16"/>
      <c r="IVG84" s="15"/>
      <c r="IVH84" s="16"/>
      <c r="IVI84" s="15"/>
      <c r="IVJ84" s="16"/>
      <c r="IVK84" s="15"/>
      <c r="IVL84" s="16"/>
      <c r="IVM84" s="15"/>
      <c r="IVN84" s="16"/>
      <c r="IVO84" s="15"/>
      <c r="IVP84" s="16"/>
      <c r="IVQ84" s="15"/>
      <c r="IVR84" s="16"/>
      <c r="IVS84" s="15"/>
      <c r="IVT84" s="16"/>
      <c r="IVU84" s="15"/>
      <c r="IVV84" s="16"/>
      <c r="IVW84" s="15"/>
      <c r="IVX84" s="16"/>
      <c r="IVY84" s="15"/>
      <c r="IVZ84" s="16"/>
      <c r="IWA84" s="15"/>
      <c r="IWB84" s="16"/>
      <c r="IWC84" s="15"/>
      <c r="IWD84" s="16"/>
      <c r="IWE84" s="15"/>
      <c r="IWF84" s="16"/>
      <c r="IWG84" s="15"/>
      <c r="IWH84" s="16"/>
      <c r="IWI84" s="15"/>
      <c r="IWJ84" s="16"/>
      <c r="IWK84" s="15"/>
      <c r="IWL84" s="16"/>
      <c r="IWM84" s="15"/>
      <c r="IWN84" s="16"/>
      <c r="IWO84" s="15"/>
      <c r="IWP84" s="16"/>
      <c r="IWQ84" s="15"/>
      <c r="IWR84" s="16"/>
      <c r="IWS84" s="15"/>
      <c r="IWT84" s="16"/>
      <c r="IWU84" s="15"/>
      <c r="IWV84" s="16"/>
      <c r="IWW84" s="15"/>
      <c r="IWX84" s="16"/>
      <c r="IWY84" s="15"/>
      <c r="IWZ84" s="16"/>
      <c r="IXA84" s="15"/>
      <c r="IXB84" s="16"/>
      <c r="IXC84" s="15"/>
      <c r="IXD84" s="16"/>
      <c r="IXE84" s="15"/>
      <c r="IXF84" s="16"/>
      <c r="IXG84" s="15"/>
      <c r="IXH84" s="16"/>
      <c r="IXI84" s="15"/>
      <c r="IXJ84" s="16"/>
      <c r="IXK84" s="15"/>
      <c r="IXL84" s="16"/>
      <c r="IXM84" s="15"/>
      <c r="IXN84" s="16"/>
      <c r="IXO84" s="15"/>
      <c r="IXP84" s="16"/>
      <c r="IXQ84" s="15"/>
      <c r="IXR84" s="16"/>
      <c r="IXS84" s="15"/>
      <c r="IXT84" s="16"/>
      <c r="IXU84" s="15"/>
      <c r="IXV84" s="16"/>
      <c r="IXW84" s="15"/>
      <c r="IXX84" s="16"/>
      <c r="IXY84" s="15"/>
      <c r="IXZ84" s="16"/>
      <c r="IYA84" s="15"/>
      <c r="IYB84" s="16"/>
      <c r="IYC84" s="15"/>
      <c r="IYD84" s="16"/>
      <c r="IYE84" s="15"/>
      <c r="IYF84" s="16"/>
      <c r="IYG84" s="15"/>
      <c r="IYH84" s="16"/>
      <c r="IYI84" s="15"/>
      <c r="IYJ84" s="16"/>
      <c r="IYK84" s="15"/>
      <c r="IYL84" s="16"/>
      <c r="IYM84" s="15"/>
      <c r="IYN84" s="16"/>
      <c r="IYO84" s="15"/>
      <c r="IYP84" s="16"/>
      <c r="IYQ84" s="15"/>
      <c r="IYR84" s="16"/>
      <c r="IYS84" s="15"/>
      <c r="IYT84" s="16"/>
      <c r="IYU84" s="15"/>
      <c r="IYV84" s="16"/>
      <c r="IYW84" s="15"/>
      <c r="IYX84" s="16"/>
      <c r="IYY84" s="15"/>
      <c r="IYZ84" s="16"/>
      <c r="IZA84" s="15"/>
      <c r="IZB84" s="16"/>
      <c r="IZC84" s="15"/>
      <c r="IZD84" s="16"/>
      <c r="IZE84" s="15"/>
      <c r="IZF84" s="16"/>
      <c r="IZG84" s="15"/>
      <c r="IZH84" s="16"/>
      <c r="IZI84" s="15"/>
      <c r="IZJ84" s="16"/>
      <c r="IZK84" s="15"/>
      <c r="IZL84" s="16"/>
      <c r="IZM84" s="15"/>
      <c r="IZN84" s="16"/>
      <c r="IZO84" s="15"/>
      <c r="IZP84" s="16"/>
      <c r="IZQ84" s="15"/>
      <c r="IZR84" s="16"/>
      <c r="IZS84" s="15"/>
      <c r="IZT84" s="16"/>
      <c r="IZU84" s="15"/>
      <c r="IZV84" s="16"/>
      <c r="IZW84" s="15"/>
      <c r="IZX84" s="16"/>
      <c r="IZY84" s="15"/>
      <c r="IZZ84" s="16"/>
      <c r="JAA84" s="15"/>
      <c r="JAB84" s="16"/>
      <c r="JAC84" s="15"/>
      <c r="JAD84" s="16"/>
      <c r="JAE84" s="15"/>
      <c r="JAF84" s="16"/>
      <c r="JAG84" s="15"/>
      <c r="JAH84" s="16"/>
      <c r="JAI84" s="15"/>
      <c r="JAJ84" s="16"/>
      <c r="JAK84" s="15"/>
      <c r="JAL84" s="16"/>
      <c r="JAM84" s="15"/>
      <c r="JAN84" s="16"/>
      <c r="JAO84" s="15"/>
      <c r="JAP84" s="16"/>
      <c r="JAQ84" s="15"/>
      <c r="JAR84" s="16"/>
      <c r="JAS84" s="15"/>
      <c r="JAT84" s="16"/>
      <c r="JAU84" s="15"/>
      <c r="JAV84" s="16"/>
      <c r="JAW84" s="15"/>
      <c r="JAX84" s="16"/>
      <c r="JAY84" s="15"/>
      <c r="JAZ84" s="16"/>
      <c r="JBA84" s="15"/>
      <c r="JBB84" s="16"/>
      <c r="JBC84" s="15"/>
      <c r="JBD84" s="16"/>
      <c r="JBE84" s="15"/>
      <c r="JBF84" s="16"/>
      <c r="JBG84" s="15"/>
      <c r="JBH84" s="16"/>
      <c r="JBI84" s="15"/>
      <c r="JBJ84" s="16"/>
      <c r="JBK84" s="15"/>
      <c r="JBL84" s="16"/>
      <c r="JBM84" s="15"/>
      <c r="JBN84" s="16"/>
      <c r="JBO84" s="15"/>
      <c r="JBP84" s="16"/>
      <c r="JBQ84" s="15"/>
      <c r="JBR84" s="16"/>
      <c r="JBS84" s="15"/>
      <c r="JBT84" s="16"/>
      <c r="JBU84" s="15"/>
      <c r="JBV84" s="16"/>
      <c r="JBW84" s="15"/>
      <c r="JBX84" s="16"/>
      <c r="JBY84" s="15"/>
      <c r="JBZ84" s="16"/>
      <c r="JCA84" s="15"/>
      <c r="JCB84" s="16"/>
      <c r="JCC84" s="15"/>
      <c r="JCD84" s="16"/>
      <c r="JCE84" s="15"/>
      <c r="JCF84" s="16"/>
      <c r="JCG84" s="15"/>
      <c r="JCH84" s="16"/>
      <c r="JCI84" s="15"/>
      <c r="JCJ84" s="16"/>
      <c r="JCK84" s="15"/>
      <c r="JCL84" s="16"/>
      <c r="JCM84" s="15"/>
      <c r="JCN84" s="16"/>
      <c r="JCO84" s="15"/>
      <c r="JCP84" s="16"/>
      <c r="JCQ84" s="15"/>
      <c r="JCR84" s="16"/>
      <c r="JCS84" s="15"/>
      <c r="JCT84" s="16"/>
      <c r="JCU84" s="15"/>
      <c r="JCV84" s="16"/>
      <c r="JCW84" s="15"/>
      <c r="JCX84" s="16"/>
      <c r="JCY84" s="15"/>
      <c r="JCZ84" s="16"/>
      <c r="JDA84" s="15"/>
      <c r="JDB84" s="16"/>
      <c r="JDC84" s="15"/>
      <c r="JDD84" s="16"/>
      <c r="JDE84" s="15"/>
      <c r="JDF84" s="16"/>
      <c r="JDG84" s="15"/>
      <c r="JDH84" s="16"/>
      <c r="JDI84" s="15"/>
      <c r="JDJ84" s="16"/>
      <c r="JDK84" s="15"/>
      <c r="JDL84" s="16"/>
      <c r="JDM84" s="15"/>
      <c r="JDN84" s="16"/>
      <c r="JDO84" s="15"/>
      <c r="JDP84" s="16"/>
      <c r="JDQ84" s="15"/>
      <c r="JDR84" s="16"/>
      <c r="JDS84" s="15"/>
      <c r="JDT84" s="16"/>
      <c r="JDU84" s="15"/>
      <c r="JDV84" s="16"/>
      <c r="JDW84" s="15"/>
      <c r="JDX84" s="16"/>
      <c r="JDY84" s="15"/>
      <c r="JDZ84" s="16"/>
      <c r="JEA84" s="15"/>
      <c r="JEB84" s="16"/>
      <c r="JEC84" s="15"/>
      <c r="JED84" s="16"/>
      <c r="JEE84" s="15"/>
      <c r="JEF84" s="16"/>
      <c r="JEG84" s="15"/>
      <c r="JEH84" s="16"/>
      <c r="JEI84" s="15"/>
      <c r="JEJ84" s="16"/>
      <c r="JEK84" s="15"/>
      <c r="JEL84" s="16"/>
      <c r="JEM84" s="15"/>
      <c r="JEN84" s="16"/>
      <c r="JEO84" s="15"/>
      <c r="JEP84" s="16"/>
      <c r="JEQ84" s="15"/>
      <c r="JER84" s="16"/>
      <c r="JES84" s="15"/>
      <c r="JET84" s="16"/>
      <c r="JEU84" s="15"/>
      <c r="JEV84" s="16"/>
      <c r="JEW84" s="15"/>
      <c r="JEX84" s="16"/>
      <c r="JEY84" s="15"/>
      <c r="JEZ84" s="16"/>
      <c r="JFA84" s="15"/>
      <c r="JFB84" s="16"/>
      <c r="JFC84" s="15"/>
      <c r="JFD84" s="16"/>
      <c r="JFE84" s="15"/>
      <c r="JFF84" s="16"/>
      <c r="JFG84" s="15"/>
      <c r="JFH84" s="16"/>
      <c r="JFI84" s="15"/>
      <c r="JFJ84" s="16"/>
      <c r="JFK84" s="15"/>
      <c r="JFL84" s="16"/>
      <c r="JFM84" s="15"/>
      <c r="JFN84" s="16"/>
      <c r="JFO84" s="15"/>
      <c r="JFP84" s="16"/>
      <c r="JFQ84" s="15"/>
      <c r="JFR84" s="16"/>
      <c r="JFS84" s="15"/>
      <c r="JFT84" s="16"/>
      <c r="JFU84" s="15"/>
      <c r="JFV84" s="16"/>
      <c r="JFW84" s="15"/>
      <c r="JFX84" s="16"/>
      <c r="JFY84" s="15"/>
      <c r="JFZ84" s="16"/>
      <c r="JGA84" s="15"/>
      <c r="JGB84" s="16"/>
      <c r="JGC84" s="15"/>
      <c r="JGD84" s="16"/>
      <c r="JGE84" s="15"/>
      <c r="JGF84" s="16"/>
      <c r="JGG84" s="15"/>
      <c r="JGH84" s="16"/>
      <c r="JGI84" s="15"/>
      <c r="JGJ84" s="16"/>
      <c r="JGK84" s="15"/>
      <c r="JGL84" s="16"/>
      <c r="JGM84" s="15"/>
      <c r="JGN84" s="16"/>
      <c r="JGO84" s="15"/>
      <c r="JGP84" s="16"/>
      <c r="JGQ84" s="15"/>
      <c r="JGR84" s="16"/>
      <c r="JGS84" s="15"/>
      <c r="JGT84" s="16"/>
      <c r="JGU84" s="15"/>
      <c r="JGV84" s="16"/>
      <c r="JGW84" s="15"/>
      <c r="JGX84" s="16"/>
      <c r="JGY84" s="15"/>
      <c r="JGZ84" s="16"/>
      <c r="JHA84" s="15"/>
      <c r="JHB84" s="16"/>
      <c r="JHC84" s="15"/>
      <c r="JHD84" s="16"/>
      <c r="JHE84" s="15"/>
      <c r="JHF84" s="16"/>
      <c r="JHG84" s="15"/>
      <c r="JHH84" s="16"/>
      <c r="JHI84" s="15"/>
      <c r="JHJ84" s="16"/>
      <c r="JHK84" s="15"/>
      <c r="JHL84" s="16"/>
      <c r="JHM84" s="15"/>
      <c r="JHN84" s="16"/>
      <c r="JHO84" s="15"/>
      <c r="JHP84" s="16"/>
      <c r="JHQ84" s="15"/>
      <c r="JHR84" s="16"/>
      <c r="JHS84" s="15"/>
      <c r="JHT84" s="16"/>
      <c r="JHU84" s="15"/>
      <c r="JHV84" s="16"/>
      <c r="JHW84" s="15"/>
      <c r="JHX84" s="16"/>
      <c r="JHY84" s="15"/>
      <c r="JHZ84" s="16"/>
      <c r="JIA84" s="15"/>
      <c r="JIB84" s="16"/>
      <c r="JIC84" s="15"/>
      <c r="JID84" s="16"/>
      <c r="JIE84" s="15"/>
      <c r="JIF84" s="16"/>
      <c r="JIG84" s="15"/>
      <c r="JIH84" s="16"/>
      <c r="JII84" s="15"/>
      <c r="JIJ84" s="16"/>
      <c r="JIK84" s="15"/>
      <c r="JIL84" s="16"/>
      <c r="JIM84" s="15"/>
      <c r="JIN84" s="16"/>
      <c r="JIO84" s="15"/>
      <c r="JIP84" s="16"/>
      <c r="JIQ84" s="15"/>
      <c r="JIR84" s="16"/>
      <c r="JIS84" s="15"/>
      <c r="JIT84" s="16"/>
      <c r="JIU84" s="15"/>
      <c r="JIV84" s="16"/>
      <c r="JIW84" s="15"/>
      <c r="JIX84" s="16"/>
      <c r="JIY84" s="15"/>
      <c r="JIZ84" s="16"/>
      <c r="JJA84" s="15"/>
      <c r="JJB84" s="16"/>
      <c r="JJC84" s="15"/>
      <c r="JJD84" s="16"/>
      <c r="JJE84" s="15"/>
      <c r="JJF84" s="16"/>
      <c r="JJG84" s="15"/>
      <c r="JJH84" s="16"/>
      <c r="JJI84" s="15"/>
      <c r="JJJ84" s="16"/>
      <c r="JJK84" s="15"/>
      <c r="JJL84" s="16"/>
      <c r="JJM84" s="15"/>
      <c r="JJN84" s="16"/>
      <c r="JJO84" s="15"/>
      <c r="JJP84" s="16"/>
      <c r="JJQ84" s="15"/>
      <c r="JJR84" s="16"/>
      <c r="JJS84" s="15"/>
      <c r="JJT84" s="16"/>
      <c r="JJU84" s="15"/>
      <c r="JJV84" s="16"/>
      <c r="JJW84" s="15"/>
      <c r="JJX84" s="16"/>
      <c r="JJY84" s="15"/>
      <c r="JJZ84" s="16"/>
      <c r="JKA84" s="15"/>
      <c r="JKB84" s="16"/>
      <c r="JKC84" s="15"/>
      <c r="JKD84" s="16"/>
      <c r="JKE84" s="15"/>
      <c r="JKF84" s="16"/>
      <c r="JKG84" s="15"/>
      <c r="JKH84" s="16"/>
      <c r="JKI84" s="15"/>
      <c r="JKJ84" s="16"/>
      <c r="JKK84" s="15"/>
      <c r="JKL84" s="16"/>
      <c r="JKM84" s="15"/>
      <c r="JKN84" s="16"/>
      <c r="JKO84" s="15"/>
      <c r="JKP84" s="16"/>
      <c r="JKQ84" s="15"/>
      <c r="JKR84" s="16"/>
      <c r="JKS84" s="15"/>
      <c r="JKT84" s="16"/>
      <c r="JKU84" s="15"/>
      <c r="JKV84" s="16"/>
      <c r="JKW84" s="15"/>
      <c r="JKX84" s="16"/>
      <c r="JKY84" s="15"/>
      <c r="JKZ84" s="16"/>
      <c r="JLA84" s="15"/>
      <c r="JLB84" s="16"/>
      <c r="JLC84" s="15"/>
      <c r="JLD84" s="16"/>
      <c r="JLE84" s="15"/>
      <c r="JLF84" s="16"/>
      <c r="JLG84" s="15"/>
      <c r="JLH84" s="16"/>
      <c r="JLI84" s="15"/>
      <c r="JLJ84" s="16"/>
      <c r="JLK84" s="15"/>
      <c r="JLL84" s="16"/>
      <c r="JLM84" s="15"/>
      <c r="JLN84" s="16"/>
      <c r="JLO84" s="15"/>
      <c r="JLP84" s="16"/>
      <c r="JLQ84" s="15"/>
      <c r="JLR84" s="16"/>
      <c r="JLS84" s="15"/>
      <c r="JLT84" s="16"/>
      <c r="JLU84" s="15"/>
      <c r="JLV84" s="16"/>
      <c r="JLW84" s="15"/>
      <c r="JLX84" s="16"/>
      <c r="JLY84" s="15"/>
      <c r="JLZ84" s="16"/>
      <c r="JMA84" s="15"/>
      <c r="JMB84" s="16"/>
      <c r="JMC84" s="15"/>
      <c r="JMD84" s="16"/>
      <c r="JME84" s="15"/>
      <c r="JMF84" s="16"/>
      <c r="JMG84" s="15"/>
      <c r="JMH84" s="16"/>
      <c r="JMI84" s="15"/>
      <c r="JMJ84" s="16"/>
      <c r="JMK84" s="15"/>
      <c r="JML84" s="16"/>
      <c r="JMM84" s="15"/>
      <c r="JMN84" s="16"/>
      <c r="JMO84" s="15"/>
      <c r="JMP84" s="16"/>
      <c r="JMQ84" s="15"/>
      <c r="JMR84" s="16"/>
      <c r="JMS84" s="15"/>
      <c r="JMT84" s="16"/>
      <c r="JMU84" s="15"/>
      <c r="JMV84" s="16"/>
      <c r="JMW84" s="15"/>
      <c r="JMX84" s="16"/>
      <c r="JMY84" s="15"/>
      <c r="JMZ84" s="16"/>
      <c r="JNA84" s="15"/>
      <c r="JNB84" s="16"/>
      <c r="JNC84" s="15"/>
      <c r="JND84" s="16"/>
      <c r="JNE84" s="15"/>
      <c r="JNF84" s="16"/>
      <c r="JNG84" s="15"/>
      <c r="JNH84" s="16"/>
      <c r="JNI84" s="15"/>
      <c r="JNJ84" s="16"/>
      <c r="JNK84" s="15"/>
      <c r="JNL84" s="16"/>
      <c r="JNM84" s="15"/>
      <c r="JNN84" s="16"/>
      <c r="JNO84" s="15"/>
      <c r="JNP84" s="16"/>
      <c r="JNQ84" s="15"/>
      <c r="JNR84" s="16"/>
      <c r="JNS84" s="15"/>
      <c r="JNT84" s="16"/>
      <c r="JNU84" s="15"/>
      <c r="JNV84" s="16"/>
      <c r="JNW84" s="15"/>
      <c r="JNX84" s="16"/>
      <c r="JNY84" s="15"/>
      <c r="JNZ84" s="16"/>
      <c r="JOA84" s="15"/>
      <c r="JOB84" s="16"/>
      <c r="JOC84" s="15"/>
      <c r="JOD84" s="16"/>
      <c r="JOE84" s="15"/>
      <c r="JOF84" s="16"/>
      <c r="JOG84" s="15"/>
      <c r="JOH84" s="16"/>
      <c r="JOI84" s="15"/>
      <c r="JOJ84" s="16"/>
      <c r="JOK84" s="15"/>
      <c r="JOL84" s="16"/>
      <c r="JOM84" s="15"/>
      <c r="JON84" s="16"/>
      <c r="JOO84" s="15"/>
      <c r="JOP84" s="16"/>
      <c r="JOQ84" s="15"/>
      <c r="JOR84" s="16"/>
      <c r="JOS84" s="15"/>
      <c r="JOT84" s="16"/>
      <c r="JOU84" s="15"/>
      <c r="JOV84" s="16"/>
      <c r="JOW84" s="15"/>
      <c r="JOX84" s="16"/>
      <c r="JOY84" s="15"/>
      <c r="JOZ84" s="16"/>
      <c r="JPA84" s="15"/>
      <c r="JPB84" s="16"/>
      <c r="JPC84" s="15"/>
      <c r="JPD84" s="16"/>
      <c r="JPE84" s="15"/>
      <c r="JPF84" s="16"/>
      <c r="JPG84" s="15"/>
      <c r="JPH84" s="16"/>
      <c r="JPI84" s="15"/>
      <c r="JPJ84" s="16"/>
      <c r="JPK84" s="15"/>
      <c r="JPL84" s="16"/>
      <c r="JPM84" s="15"/>
      <c r="JPN84" s="16"/>
      <c r="JPO84" s="15"/>
      <c r="JPP84" s="16"/>
      <c r="JPQ84" s="15"/>
      <c r="JPR84" s="16"/>
      <c r="JPS84" s="15"/>
      <c r="JPT84" s="16"/>
      <c r="JPU84" s="15"/>
      <c r="JPV84" s="16"/>
      <c r="JPW84" s="15"/>
      <c r="JPX84" s="16"/>
      <c r="JPY84" s="15"/>
      <c r="JPZ84" s="16"/>
      <c r="JQA84" s="15"/>
      <c r="JQB84" s="16"/>
      <c r="JQC84" s="15"/>
      <c r="JQD84" s="16"/>
      <c r="JQE84" s="15"/>
      <c r="JQF84" s="16"/>
      <c r="JQG84" s="15"/>
      <c r="JQH84" s="16"/>
      <c r="JQI84" s="15"/>
      <c r="JQJ84" s="16"/>
      <c r="JQK84" s="15"/>
      <c r="JQL84" s="16"/>
      <c r="JQM84" s="15"/>
      <c r="JQN84" s="16"/>
      <c r="JQO84" s="15"/>
      <c r="JQP84" s="16"/>
      <c r="JQQ84" s="15"/>
      <c r="JQR84" s="16"/>
      <c r="JQS84" s="15"/>
      <c r="JQT84" s="16"/>
      <c r="JQU84" s="15"/>
      <c r="JQV84" s="16"/>
      <c r="JQW84" s="15"/>
      <c r="JQX84" s="16"/>
      <c r="JQY84" s="15"/>
      <c r="JQZ84" s="16"/>
      <c r="JRA84" s="15"/>
      <c r="JRB84" s="16"/>
      <c r="JRC84" s="15"/>
      <c r="JRD84" s="16"/>
      <c r="JRE84" s="15"/>
      <c r="JRF84" s="16"/>
      <c r="JRG84" s="15"/>
      <c r="JRH84" s="16"/>
      <c r="JRI84" s="15"/>
      <c r="JRJ84" s="16"/>
      <c r="JRK84" s="15"/>
      <c r="JRL84" s="16"/>
      <c r="JRM84" s="15"/>
      <c r="JRN84" s="16"/>
      <c r="JRO84" s="15"/>
      <c r="JRP84" s="16"/>
      <c r="JRQ84" s="15"/>
      <c r="JRR84" s="16"/>
      <c r="JRS84" s="15"/>
      <c r="JRT84" s="16"/>
      <c r="JRU84" s="15"/>
      <c r="JRV84" s="16"/>
      <c r="JRW84" s="15"/>
      <c r="JRX84" s="16"/>
      <c r="JRY84" s="15"/>
      <c r="JRZ84" s="16"/>
      <c r="JSA84" s="15"/>
      <c r="JSB84" s="16"/>
      <c r="JSC84" s="15"/>
      <c r="JSD84" s="16"/>
      <c r="JSE84" s="15"/>
      <c r="JSF84" s="16"/>
      <c r="JSG84" s="15"/>
      <c r="JSH84" s="16"/>
      <c r="JSI84" s="15"/>
      <c r="JSJ84" s="16"/>
      <c r="JSK84" s="15"/>
      <c r="JSL84" s="16"/>
      <c r="JSM84" s="15"/>
      <c r="JSN84" s="16"/>
      <c r="JSO84" s="15"/>
      <c r="JSP84" s="16"/>
      <c r="JSQ84" s="15"/>
      <c r="JSR84" s="16"/>
      <c r="JSS84" s="15"/>
      <c r="JST84" s="16"/>
      <c r="JSU84" s="15"/>
      <c r="JSV84" s="16"/>
      <c r="JSW84" s="15"/>
      <c r="JSX84" s="16"/>
      <c r="JSY84" s="15"/>
      <c r="JSZ84" s="16"/>
      <c r="JTA84" s="15"/>
      <c r="JTB84" s="16"/>
      <c r="JTC84" s="15"/>
      <c r="JTD84" s="16"/>
      <c r="JTE84" s="15"/>
      <c r="JTF84" s="16"/>
      <c r="JTG84" s="15"/>
      <c r="JTH84" s="16"/>
      <c r="JTI84" s="15"/>
      <c r="JTJ84" s="16"/>
      <c r="JTK84" s="15"/>
      <c r="JTL84" s="16"/>
      <c r="JTM84" s="15"/>
      <c r="JTN84" s="16"/>
      <c r="JTO84" s="15"/>
      <c r="JTP84" s="16"/>
      <c r="JTQ84" s="15"/>
      <c r="JTR84" s="16"/>
      <c r="JTS84" s="15"/>
      <c r="JTT84" s="16"/>
      <c r="JTU84" s="15"/>
      <c r="JTV84" s="16"/>
      <c r="JTW84" s="15"/>
      <c r="JTX84" s="16"/>
      <c r="JTY84" s="15"/>
      <c r="JTZ84" s="16"/>
      <c r="JUA84" s="15"/>
      <c r="JUB84" s="16"/>
      <c r="JUC84" s="15"/>
      <c r="JUD84" s="16"/>
      <c r="JUE84" s="15"/>
      <c r="JUF84" s="16"/>
      <c r="JUG84" s="15"/>
      <c r="JUH84" s="16"/>
      <c r="JUI84" s="15"/>
      <c r="JUJ84" s="16"/>
      <c r="JUK84" s="15"/>
      <c r="JUL84" s="16"/>
      <c r="JUM84" s="15"/>
      <c r="JUN84" s="16"/>
      <c r="JUO84" s="15"/>
      <c r="JUP84" s="16"/>
      <c r="JUQ84" s="15"/>
      <c r="JUR84" s="16"/>
      <c r="JUS84" s="15"/>
      <c r="JUT84" s="16"/>
      <c r="JUU84" s="15"/>
      <c r="JUV84" s="16"/>
      <c r="JUW84" s="15"/>
      <c r="JUX84" s="16"/>
      <c r="JUY84" s="15"/>
      <c r="JUZ84" s="16"/>
      <c r="JVA84" s="15"/>
      <c r="JVB84" s="16"/>
      <c r="JVC84" s="15"/>
      <c r="JVD84" s="16"/>
      <c r="JVE84" s="15"/>
      <c r="JVF84" s="16"/>
      <c r="JVG84" s="15"/>
      <c r="JVH84" s="16"/>
      <c r="JVI84" s="15"/>
      <c r="JVJ84" s="16"/>
      <c r="JVK84" s="15"/>
      <c r="JVL84" s="16"/>
      <c r="JVM84" s="15"/>
      <c r="JVN84" s="16"/>
      <c r="JVO84" s="15"/>
      <c r="JVP84" s="16"/>
      <c r="JVQ84" s="15"/>
      <c r="JVR84" s="16"/>
      <c r="JVS84" s="15"/>
      <c r="JVT84" s="16"/>
      <c r="JVU84" s="15"/>
      <c r="JVV84" s="16"/>
      <c r="JVW84" s="15"/>
      <c r="JVX84" s="16"/>
      <c r="JVY84" s="15"/>
      <c r="JVZ84" s="16"/>
      <c r="JWA84" s="15"/>
      <c r="JWB84" s="16"/>
      <c r="JWC84" s="15"/>
      <c r="JWD84" s="16"/>
      <c r="JWE84" s="15"/>
      <c r="JWF84" s="16"/>
      <c r="JWG84" s="15"/>
      <c r="JWH84" s="16"/>
      <c r="JWI84" s="15"/>
      <c r="JWJ84" s="16"/>
      <c r="JWK84" s="15"/>
      <c r="JWL84" s="16"/>
      <c r="JWM84" s="15"/>
      <c r="JWN84" s="16"/>
      <c r="JWO84" s="15"/>
      <c r="JWP84" s="16"/>
      <c r="JWQ84" s="15"/>
      <c r="JWR84" s="16"/>
      <c r="JWS84" s="15"/>
      <c r="JWT84" s="16"/>
      <c r="JWU84" s="15"/>
      <c r="JWV84" s="16"/>
      <c r="JWW84" s="15"/>
      <c r="JWX84" s="16"/>
      <c r="JWY84" s="15"/>
      <c r="JWZ84" s="16"/>
      <c r="JXA84" s="15"/>
      <c r="JXB84" s="16"/>
      <c r="JXC84" s="15"/>
      <c r="JXD84" s="16"/>
      <c r="JXE84" s="15"/>
      <c r="JXF84" s="16"/>
      <c r="JXG84" s="15"/>
      <c r="JXH84" s="16"/>
      <c r="JXI84" s="15"/>
      <c r="JXJ84" s="16"/>
      <c r="JXK84" s="15"/>
      <c r="JXL84" s="16"/>
      <c r="JXM84" s="15"/>
      <c r="JXN84" s="16"/>
      <c r="JXO84" s="15"/>
      <c r="JXP84" s="16"/>
      <c r="JXQ84" s="15"/>
      <c r="JXR84" s="16"/>
      <c r="JXS84" s="15"/>
      <c r="JXT84" s="16"/>
      <c r="JXU84" s="15"/>
      <c r="JXV84" s="16"/>
      <c r="JXW84" s="15"/>
      <c r="JXX84" s="16"/>
      <c r="JXY84" s="15"/>
      <c r="JXZ84" s="16"/>
      <c r="JYA84" s="15"/>
      <c r="JYB84" s="16"/>
      <c r="JYC84" s="15"/>
      <c r="JYD84" s="16"/>
      <c r="JYE84" s="15"/>
      <c r="JYF84" s="16"/>
      <c r="JYG84" s="15"/>
      <c r="JYH84" s="16"/>
      <c r="JYI84" s="15"/>
      <c r="JYJ84" s="16"/>
      <c r="JYK84" s="15"/>
      <c r="JYL84" s="16"/>
      <c r="JYM84" s="15"/>
      <c r="JYN84" s="16"/>
      <c r="JYO84" s="15"/>
      <c r="JYP84" s="16"/>
      <c r="JYQ84" s="15"/>
      <c r="JYR84" s="16"/>
      <c r="JYS84" s="15"/>
      <c r="JYT84" s="16"/>
      <c r="JYU84" s="15"/>
      <c r="JYV84" s="16"/>
      <c r="JYW84" s="15"/>
      <c r="JYX84" s="16"/>
      <c r="JYY84" s="15"/>
      <c r="JYZ84" s="16"/>
      <c r="JZA84" s="15"/>
      <c r="JZB84" s="16"/>
      <c r="JZC84" s="15"/>
      <c r="JZD84" s="16"/>
      <c r="JZE84" s="15"/>
      <c r="JZF84" s="16"/>
      <c r="JZG84" s="15"/>
      <c r="JZH84" s="16"/>
      <c r="JZI84" s="15"/>
      <c r="JZJ84" s="16"/>
      <c r="JZK84" s="15"/>
      <c r="JZL84" s="16"/>
      <c r="JZM84" s="15"/>
      <c r="JZN84" s="16"/>
      <c r="JZO84" s="15"/>
      <c r="JZP84" s="16"/>
      <c r="JZQ84" s="15"/>
      <c r="JZR84" s="16"/>
      <c r="JZS84" s="15"/>
      <c r="JZT84" s="16"/>
      <c r="JZU84" s="15"/>
      <c r="JZV84" s="16"/>
      <c r="JZW84" s="15"/>
      <c r="JZX84" s="16"/>
      <c r="JZY84" s="15"/>
      <c r="JZZ84" s="16"/>
      <c r="KAA84" s="15"/>
      <c r="KAB84" s="16"/>
      <c r="KAC84" s="15"/>
      <c r="KAD84" s="16"/>
      <c r="KAE84" s="15"/>
      <c r="KAF84" s="16"/>
      <c r="KAG84" s="15"/>
      <c r="KAH84" s="16"/>
      <c r="KAI84" s="15"/>
      <c r="KAJ84" s="16"/>
      <c r="KAK84" s="15"/>
      <c r="KAL84" s="16"/>
      <c r="KAM84" s="15"/>
      <c r="KAN84" s="16"/>
      <c r="KAO84" s="15"/>
      <c r="KAP84" s="16"/>
      <c r="KAQ84" s="15"/>
      <c r="KAR84" s="16"/>
      <c r="KAS84" s="15"/>
      <c r="KAT84" s="16"/>
      <c r="KAU84" s="15"/>
      <c r="KAV84" s="16"/>
      <c r="KAW84" s="15"/>
      <c r="KAX84" s="16"/>
      <c r="KAY84" s="15"/>
      <c r="KAZ84" s="16"/>
      <c r="KBA84" s="15"/>
      <c r="KBB84" s="16"/>
      <c r="KBC84" s="15"/>
      <c r="KBD84" s="16"/>
      <c r="KBE84" s="15"/>
      <c r="KBF84" s="16"/>
      <c r="KBG84" s="15"/>
      <c r="KBH84" s="16"/>
      <c r="KBI84" s="15"/>
      <c r="KBJ84" s="16"/>
      <c r="KBK84" s="15"/>
      <c r="KBL84" s="16"/>
      <c r="KBM84" s="15"/>
      <c r="KBN84" s="16"/>
      <c r="KBO84" s="15"/>
      <c r="KBP84" s="16"/>
      <c r="KBQ84" s="15"/>
      <c r="KBR84" s="16"/>
      <c r="KBS84" s="15"/>
      <c r="KBT84" s="16"/>
      <c r="KBU84" s="15"/>
      <c r="KBV84" s="16"/>
      <c r="KBW84" s="15"/>
      <c r="KBX84" s="16"/>
      <c r="KBY84" s="15"/>
      <c r="KBZ84" s="16"/>
      <c r="KCA84" s="15"/>
      <c r="KCB84" s="16"/>
      <c r="KCC84" s="15"/>
      <c r="KCD84" s="16"/>
      <c r="KCE84" s="15"/>
      <c r="KCF84" s="16"/>
      <c r="KCG84" s="15"/>
      <c r="KCH84" s="16"/>
      <c r="KCI84" s="15"/>
      <c r="KCJ84" s="16"/>
      <c r="KCK84" s="15"/>
      <c r="KCL84" s="16"/>
      <c r="KCM84" s="15"/>
      <c r="KCN84" s="16"/>
      <c r="KCO84" s="15"/>
      <c r="KCP84" s="16"/>
      <c r="KCQ84" s="15"/>
      <c r="KCR84" s="16"/>
      <c r="KCS84" s="15"/>
      <c r="KCT84" s="16"/>
      <c r="KCU84" s="15"/>
      <c r="KCV84" s="16"/>
      <c r="KCW84" s="15"/>
      <c r="KCX84" s="16"/>
      <c r="KCY84" s="15"/>
      <c r="KCZ84" s="16"/>
      <c r="KDA84" s="15"/>
      <c r="KDB84" s="16"/>
      <c r="KDC84" s="15"/>
      <c r="KDD84" s="16"/>
      <c r="KDE84" s="15"/>
      <c r="KDF84" s="16"/>
      <c r="KDG84" s="15"/>
      <c r="KDH84" s="16"/>
      <c r="KDI84" s="15"/>
      <c r="KDJ84" s="16"/>
      <c r="KDK84" s="15"/>
      <c r="KDL84" s="16"/>
      <c r="KDM84" s="15"/>
      <c r="KDN84" s="16"/>
      <c r="KDO84" s="15"/>
      <c r="KDP84" s="16"/>
      <c r="KDQ84" s="15"/>
      <c r="KDR84" s="16"/>
      <c r="KDS84" s="15"/>
      <c r="KDT84" s="16"/>
      <c r="KDU84" s="15"/>
      <c r="KDV84" s="16"/>
      <c r="KDW84" s="15"/>
      <c r="KDX84" s="16"/>
      <c r="KDY84" s="15"/>
      <c r="KDZ84" s="16"/>
      <c r="KEA84" s="15"/>
      <c r="KEB84" s="16"/>
      <c r="KEC84" s="15"/>
      <c r="KED84" s="16"/>
      <c r="KEE84" s="15"/>
      <c r="KEF84" s="16"/>
      <c r="KEG84" s="15"/>
      <c r="KEH84" s="16"/>
      <c r="KEI84" s="15"/>
      <c r="KEJ84" s="16"/>
      <c r="KEK84" s="15"/>
      <c r="KEL84" s="16"/>
      <c r="KEM84" s="15"/>
      <c r="KEN84" s="16"/>
      <c r="KEO84" s="15"/>
      <c r="KEP84" s="16"/>
      <c r="KEQ84" s="15"/>
      <c r="KER84" s="16"/>
      <c r="KES84" s="15"/>
      <c r="KET84" s="16"/>
      <c r="KEU84" s="15"/>
      <c r="KEV84" s="16"/>
      <c r="KEW84" s="15"/>
      <c r="KEX84" s="16"/>
      <c r="KEY84" s="15"/>
      <c r="KEZ84" s="16"/>
      <c r="KFA84" s="15"/>
      <c r="KFB84" s="16"/>
      <c r="KFC84" s="15"/>
      <c r="KFD84" s="16"/>
      <c r="KFE84" s="15"/>
      <c r="KFF84" s="16"/>
      <c r="KFG84" s="15"/>
      <c r="KFH84" s="16"/>
      <c r="KFI84" s="15"/>
      <c r="KFJ84" s="16"/>
      <c r="KFK84" s="15"/>
      <c r="KFL84" s="16"/>
      <c r="KFM84" s="15"/>
      <c r="KFN84" s="16"/>
      <c r="KFO84" s="15"/>
      <c r="KFP84" s="16"/>
      <c r="KFQ84" s="15"/>
      <c r="KFR84" s="16"/>
      <c r="KFS84" s="15"/>
      <c r="KFT84" s="16"/>
      <c r="KFU84" s="15"/>
      <c r="KFV84" s="16"/>
      <c r="KFW84" s="15"/>
      <c r="KFX84" s="16"/>
      <c r="KFY84" s="15"/>
      <c r="KFZ84" s="16"/>
      <c r="KGA84" s="15"/>
      <c r="KGB84" s="16"/>
      <c r="KGC84" s="15"/>
      <c r="KGD84" s="16"/>
      <c r="KGE84" s="15"/>
      <c r="KGF84" s="16"/>
      <c r="KGG84" s="15"/>
      <c r="KGH84" s="16"/>
      <c r="KGI84" s="15"/>
      <c r="KGJ84" s="16"/>
      <c r="KGK84" s="15"/>
      <c r="KGL84" s="16"/>
      <c r="KGM84" s="15"/>
      <c r="KGN84" s="16"/>
      <c r="KGO84" s="15"/>
      <c r="KGP84" s="16"/>
      <c r="KGQ84" s="15"/>
      <c r="KGR84" s="16"/>
      <c r="KGS84" s="15"/>
      <c r="KGT84" s="16"/>
      <c r="KGU84" s="15"/>
      <c r="KGV84" s="16"/>
      <c r="KGW84" s="15"/>
      <c r="KGX84" s="16"/>
      <c r="KGY84" s="15"/>
      <c r="KGZ84" s="16"/>
      <c r="KHA84" s="15"/>
      <c r="KHB84" s="16"/>
      <c r="KHC84" s="15"/>
      <c r="KHD84" s="16"/>
      <c r="KHE84" s="15"/>
      <c r="KHF84" s="16"/>
      <c r="KHG84" s="15"/>
      <c r="KHH84" s="16"/>
      <c r="KHI84" s="15"/>
      <c r="KHJ84" s="16"/>
      <c r="KHK84" s="15"/>
      <c r="KHL84" s="16"/>
      <c r="KHM84" s="15"/>
      <c r="KHN84" s="16"/>
      <c r="KHO84" s="15"/>
      <c r="KHP84" s="16"/>
      <c r="KHQ84" s="15"/>
      <c r="KHR84" s="16"/>
      <c r="KHS84" s="15"/>
      <c r="KHT84" s="16"/>
      <c r="KHU84" s="15"/>
      <c r="KHV84" s="16"/>
      <c r="KHW84" s="15"/>
      <c r="KHX84" s="16"/>
      <c r="KHY84" s="15"/>
      <c r="KHZ84" s="16"/>
      <c r="KIA84" s="15"/>
      <c r="KIB84" s="16"/>
      <c r="KIC84" s="15"/>
      <c r="KID84" s="16"/>
      <c r="KIE84" s="15"/>
      <c r="KIF84" s="16"/>
      <c r="KIG84" s="15"/>
      <c r="KIH84" s="16"/>
      <c r="KII84" s="15"/>
      <c r="KIJ84" s="16"/>
      <c r="KIK84" s="15"/>
      <c r="KIL84" s="16"/>
      <c r="KIM84" s="15"/>
      <c r="KIN84" s="16"/>
      <c r="KIO84" s="15"/>
      <c r="KIP84" s="16"/>
      <c r="KIQ84" s="15"/>
      <c r="KIR84" s="16"/>
      <c r="KIS84" s="15"/>
      <c r="KIT84" s="16"/>
      <c r="KIU84" s="15"/>
      <c r="KIV84" s="16"/>
      <c r="KIW84" s="15"/>
      <c r="KIX84" s="16"/>
      <c r="KIY84" s="15"/>
      <c r="KIZ84" s="16"/>
      <c r="KJA84" s="15"/>
      <c r="KJB84" s="16"/>
      <c r="KJC84" s="15"/>
      <c r="KJD84" s="16"/>
      <c r="KJE84" s="15"/>
      <c r="KJF84" s="16"/>
      <c r="KJG84" s="15"/>
      <c r="KJH84" s="16"/>
      <c r="KJI84" s="15"/>
      <c r="KJJ84" s="16"/>
      <c r="KJK84" s="15"/>
      <c r="KJL84" s="16"/>
      <c r="KJM84" s="15"/>
      <c r="KJN84" s="16"/>
      <c r="KJO84" s="15"/>
      <c r="KJP84" s="16"/>
      <c r="KJQ84" s="15"/>
      <c r="KJR84" s="16"/>
      <c r="KJS84" s="15"/>
      <c r="KJT84" s="16"/>
      <c r="KJU84" s="15"/>
      <c r="KJV84" s="16"/>
      <c r="KJW84" s="15"/>
      <c r="KJX84" s="16"/>
      <c r="KJY84" s="15"/>
      <c r="KJZ84" s="16"/>
      <c r="KKA84" s="15"/>
      <c r="KKB84" s="16"/>
      <c r="KKC84" s="15"/>
      <c r="KKD84" s="16"/>
      <c r="KKE84" s="15"/>
      <c r="KKF84" s="16"/>
      <c r="KKG84" s="15"/>
      <c r="KKH84" s="16"/>
      <c r="KKI84" s="15"/>
      <c r="KKJ84" s="16"/>
      <c r="KKK84" s="15"/>
      <c r="KKL84" s="16"/>
      <c r="KKM84" s="15"/>
      <c r="KKN84" s="16"/>
      <c r="KKO84" s="15"/>
      <c r="KKP84" s="16"/>
      <c r="KKQ84" s="15"/>
      <c r="KKR84" s="16"/>
      <c r="KKS84" s="15"/>
      <c r="KKT84" s="16"/>
      <c r="KKU84" s="15"/>
      <c r="KKV84" s="16"/>
      <c r="KKW84" s="15"/>
      <c r="KKX84" s="16"/>
      <c r="KKY84" s="15"/>
      <c r="KKZ84" s="16"/>
      <c r="KLA84" s="15"/>
      <c r="KLB84" s="16"/>
      <c r="KLC84" s="15"/>
      <c r="KLD84" s="16"/>
      <c r="KLE84" s="15"/>
      <c r="KLF84" s="16"/>
      <c r="KLG84" s="15"/>
      <c r="KLH84" s="16"/>
      <c r="KLI84" s="15"/>
      <c r="KLJ84" s="16"/>
      <c r="KLK84" s="15"/>
      <c r="KLL84" s="16"/>
      <c r="KLM84" s="15"/>
      <c r="KLN84" s="16"/>
      <c r="KLO84" s="15"/>
      <c r="KLP84" s="16"/>
      <c r="KLQ84" s="15"/>
      <c r="KLR84" s="16"/>
      <c r="KLS84" s="15"/>
      <c r="KLT84" s="16"/>
      <c r="KLU84" s="15"/>
      <c r="KLV84" s="16"/>
      <c r="KLW84" s="15"/>
      <c r="KLX84" s="16"/>
      <c r="KLY84" s="15"/>
      <c r="KLZ84" s="16"/>
      <c r="KMA84" s="15"/>
      <c r="KMB84" s="16"/>
      <c r="KMC84" s="15"/>
      <c r="KMD84" s="16"/>
      <c r="KME84" s="15"/>
      <c r="KMF84" s="16"/>
      <c r="KMG84" s="15"/>
      <c r="KMH84" s="16"/>
      <c r="KMI84" s="15"/>
      <c r="KMJ84" s="16"/>
      <c r="KMK84" s="15"/>
      <c r="KML84" s="16"/>
      <c r="KMM84" s="15"/>
      <c r="KMN84" s="16"/>
      <c r="KMO84" s="15"/>
      <c r="KMP84" s="16"/>
      <c r="KMQ84" s="15"/>
      <c r="KMR84" s="16"/>
      <c r="KMS84" s="15"/>
      <c r="KMT84" s="16"/>
      <c r="KMU84" s="15"/>
      <c r="KMV84" s="16"/>
      <c r="KMW84" s="15"/>
      <c r="KMX84" s="16"/>
      <c r="KMY84" s="15"/>
      <c r="KMZ84" s="16"/>
      <c r="KNA84" s="15"/>
      <c r="KNB84" s="16"/>
      <c r="KNC84" s="15"/>
      <c r="KND84" s="16"/>
      <c r="KNE84" s="15"/>
      <c r="KNF84" s="16"/>
      <c r="KNG84" s="15"/>
      <c r="KNH84" s="16"/>
      <c r="KNI84" s="15"/>
      <c r="KNJ84" s="16"/>
      <c r="KNK84" s="15"/>
      <c r="KNL84" s="16"/>
      <c r="KNM84" s="15"/>
      <c r="KNN84" s="16"/>
      <c r="KNO84" s="15"/>
      <c r="KNP84" s="16"/>
      <c r="KNQ84" s="15"/>
      <c r="KNR84" s="16"/>
      <c r="KNS84" s="15"/>
      <c r="KNT84" s="16"/>
      <c r="KNU84" s="15"/>
      <c r="KNV84" s="16"/>
      <c r="KNW84" s="15"/>
      <c r="KNX84" s="16"/>
      <c r="KNY84" s="15"/>
      <c r="KNZ84" s="16"/>
      <c r="KOA84" s="15"/>
      <c r="KOB84" s="16"/>
      <c r="KOC84" s="15"/>
      <c r="KOD84" s="16"/>
      <c r="KOE84" s="15"/>
      <c r="KOF84" s="16"/>
      <c r="KOG84" s="15"/>
      <c r="KOH84" s="16"/>
      <c r="KOI84" s="15"/>
      <c r="KOJ84" s="16"/>
      <c r="KOK84" s="15"/>
      <c r="KOL84" s="16"/>
      <c r="KOM84" s="15"/>
      <c r="KON84" s="16"/>
      <c r="KOO84" s="15"/>
      <c r="KOP84" s="16"/>
      <c r="KOQ84" s="15"/>
      <c r="KOR84" s="16"/>
      <c r="KOS84" s="15"/>
      <c r="KOT84" s="16"/>
      <c r="KOU84" s="15"/>
      <c r="KOV84" s="16"/>
      <c r="KOW84" s="15"/>
      <c r="KOX84" s="16"/>
      <c r="KOY84" s="15"/>
      <c r="KOZ84" s="16"/>
      <c r="KPA84" s="15"/>
      <c r="KPB84" s="16"/>
      <c r="KPC84" s="15"/>
      <c r="KPD84" s="16"/>
      <c r="KPE84" s="15"/>
      <c r="KPF84" s="16"/>
      <c r="KPG84" s="15"/>
      <c r="KPH84" s="16"/>
      <c r="KPI84" s="15"/>
      <c r="KPJ84" s="16"/>
      <c r="KPK84" s="15"/>
      <c r="KPL84" s="16"/>
      <c r="KPM84" s="15"/>
      <c r="KPN84" s="16"/>
      <c r="KPO84" s="15"/>
      <c r="KPP84" s="16"/>
      <c r="KPQ84" s="15"/>
      <c r="KPR84" s="16"/>
      <c r="KPS84" s="15"/>
      <c r="KPT84" s="16"/>
      <c r="KPU84" s="15"/>
      <c r="KPV84" s="16"/>
      <c r="KPW84" s="15"/>
      <c r="KPX84" s="16"/>
      <c r="KPY84" s="15"/>
      <c r="KPZ84" s="16"/>
      <c r="KQA84" s="15"/>
      <c r="KQB84" s="16"/>
      <c r="KQC84" s="15"/>
      <c r="KQD84" s="16"/>
      <c r="KQE84" s="15"/>
      <c r="KQF84" s="16"/>
      <c r="KQG84" s="15"/>
      <c r="KQH84" s="16"/>
      <c r="KQI84" s="15"/>
      <c r="KQJ84" s="16"/>
      <c r="KQK84" s="15"/>
      <c r="KQL84" s="16"/>
      <c r="KQM84" s="15"/>
      <c r="KQN84" s="16"/>
      <c r="KQO84" s="15"/>
      <c r="KQP84" s="16"/>
      <c r="KQQ84" s="15"/>
      <c r="KQR84" s="16"/>
      <c r="KQS84" s="15"/>
      <c r="KQT84" s="16"/>
      <c r="KQU84" s="15"/>
      <c r="KQV84" s="16"/>
      <c r="KQW84" s="15"/>
      <c r="KQX84" s="16"/>
      <c r="KQY84" s="15"/>
      <c r="KQZ84" s="16"/>
      <c r="KRA84" s="15"/>
      <c r="KRB84" s="16"/>
      <c r="KRC84" s="15"/>
      <c r="KRD84" s="16"/>
      <c r="KRE84" s="15"/>
      <c r="KRF84" s="16"/>
      <c r="KRG84" s="15"/>
      <c r="KRH84" s="16"/>
      <c r="KRI84" s="15"/>
      <c r="KRJ84" s="16"/>
      <c r="KRK84" s="15"/>
      <c r="KRL84" s="16"/>
      <c r="KRM84" s="15"/>
      <c r="KRN84" s="16"/>
      <c r="KRO84" s="15"/>
      <c r="KRP84" s="16"/>
      <c r="KRQ84" s="15"/>
      <c r="KRR84" s="16"/>
      <c r="KRS84" s="15"/>
      <c r="KRT84" s="16"/>
      <c r="KRU84" s="15"/>
      <c r="KRV84" s="16"/>
      <c r="KRW84" s="15"/>
      <c r="KRX84" s="16"/>
      <c r="KRY84" s="15"/>
      <c r="KRZ84" s="16"/>
      <c r="KSA84" s="15"/>
      <c r="KSB84" s="16"/>
      <c r="KSC84" s="15"/>
      <c r="KSD84" s="16"/>
      <c r="KSE84" s="15"/>
      <c r="KSF84" s="16"/>
      <c r="KSG84" s="15"/>
      <c r="KSH84" s="16"/>
      <c r="KSI84" s="15"/>
      <c r="KSJ84" s="16"/>
      <c r="KSK84" s="15"/>
      <c r="KSL84" s="16"/>
      <c r="KSM84" s="15"/>
      <c r="KSN84" s="16"/>
      <c r="KSO84" s="15"/>
      <c r="KSP84" s="16"/>
      <c r="KSQ84" s="15"/>
      <c r="KSR84" s="16"/>
      <c r="KSS84" s="15"/>
      <c r="KST84" s="16"/>
      <c r="KSU84" s="15"/>
      <c r="KSV84" s="16"/>
      <c r="KSW84" s="15"/>
      <c r="KSX84" s="16"/>
      <c r="KSY84" s="15"/>
      <c r="KSZ84" s="16"/>
      <c r="KTA84" s="15"/>
      <c r="KTB84" s="16"/>
      <c r="KTC84" s="15"/>
      <c r="KTD84" s="16"/>
      <c r="KTE84" s="15"/>
      <c r="KTF84" s="16"/>
      <c r="KTG84" s="15"/>
      <c r="KTH84" s="16"/>
      <c r="KTI84" s="15"/>
      <c r="KTJ84" s="16"/>
      <c r="KTK84" s="15"/>
      <c r="KTL84" s="16"/>
      <c r="KTM84" s="15"/>
      <c r="KTN84" s="16"/>
      <c r="KTO84" s="15"/>
      <c r="KTP84" s="16"/>
      <c r="KTQ84" s="15"/>
      <c r="KTR84" s="16"/>
      <c r="KTS84" s="15"/>
      <c r="KTT84" s="16"/>
      <c r="KTU84" s="15"/>
      <c r="KTV84" s="16"/>
      <c r="KTW84" s="15"/>
      <c r="KTX84" s="16"/>
      <c r="KTY84" s="15"/>
      <c r="KTZ84" s="16"/>
      <c r="KUA84" s="15"/>
      <c r="KUB84" s="16"/>
      <c r="KUC84" s="15"/>
      <c r="KUD84" s="16"/>
      <c r="KUE84" s="15"/>
      <c r="KUF84" s="16"/>
      <c r="KUG84" s="15"/>
      <c r="KUH84" s="16"/>
      <c r="KUI84" s="15"/>
      <c r="KUJ84" s="16"/>
      <c r="KUK84" s="15"/>
      <c r="KUL84" s="16"/>
      <c r="KUM84" s="15"/>
      <c r="KUN84" s="16"/>
      <c r="KUO84" s="15"/>
      <c r="KUP84" s="16"/>
      <c r="KUQ84" s="15"/>
      <c r="KUR84" s="16"/>
      <c r="KUS84" s="15"/>
      <c r="KUT84" s="16"/>
      <c r="KUU84" s="15"/>
      <c r="KUV84" s="16"/>
      <c r="KUW84" s="15"/>
      <c r="KUX84" s="16"/>
      <c r="KUY84" s="15"/>
      <c r="KUZ84" s="16"/>
      <c r="KVA84" s="15"/>
      <c r="KVB84" s="16"/>
      <c r="KVC84" s="15"/>
      <c r="KVD84" s="16"/>
      <c r="KVE84" s="15"/>
      <c r="KVF84" s="16"/>
      <c r="KVG84" s="15"/>
      <c r="KVH84" s="16"/>
      <c r="KVI84" s="15"/>
      <c r="KVJ84" s="16"/>
      <c r="KVK84" s="15"/>
      <c r="KVL84" s="16"/>
      <c r="KVM84" s="15"/>
      <c r="KVN84" s="16"/>
      <c r="KVO84" s="15"/>
      <c r="KVP84" s="16"/>
      <c r="KVQ84" s="15"/>
      <c r="KVR84" s="16"/>
      <c r="KVS84" s="15"/>
      <c r="KVT84" s="16"/>
      <c r="KVU84" s="15"/>
      <c r="KVV84" s="16"/>
      <c r="KVW84" s="15"/>
      <c r="KVX84" s="16"/>
      <c r="KVY84" s="15"/>
      <c r="KVZ84" s="16"/>
      <c r="KWA84" s="15"/>
      <c r="KWB84" s="16"/>
      <c r="KWC84" s="15"/>
      <c r="KWD84" s="16"/>
      <c r="KWE84" s="15"/>
      <c r="KWF84" s="16"/>
      <c r="KWG84" s="15"/>
      <c r="KWH84" s="16"/>
      <c r="KWI84" s="15"/>
      <c r="KWJ84" s="16"/>
      <c r="KWK84" s="15"/>
      <c r="KWL84" s="16"/>
      <c r="KWM84" s="15"/>
      <c r="KWN84" s="16"/>
      <c r="KWO84" s="15"/>
      <c r="KWP84" s="16"/>
      <c r="KWQ84" s="15"/>
      <c r="KWR84" s="16"/>
      <c r="KWS84" s="15"/>
      <c r="KWT84" s="16"/>
      <c r="KWU84" s="15"/>
      <c r="KWV84" s="16"/>
      <c r="KWW84" s="15"/>
      <c r="KWX84" s="16"/>
      <c r="KWY84" s="15"/>
      <c r="KWZ84" s="16"/>
      <c r="KXA84" s="15"/>
      <c r="KXB84" s="16"/>
      <c r="KXC84" s="15"/>
      <c r="KXD84" s="16"/>
      <c r="KXE84" s="15"/>
      <c r="KXF84" s="16"/>
      <c r="KXG84" s="15"/>
      <c r="KXH84" s="16"/>
      <c r="KXI84" s="15"/>
      <c r="KXJ84" s="16"/>
      <c r="KXK84" s="15"/>
      <c r="KXL84" s="16"/>
      <c r="KXM84" s="15"/>
      <c r="KXN84" s="16"/>
      <c r="KXO84" s="15"/>
      <c r="KXP84" s="16"/>
      <c r="KXQ84" s="15"/>
      <c r="KXR84" s="16"/>
      <c r="KXS84" s="15"/>
      <c r="KXT84" s="16"/>
      <c r="KXU84" s="15"/>
      <c r="KXV84" s="16"/>
      <c r="KXW84" s="15"/>
      <c r="KXX84" s="16"/>
      <c r="KXY84" s="15"/>
      <c r="KXZ84" s="16"/>
      <c r="KYA84" s="15"/>
      <c r="KYB84" s="16"/>
      <c r="KYC84" s="15"/>
      <c r="KYD84" s="16"/>
      <c r="KYE84" s="15"/>
      <c r="KYF84" s="16"/>
      <c r="KYG84" s="15"/>
      <c r="KYH84" s="16"/>
      <c r="KYI84" s="15"/>
      <c r="KYJ84" s="16"/>
      <c r="KYK84" s="15"/>
      <c r="KYL84" s="16"/>
      <c r="KYM84" s="15"/>
      <c r="KYN84" s="16"/>
      <c r="KYO84" s="15"/>
      <c r="KYP84" s="16"/>
      <c r="KYQ84" s="15"/>
      <c r="KYR84" s="16"/>
      <c r="KYS84" s="15"/>
      <c r="KYT84" s="16"/>
      <c r="KYU84" s="15"/>
      <c r="KYV84" s="16"/>
      <c r="KYW84" s="15"/>
      <c r="KYX84" s="16"/>
      <c r="KYY84" s="15"/>
      <c r="KYZ84" s="16"/>
      <c r="KZA84" s="15"/>
      <c r="KZB84" s="16"/>
      <c r="KZC84" s="15"/>
      <c r="KZD84" s="16"/>
      <c r="KZE84" s="15"/>
      <c r="KZF84" s="16"/>
      <c r="KZG84" s="15"/>
      <c r="KZH84" s="16"/>
      <c r="KZI84" s="15"/>
      <c r="KZJ84" s="16"/>
      <c r="KZK84" s="15"/>
      <c r="KZL84" s="16"/>
      <c r="KZM84" s="15"/>
      <c r="KZN84" s="16"/>
      <c r="KZO84" s="15"/>
      <c r="KZP84" s="16"/>
      <c r="KZQ84" s="15"/>
      <c r="KZR84" s="16"/>
      <c r="KZS84" s="15"/>
      <c r="KZT84" s="16"/>
      <c r="KZU84" s="15"/>
      <c r="KZV84" s="16"/>
      <c r="KZW84" s="15"/>
      <c r="KZX84" s="16"/>
      <c r="KZY84" s="15"/>
      <c r="KZZ84" s="16"/>
      <c r="LAA84" s="15"/>
      <c r="LAB84" s="16"/>
      <c r="LAC84" s="15"/>
      <c r="LAD84" s="16"/>
      <c r="LAE84" s="15"/>
      <c r="LAF84" s="16"/>
      <c r="LAG84" s="15"/>
      <c r="LAH84" s="16"/>
      <c r="LAI84" s="15"/>
      <c r="LAJ84" s="16"/>
      <c r="LAK84" s="15"/>
      <c r="LAL84" s="16"/>
      <c r="LAM84" s="15"/>
      <c r="LAN84" s="16"/>
      <c r="LAO84" s="15"/>
      <c r="LAP84" s="16"/>
      <c r="LAQ84" s="15"/>
      <c r="LAR84" s="16"/>
      <c r="LAS84" s="15"/>
      <c r="LAT84" s="16"/>
      <c r="LAU84" s="15"/>
      <c r="LAV84" s="16"/>
      <c r="LAW84" s="15"/>
      <c r="LAX84" s="16"/>
      <c r="LAY84" s="15"/>
      <c r="LAZ84" s="16"/>
      <c r="LBA84" s="15"/>
      <c r="LBB84" s="16"/>
      <c r="LBC84" s="15"/>
      <c r="LBD84" s="16"/>
      <c r="LBE84" s="15"/>
      <c r="LBF84" s="16"/>
      <c r="LBG84" s="15"/>
      <c r="LBH84" s="16"/>
      <c r="LBI84" s="15"/>
      <c r="LBJ84" s="16"/>
      <c r="LBK84" s="15"/>
      <c r="LBL84" s="16"/>
      <c r="LBM84" s="15"/>
      <c r="LBN84" s="16"/>
      <c r="LBO84" s="15"/>
      <c r="LBP84" s="16"/>
      <c r="LBQ84" s="15"/>
      <c r="LBR84" s="16"/>
      <c r="LBS84" s="15"/>
      <c r="LBT84" s="16"/>
      <c r="LBU84" s="15"/>
      <c r="LBV84" s="16"/>
      <c r="LBW84" s="15"/>
      <c r="LBX84" s="16"/>
      <c r="LBY84" s="15"/>
      <c r="LBZ84" s="16"/>
      <c r="LCA84" s="15"/>
      <c r="LCB84" s="16"/>
      <c r="LCC84" s="15"/>
      <c r="LCD84" s="16"/>
      <c r="LCE84" s="15"/>
      <c r="LCF84" s="16"/>
      <c r="LCG84" s="15"/>
      <c r="LCH84" s="16"/>
      <c r="LCI84" s="15"/>
      <c r="LCJ84" s="16"/>
      <c r="LCK84" s="15"/>
      <c r="LCL84" s="16"/>
      <c r="LCM84" s="15"/>
      <c r="LCN84" s="16"/>
      <c r="LCO84" s="15"/>
      <c r="LCP84" s="16"/>
      <c r="LCQ84" s="15"/>
      <c r="LCR84" s="16"/>
      <c r="LCS84" s="15"/>
      <c r="LCT84" s="16"/>
      <c r="LCU84" s="15"/>
      <c r="LCV84" s="16"/>
      <c r="LCW84" s="15"/>
      <c r="LCX84" s="16"/>
      <c r="LCY84" s="15"/>
      <c r="LCZ84" s="16"/>
      <c r="LDA84" s="15"/>
      <c r="LDB84" s="16"/>
      <c r="LDC84" s="15"/>
      <c r="LDD84" s="16"/>
      <c r="LDE84" s="15"/>
      <c r="LDF84" s="16"/>
      <c r="LDG84" s="15"/>
      <c r="LDH84" s="16"/>
      <c r="LDI84" s="15"/>
      <c r="LDJ84" s="16"/>
      <c r="LDK84" s="15"/>
      <c r="LDL84" s="16"/>
      <c r="LDM84" s="15"/>
      <c r="LDN84" s="16"/>
      <c r="LDO84" s="15"/>
      <c r="LDP84" s="16"/>
      <c r="LDQ84" s="15"/>
      <c r="LDR84" s="16"/>
      <c r="LDS84" s="15"/>
      <c r="LDT84" s="16"/>
      <c r="LDU84" s="15"/>
      <c r="LDV84" s="16"/>
      <c r="LDW84" s="15"/>
      <c r="LDX84" s="16"/>
      <c r="LDY84" s="15"/>
      <c r="LDZ84" s="16"/>
      <c r="LEA84" s="15"/>
      <c r="LEB84" s="16"/>
      <c r="LEC84" s="15"/>
      <c r="LED84" s="16"/>
      <c r="LEE84" s="15"/>
      <c r="LEF84" s="16"/>
      <c r="LEG84" s="15"/>
      <c r="LEH84" s="16"/>
      <c r="LEI84" s="15"/>
      <c r="LEJ84" s="16"/>
      <c r="LEK84" s="15"/>
      <c r="LEL84" s="16"/>
      <c r="LEM84" s="15"/>
      <c r="LEN84" s="16"/>
      <c r="LEO84" s="15"/>
      <c r="LEP84" s="16"/>
      <c r="LEQ84" s="15"/>
      <c r="LER84" s="16"/>
      <c r="LES84" s="15"/>
      <c r="LET84" s="16"/>
      <c r="LEU84" s="15"/>
      <c r="LEV84" s="16"/>
      <c r="LEW84" s="15"/>
      <c r="LEX84" s="16"/>
      <c r="LEY84" s="15"/>
      <c r="LEZ84" s="16"/>
      <c r="LFA84" s="15"/>
      <c r="LFB84" s="16"/>
      <c r="LFC84" s="15"/>
      <c r="LFD84" s="16"/>
      <c r="LFE84" s="15"/>
      <c r="LFF84" s="16"/>
      <c r="LFG84" s="15"/>
      <c r="LFH84" s="16"/>
      <c r="LFI84" s="15"/>
      <c r="LFJ84" s="16"/>
      <c r="LFK84" s="15"/>
      <c r="LFL84" s="16"/>
      <c r="LFM84" s="15"/>
      <c r="LFN84" s="16"/>
      <c r="LFO84" s="15"/>
      <c r="LFP84" s="16"/>
      <c r="LFQ84" s="15"/>
      <c r="LFR84" s="16"/>
      <c r="LFS84" s="15"/>
      <c r="LFT84" s="16"/>
      <c r="LFU84" s="15"/>
      <c r="LFV84" s="16"/>
      <c r="LFW84" s="15"/>
      <c r="LFX84" s="16"/>
      <c r="LFY84" s="15"/>
      <c r="LFZ84" s="16"/>
      <c r="LGA84" s="15"/>
      <c r="LGB84" s="16"/>
      <c r="LGC84" s="15"/>
      <c r="LGD84" s="16"/>
      <c r="LGE84" s="15"/>
      <c r="LGF84" s="16"/>
      <c r="LGG84" s="15"/>
      <c r="LGH84" s="16"/>
      <c r="LGI84" s="15"/>
      <c r="LGJ84" s="16"/>
      <c r="LGK84" s="15"/>
      <c r="LGL84" s="16"/>
      <c r="LGM84" s="15"/>
      <c r="LGN84" s="16"/>
      <c r="LGO84" s="15"/>
      <c r="LGP84" s="16"/>
      <c r="LGQ84" s="15"/>
      <c r="LGR84" s="16"/>
      <c r="LGS84" s="15"/>
      <c r="LGT84" s="16"/>
      <c r="LGU84" s="15"/>
      <c r="LGV84" s="16"/>
      <c r="LGW84" s="15"/>
      <c r="LGX84" s="16"/>
      <c r="LGY84" s="15"/>
      <c r="LGZ84" s="16"/>
      <c r="LHA84" s="15"/>
      <c r="LHB84" s="16"/>
      <c r="LHC84" s="15"/>
      <c r="LHD84" s="16"/>
      <c r="LHE84" s="15"/>
      <c r="LHF84" s="16"/>
      <c r="LHG84" s="15"/>
      <c r="LHH84" s="16"/>
      <c r="LHI84" s="15"/>
      <c r="LHJ84" s="16"/>
      <c r="LHK84" s="15"/>
      <c r="LHL84" s="16"/>
      <c r="LHM84" s="15"/>
      <c r="LHN84" s="16"/>
      <c r="LHO84" s="15"/>
      <c r="LHP84" s="16"/>
      <c r="LHQ84" s="15"/>
      <c r="LHR84" s="16"/>
      <c r="LHS84" s="15"/>
      <c r="LHT84" s="16"/>
      <c r="LHU84" s="15"/>
      <c r="LHV84" s="16"/>
      <c r="LHW84" s="15"/>
      <c r="LHX84" s="16"/>
      <c r="LHY84" s="15"/>
      <c r="LHZ84" s="16"/>
      <c r="LIA84" s="15"/>
      <c r="LIB84" s="16"/>
      <c r="LIC84" s="15"/>
      <c r="LID84" s="16"/>
      <c r="LIE84" s="15"/>
      <c r="LIF84" s="16"/>
      <c r="LIG84" s="15"/>
      <c r="LIH84" s="16"/>
      <c r="LII84" s="15"/>
      <c r="LIJ84" s="16"/>
      <c r="LIK84" s="15"/>
      <c r="LIL84" s="16"/>
      <c r="LIM84" s="15"/>
      <c r="LIN84" s="16"/>
      <c r="LIO84" s="15"/>
      <c r="LIP84" s="16"/>
      <c r="LIQ84" s="15"/>
      <c r="LIR84" s="16"/>
      <c r="LIS84" s="15"/>
      <c r="LIT84" s="16"/>
      <c r="LIU84" s="15"/>
      <c r="LIV84" s="16"/>
      <c r="LIW84" s="15"/>
      <c r="LIX84" s="16"/>
      <c r="LIY84" s="15"/>
      <c r="LIZ84" s="16"/>
      <c r="LJA84" s="15"/>
      <c r="LJB84" s="16"/>
      <c r="LJC84" s="15"/>
      <c r="LJD84" s="16"/>
      <c r="LJE84" s="15"/>
      <c r="LJF84" s="16"/>
      <c r="LJG84" s="15"/>
      <c r="LJH84" s="16"/>
      <c r="LJI84" s="15"/>
      <c r="LJJ84" s="16"/>
      <c r="LJK84" s="15"/>
      <c r="LJL84" s="16"/>
      <c r="LJM84" s="15"/>
      <c r="LJN84" s="16"/>
      <c r="LJO84" s="15"/>
      <c r="LJP84" s="16"/>
      <c r="LJQ84" s="15"/>
      <c r="LJR84" s="16"/>
      <c r="LJS84" s="15"/>
      <c r="LJT84" s="16"/>
      <c r="LJU84" s="15"/>
      <c r="LJV84" s="16"/>
      <c r="LJW84" s="15"/>
      <c r="LJX84" s="16"/>
      <c r="LJY84" s="15"/>
      <c r="LJZ84" s="16"/>
      <c r="LKA84" s="15"/>
      <c r="LKB84" s="16"/>
      <c r="LKC84" s="15"/>
      <c r="LKD84" s="16"/>
      <c r="LKE84" s="15"/>
      <c r="LKF84" s="16"/>
      <c r="LKG84" s="15"/>
      <c r="LKH84" s="16"/>
      <c r="LKI84" s="15"/>
      <c r="LKJ84" s="16"/>
      <c r="LKK84" s="15"/>
      <c r="LKL84" s="16"/>
      <c r="LKM84" s="15"/>
      <c r="LKN84" s="16"/>
      <c r="LKO84" s="15"/>
      <c r="LKP84" s="16"/>
      <c r="LKQ84" s="15"/>
      <c r="LKR84" s="16"/>
      <c r="LKS84" s="15"/>
      <c r="LKT84" s="16"/>
      <c r="LKU84" s="15"/>
      <c r="LKV84" s="16"/>
      <c r="LKW84" s="15"/>
      <c r="LKX84" s="16"/>
      <c r="LKY84" s="15"/>
      <c r="LKZ84" s="16"/>
      <c r="LLA84" s="15"/>
      <c r="LLB84" s="16"/>
      <c r="LLC84" s="15"/>
      <c r="LLD84" s="16"/>
      <c r="LLE84" s="15"/>
      <c r="LLF84" s="16"/>
      <c r="LLG84" s="15"/>
      <c r="LLH84" s="16"/>
      <c r="LLI84" s="15"/>
      <c r="LLJ84" s="16"/>
      <c r="LLK84" s="15"/>
      <c r="LLL84" s="16"/>
      <c r="LLM84" s="15"/>
      <c r="LLN84" s="16"/>
      <c r="LLO84" s="15"/>
      <c r="LLP84" s="16"/>
      <c r="LLQ84" s="15"/>
      <c r="LLR84" s="16"/>
      <c r="LLS84" s="15"/>
      <c r="LLT84" s="16"/>
      <c r="LLU84" s="15"/>
      <c r="LLV84" s="16"/>
      <c r="LLW84" s="15"/>
      <c r="LLX84" s="16"/>
      <c r="LLY84" s="15"/>
      <c r="LLZ84" s="16"/>
      <c r="LMA84" s="15"/>
      <c r="LMB84" s="16"/>
      <c r="LMC84" s="15"/>
      <c r="LMD84" s="16"/>
      <c r="LME84" s="15"/>
      <c r="LMF84" s="16"/>
      <c r="LMG84" s="15"/>
      <c r="LMH84" s="16"/>
      <c r="LMI84" s="15"/>
      <c r="LMJ84" s="16"/>
      <c r="LMK84" s="15"/>
      <c r="LML84" s="16"/>
      <c r="LMM84" s="15"/>
      <c r="LMN84" s="16"/>
      <c r="LMO84" s="15"/>
      <c r="LMP84" s="16"/>
      <c r="LMQ84" s="15"/>
      <c r="LMR84" s="16"/>
      <c r="LMS84" s="15"/>
      <c r="LMT84" s="16"/>
      <c r="LMU84" s="15"/>
      <c r="LMV84" s="16"/>
      <c r="LMW84" s="15"/>
      <c r="LMX84" s="16"/>
      <c r="LMY84" s="15"/>
      <c r="LMZ84" s="16"/>
      <c r="LNA84" s="15"/>
      <c r="LNB84" s="16"/>
      <c r="LNC84" s="15"/>
      <c r="LND84" s="16"/>
      <c r="LNE84" s="15"/>
      <c r="LNF84" s="16"/>
      <c r="LNG84" s="15"/>
      <c r="LNH84" s="16"/>
      <c r="LNI84" s="15"/>
      <c r="LNJ84" s="16"/>
      <c r="LNK84" s="15"/>
      <c r="LNL84" s="16"/>
      <c r="LNM84" s="15"/>
      <c r="LNN84" s="16"/>
      <c r="LNO84" s="15"/>
      <c r="LNP84" s="16"/>
      <c r="LNQ84" s="15"/>
      <c r="LNR84" s="16"/>
      <c r="LNS84" s="15"/>
      <c r="LNT84" s="16"/>
      <c r="LNU84" s="15"/>
      <c r="LNV84" s="16"/>
      <c r="LNW84" s="15"/>
      <c r="LNX84" s="16"/>
      <c r="LNY84" s="15"/>
      <c r="LNZ84" s="16"/>
      <c r="LOA84" s="15"/>
      <c r="LOB84" s="16"/>
      <c r="LOC84" s="15"/>
      <c r="LOD84" s="16"/>
      <c r="LOE84" s="15"/>
      <c r="LOF84" s="16"/>
      <c r="LOG84" s="15"/>
      <c r="LOH84" s="16"/>
      <c r="LOI84" s="15"/>
      <c r="LOJ84" s="16"/>
      <c r="LOK84" s="15"/>
      <c r="LOL84" s="16"/>
      <c r="LOM84" s="15"/>
      <c r="LON84" s="16"/>
      <c r="LOO84" s="15"/>
      <c r="LOP84" s="16"/>
      <c r="LOQ84" s="15"/>
      <c r="LOR84" s="16"/>
      <c r="LOS84" s="15"/>
      <c r="LOT84" s="16"/>
      <c r="LOU84" s="15"/>
      <c r="LOV84" s="16"/>
      <c r="LOW84" s="15"/>
      <c r="LOX84" s="16"/>
      <c r="LOY84" s="15"/>
      <c r="LOZ84" s="16"/>
      <c r="LPA84" s="15"/>
      <c r="LPB84" s="16"/>
      <c r="LPC84" s="15"/>
      <c r="LPD84" s="16"/>
      <c r="LPE84" s="15"/>
      <c r="LPF84" s="16"/>
      <c r="LPG84" s="15"/>
      <c r="LPH84" s="16"/>
      <c r="LPI84" s="15"/>
      <c r="LPJ84" s="16"/>
      <c r="LPK84" s="15"/>
      <c r="LPL84" s="16"/>
      <c r="LPM84" s="15"/>
      <c r="LPN84" s="16"/>
      <c r="LPO84" s="15"/>
      <c r="LPP84" s="16"/>
      <c r="LPQ84" s="15"/>
      <c r="LPR84" s="16"/>
      <c r="LPS84" s="15"/>
      <c r="LPT84" s="16"/>
      <c r="LPU84" s="15"/>
      <c r="LPV84" s="16"/>
      <c r="LPW84" s="15"/>
      <c r="LPX84" s="16"/>
      <c r="LPY84" s="15"/>
      <c r="LPZ84" s="16"/>
      <c r="LQA84" s="15"/>
      <c r="LQB84" s="16"/>
      <c r="LQC84" s="15"/>
      <c r="LQD84" s="16"/>
      <c r="LQE84" s="15"/>
      <c r="LQF84" s="16"/>
      <c r="LQG84" s="15"/>
      <c r="LQH84" s="16"/>
      <c r="LQI84" s="15"/>
      <c r="LQJ84" s="16"/>
      <c r="LQK84" s="15"/>
      <c r="LQL84" s="16"/>
      <c r="LQM84" s="15"/>
      <c r="LQN84" s="16"/>
      <c r="LQO84" s="15"/>
      <c r="LQP84" s="16"/>
      <c r="LQQ84" s="15"/>
      <c r="LQR84" s="16"/>
      <c r="LQS84" s="15"/>
      <c r="LQT84" s="16"/>
      <c r="LQU84" s="15"/>
      <c r="LQV84" s="16"/>
      <c r="LQW84" s="15"/>
      <c r="LQX84" s="16"/>
      <c r="LQY84" s="15"/>
      <c r="LQZ84" s="16"/>
      <c r="LRA84" s="15"/>
      <c r="LRB84" s="16"/>
      <c r="LRC84" s="15"/>
      <c r="LRD84" s="16"/>
      <c r="LRE84" s="15"/>
      <c r="LRF84" s="16"/>
      <c r="LRG84" s="15"/>
      <c r="LRH84" s="16"/>
      <c r="LRI84" s="15"/>
      <c r="LRJ84" s="16"/>
      <c r="LRK84" s="15"/>
      <c r="LRL84" s="16"/>
      <c r="LRM84" s="15"/>
      <c r="LRN84" s="16"/>
      <c r="LRO84" s="15"/>
      <c r="LRP84" s="16"/>
      <c r="LRQ84" s="15"/>
      <c r="LRR84" s="16"/>
      <c r="LRS84" s="15"/>
      <c r="LRT84" s="16"/>
      <c r="LRU84" s="15"/>
      <c r="LRV84" s="16"/>
      <c r="LRW84" s="15"/>
      <c r="LRX84" s="16"/>
      <c r="LRY84" s="15"/>
      <c r="LRZ84" s="16"/>
      <c r="LSA84" s="15"/>
      <c r="LSB84" s="16"/>
      <c r="LSC84" s="15"/>
      <c r="LSD84" s="16"/>
      <c r="LSE84" s="15"/>
      <c r="LSF84" s="16"/>
      <c r="LSG84" s="15"/>
      <c r="LSH84" s="16"/>
      <c r="LSI84" s="15"/>
      <c r="LSJ84" s="16"/>
      <c r="LSK84" s="15"/>
      <c r="LSL84" s="16"/>
      <c r="LSM84" s="15"/>
      <c r="LSN84" s="16"/>
      <c r="LSO84" s="15"/>
      <c r="LSP84" s="16"/>
      <c r="LSQ84" s="15"/>
      <c r="LSR84" s="16"/>
      <c r="LSS84" s="15"/>
      <c r="LST84" s="16"/>
      <c r="LSU84" s="15"/>
      <c r="LSV84" s="16"/>
      <c r="LSW84" s="15"/>
      <c r="LSX84" s="16"/>
      <c r="LSY84" s="15"/>
      <c r="LSZ84" s="16"/>
      <c r="LTA84" s="15"/>
      <c r="LTB84" s="16"/>
      <c r="LTC84" s="15"/>
      <c r="LTD84" s="16"/>
      <c r="LTE84" s="15"/>
      <c r="LTF84" s="16"/>
      <c r="LTG84" s="15"/>
      <c r="LTH84" s="16"/>
      <c r="LTI84" s="15"/>
      <c r="LTJ84" s="16"/>
      <c r="LTK84" s="15"/>
      <c r="LTL84" s="16"/>
      <c r="LTM84" s="15"/>
      <c r="LTN84" s="16"/>
      <c r="LTO84" s="15"/>
      <c r="LTP84" s="16"/>
      <c r="LTQ84" s="15"/>
      <c r="LTR84" s="16"/>
      <c r="LTS84" s="15"/>
      <c r="LTT84" s="16"/>
      <c r="LTU84" s="15"/>
      <c r="LTV84" s="16"/>
      <c r="LTW84" s="15"/>
      <c r="LTX84" s="16"/>
      <c r="LTY84" s="15"/>
      <c r="LTZ84" s="16"/>
      <c r="LUA84" s="15"/>
      <c r="LUB84" s="16"/>
      <c r="LUC84" s="15"/>
      <c r="LUD84" s="16"/>
      <c r="LUE84" s="15"/>
      <c r="LUF84" s="16"/>
      <c r="LUG84" s="15"/>
      <c r="LUH84" s="16"/>
      <c r="LUI84" s="15"/>
      <c r="LUJ84" s="16"/>
      <c r="LUK84" s="15"/>
      <c r="LUL84" s="16"/>
      <c r="LUM84" s="15"/>
      <c r="LUN84" s="16"/>
      <c r="LUO84" s="15"/>
      <c r="LUP84" s="16"/>
      <c r="LUQ84" s="15"/>
      <c r="LUR84" s="16"/>
      <c r="LUS84" s="15"/>
      <c r="LUT84" s="16"/>
      <c r="LUU84" s="15"/>
      <c r="LUV84" s="16"/>
      <c r="LUW84" s="15"/>
      <c r="LUX84" s="16"/>
      <c r="LUY84" s="15"/>
      <c r="LUZ84" s="16"/>
      <c r="LVA84" s="15"/>
      <c r="LVB84" s="16"/>
      <c r="LVC84" s="15"/>
      <c r="LVD84" s="16"/>
      <c r="LVE84" s="15"/>
      <c r="LVF84" s="16"/>
      <c r="LVG84" s="15"/>
      <c r="LVH84" s="16"/>
      <c r="LVI84" s="15"/>
      <c r="LVJ84" s="16"/>
      <c r="LVK84" s="15"/>
      <c r="LVL84" s="16"/>
      <c r="LVM84" s="15"/>
      <c r="LVN84" s="16"/>
      <c r="LVO84" s="15"/>
      <c r="LVP84" s="16"/>
      <c r="LVQ84" s="15"/>
      <c r="LVR84" s="16"/>
      <c r="LVS84" s="15"/>
      <c r="LVT84" s="16"/>
      <c r="LVU84" s="15"/>
      <c r="LVV84" s="16"/>
      <c r="LVW84" s="15"/>
      <c r="LVX84" s="16"/>
      <c r="LVY84" s="15"/>
      <c r="LVZ84" s="16"/>
      <c r="LWA84" s="15"/>
      <c r="LWB84" s="16"/>
      <c r="LWC84" s="15"/>
      <c r="LWD84" s="16"/>
      <c r="LWE84" s="15"/>
      <c r="LWF84" s="16"/>
      <c r="LWG84" s="15"/>
      <c r="LWH84" s="16"/>
      <c r="LWI84" s="15"/>
      <c r="LWJ84" s="16"/>
      <c r="LWK84" s="15"/>
      <c r="LWL84" s="16"/>
      <c r="LWM84" s="15"/>
      <c r="LWN84" s="16"/>
      <c r="LWO84" s="15"/>
      <c r="LWP84" s="16"/>
      <c r="LWQ84" s="15"/>
      <c r="LWR84" s="16"/>
      <c r="LWS84" s="15"/>
      <c r="LWT84" s="16"/>
      <c r="LWU84" s="15"/>
      <c r="LWV84" s="16"/>
      <c r="LWW84" s="15"/>
      <c r="LWX84" s="16"/>
      <c r="LWY84" s="15"/>
      <c r="LWZ84" s="16"/>
      <c r="LXA84" s="15"/>
      <c r="LXB84" s="16"/>
      <c r="LXC84" s="15"/>
      <c r="LXD84" s="16"/>
      <c r="LXE84" s="15"/>
      <c r="LXF84" s="16"/>
      <c r="LXG84" s="15"/>
      <c r="LXH84" s="16"/>
      <c r="LXI84" s="15"/>
      <c r="LXJ84" s="16"/>
      <c r="LXK84" s="15"/>
      <c r="LXL84" s="16"/>
      <c r="LXM84" s="15"/>
      <c r="LXN84" s="16"/>
      <c r="LXO84" s="15"/>
      <c r="LXP84" s="16"/>
      <c r="LXQ84" s="15"/>
      <c r="LXR84" s="16"/>
      <c r="LXS84" s="15"/>
      <c r="LXT84" s="16"/>
      <c r="LXU84" s="15"/>
      <c r="LXV84" s="16"/>
      <c r="LXW84" s="15"/>
      <c r="LXX84" s="16"/>
      <c r="LXY84" s="15"/>
      <c r="LXZ84" s="16"/>
      <c r="LYA84" s="15"/>
      <c r="LYB84" s="16"/>
      <c r="LYC84" s="15"/>
      <c r="LYD84" s="16"/>
      <c r="LYE84" s="15"/>
      <c r="LYF84" s="16"/>
      <c r="LYG84" s="15"/>
      <c r="LYH84" s="16"/>
      <c r="LYI84" s="15"/>
      <c r="LYJ84" s="16"/>
      <c r="LYK84" s="15"/>
      <c r="LYL84" s="16"/>
      <c r="LYM84" s="15"/>
      <c r="LYN84" s="16"/>
      <c r="LYO84" s="15"/>
      <c r="LYP84" s="16"/>
      <c r="LYQ84" s="15"/>
      <c r="LYR84" s="16"/>
      <c r="LYS84" s="15"/>
      <c r="LYT84" s="16"/>
      <c r="LYU84" s="15"/>
      <c r="LYV84" s="16"/>
      <c r="LYW84" s="15"/>
      <c r="LYX84" s="16"/>
      <c r="LYY84" s="15"/>
      <c r="LYZ84" s="16"/>
      <c r="LZA84" s="15"/>
      <c r="LZB84" s="16"/>
      <c r="LZC84" s="15"/>
      <c r="LZD84" s="16"/>
      <c r="LZE84" s="15"/>
      <c r="LZF84" s="16"/>
      <c r="LZG84" s="15"/>
      <c r="LZH84" s="16"/>
      <c r="LZI84" s="15"/>
      <c r="LZJ84" s="16"/>
      <c r="LZK84" s="15"/>
      <c r="LZL84" s="16"/>
      <c r="LZM84" s="15"/>
      <c r="LZN84" s="16"/>
      <c r="LZO84" s="15"/>
      <c r="LZP84" s="16"/>
      <c r="LZQ84" s="15"/>
      <c r="LZR84" s="16"/>
      <c r="LZS84" s="15"/>
      <c r="LZT84" s="16"/>
      <c r="LZU84" s="15"/>
      <c r="LZV84" s="16"/>
      <c r="LZW84" s="15"/>
      <c r="LZX84" s="16"/>
      <c r="LZY84" s="15"/>
      <c r="LZZ84" s="16"/>
      <c r="MAA84" s="15"/>
      <c r="MAB84" s="16"/>
      <c r="MAC84" s="15"/>
      <c r="MAD84" s="16"/>
      <c r="MAE84" s="15"/>
      <c r="MAF84" s="16"/>
      <c r="MAG84" s="15"/>
      <c r="MAH84" s="16"/>
      <c r="MAI84" s="15"/>
      <c r="MAJ84" s="16"/>
      <c r="MAK84" s="15"/>
      <c r="MAL84" s="16"/>
      <c r="MAM84" s="15"/>
      <c r="MAN84" s="16"/>
      <c r="MAO84" s="15"/>
      <c r="MAP84" s="16"/>
      <c r="MAQ84" s="15"/>
      <c r="MAR84" s="16"/>
      <c r="MAS84" s="15"/>
      <c r="MAT84" s="16"/>
      <c r="MAU84" s="15"/>
      <c r="MAV84" s="16"/>
      <c r="MAW84" s="15"/>
      <c r="MAX84" s="16"/>
      <c r="MAY84" s="15"/>
      <c r="MAZ84" s="16"/>
      <c r="MBA84" s="15"/>
      <c r="MBB84" s="16"/>
      <c r="MBC84" s="15"/>
      <c r="MBD84" s="16"/>
      <c r="MBE84" s="15"/>
      <c r="MBF84" s="16"/>
      <c r="MBG84" s="15"/>
      <c r="MBH84" s="16"/>
      <c r="MBI84" s="15"/>
      <c r="MBJ84" s="16"/>
      <c r="MBK84" s="15"/>
      <c r="MBL84" s="16"/>
      <c r="MBM84" s="15"/>
      <c r="MBN84" s="16"/>
      <c r="MBO84" s="15"/>
      <c r="MBP84" s="16"/>
      <c r="MBQ84" s="15"/>
      <c r="MBR84" s="16"/>
      <c r="MBS84" s="15"/>
      <c r="MBT84" s="16"/>
      <c r="MBU84" s="15"/>
      <c r="MBV84" s="16"/>
      <c r="MBW84" s="15"/>
      <c r="MBX84" s="16"/>
      <c r="MBY84" s="15"/>
      <c r="MBZ84" s="16"/>
      <c r="MCA84" s="15"/>
      <c r="MCB84" s="16"/>
      <c r="MCC84" s="15"/>
      <c r="MCD84" s="16"/>
      <c r="MCE84" s="15"/>
      <c r="MCF84" s="16"/>
      <c r="MCG84" s="15"/>
      <c r="MCH84" s="16"/>
      <c r="MCI84" s="15"/>
      <c r="MCJ84" s="16"/>
      <c r="MCK84" s="15"/>
      <c r="MCL84" s="16"/>
      <c r="MCM84" s="15"/>
      <c r="MCN84" s="16"/>
      <c r="MCO84" s="15"/>
      <c r="MCP84" s="16"/>
      <c r="MCQ84" s="15"/>
      <c r="MCR84" s="16"/>
      <c r="MCS84" s="15"/>
      <c r="MCT84" s="16"/>
      <c r="MCU84" s="15"/>
      <c r="MCV84" s="16"/>
      <c r="MCW84" s="15"/>
      <c r="MCX84" s="16"/>
      <c r="MCY84" s="15"/>
      <c r="MCZ84" s="16"/>
      <c r="MDA84" s="15"/>
      <c r="MDB84" s="16"/>
      <c r="MDC84" s="15"/>
      <c r="MDD84" s="16"/>
      <c r="MDE84" s="15"/>
      <c r="MDF84" s="16"/>
      <c r="MDG84" s="15"/>
      <c r="MDH84" s="16"/>
      <c r="MDI84" s="15"/>
      <c r="MDJ84" s="16"/>
      <c r="MDK84" s="15"/>
      <c r="MDL84" s="16"/>
      <c r="MDM84" s="15"/>
      <c r="MDN84" s="16"/>
      <c r="MDO84" s="15"/>
      <c r="MDP84" s="16"/>
      <c r="MDQ84" s="15"/>
      <c r="MDR84" s="16"/>
      <c r="MDS84" s="15"/>
      <c r="MDT84" s="16"/>
      <c r="MDU84" s="15"/>
      <c r="MDV84" s="16"/>
      <c r="MDW84" s="15"/>
      <c r="MDX84" s="16"/>
      <c r="MDY84" s="15"/>
      <c r="MDZ84" s="16"/>
      <c r="MEA84" s="15"/>
      <c r="MEB84" s="16"/>
      <c r="MEC84" s="15"/>
      <c r="MED84" s="16"/>
      <c r="MEE84" s="15"/>
      <c r="MEF84" s="16"/>
      <c r="MEG84" s="15"/>
      <c r="MEH84" s="16"/>
      <c r="MEI84" s="15"/>
      <c r="MEJ84" s="16"/>
      <c r="MEK84" s="15"/>
      <c r="MEL84" s="16"/>
      <c r="MEM84" s="15"/>
      <c r="MEN84" s="16"/>
      <c r="MEO84" s="15"/>
      <c r="MEP84" s="16"/>
      <c r="MEQ84" s="15"/>
      <c r="MER84" s="16"/>
      <c r="MES84" s="15"/>
      <c r="MET84" s="16"/>
      <c r="MEU84" s="15"/>
      <c r="MEV84" s="16"/>
      <c r="MEW84" s="15"/>
      <c r="MEX84" s="16"/>
      <c r="MEY84" s="15"/>
      <c r="MEZ84" s="16"/>
      <c r="MFA84" s="15"/>
      <c r="MFB84" s="16"/>
      <c r="MFC84" s="15"/>
      <c r="MFD84" s="16"/>
      <c r="MFE84" s="15"/>
      <c r="MFF84" s="16"/>
      <c r="MFG84" s="15"/>
      <c r="MFH84" s="16"/>
      <c r="MFI84" s="15"/>
      <c r="MFJ84" s="16"/>
      <c r="MFK84" s="15"/>
      <c r="MFL84" s="16"/>
      <c r="MFM84" s="15"/>
      <c r="MFN84" s="16"/>
      <c r="MFO84" s="15"/>
      <c r="MFP84" s="16"/>
      <c r="MFQ84" s="15"/>
      <c r="MFR84" s="16"/>
      <c r="MFS84" s="15"/>
      <c r="MFT84" s="16"/>
      <c r="MFU84" s="15"/>
      <c r="MFV84" s="16"/>
      <c r="MFW84" s="15"/>
      <c r="MFX84" s="16"/>
      <c r="MFY84" s="15"/>
      <c r="MFZ84" s="16"/>
      <c r="MGA84" s="15"/>
      <c r="MGB84" s="16"/>
      <c r="MGC84" s="15"/>
      <c r="MGD84" s="16"/>
      <c r="MGE84" s="15"/>
      <c r="MGF84" s="16"/>
      <c r="MGG84" s="15"/>
      <c r="MGH84" s="16"/>
      <c r="MGI84" s="15"/>
      <c r="MGJ84" s="16"/>
      <c r="MGK84" s="15"/>
      <c r="MGL84" s="16"/>
      <c r="MGM84" s="15"/>
      <c r="MGN84" s="16"/>
      <c r="MGO84" s="15"/>
      <c r="MGP84" s="16"/>
      <c r="MGQ84" s="15"/>
      <c r="MGR84" s="16"/>
      <c r="MGS84" s="15"/>
      <c r="MGT84" s="16"/>
      <c r="MGU84" s="15"/>
      <c r="MGV84" s="16"/>
      <c r="MGW84" s="15"/>
      <c r="MGX84" s="16"/>
      <c r="MGY84" s="15"/>
      <c r="MGZ84" s="16"/>
      <c r="MHA84" s="15"/>
      <c r="MHB84" s="16"/>
      <c r="MHC84" s="15"/>
      <c r="MHD84" s="16"/>
      <c r="MHE84" s="15"/>
      <c r="MHF84" s="16"/>
      <c r="MHG84" s="15"/>
      <c r="MHH84" s="16"/>
      <c r="MHI84" s="15"/>
      <c r="MHJ84" s="16"/>
      <c r="MHK84" s="15"/>
      <c r="MHL84" s="16"/>
      <c r="MHM84" s="15"/>
      <c r="MHN84" s="16"/>
      <c r="MHO84" s="15"/>
      <c r="MHP84" s="16"/>
      <c r="MHQ84" s="15"/>
      <c r="MHR84" s="16"/>
      <c r="MHS84" s="15"/>
      <c r="MHT84" s="16"/>
      <c r="MHU84" s="15"/>
      <c r="MHV84" s="16"/>
      <c r="MHW84" s="15"/>
      <c r="MHX84" s="16"/>
      <c r="MHY84" s="15"/>
      <c r="MHZ84" s="16"/>
      <c r="MIA84" s="15"/>
      <c r="MIB84" s="16"/>
      <c r="MIC84" s="15"/>
      <c r="MID84" s="16"/>
      <c r="MIE84" s="15"/>
      <c r="MIF84" s="16"/>
      <c r="MIG84" s="15"/>
      <c r="MIH84" s="16"/>
      <c r="MII84" s="15"/>
      <c r="MIJ84" s="16"/>
      <c r="MIK84" s="15"/>
      <c r="MIL84" s="16"/>
      <c r="MIM84" s="15"/>
      <c r="MIN84" s="16"/>
      <c r="MIO84" s="15"/>
      <c r="MIP84" s="16"/>
      <c r="MIQ84" s="15"/>
      <c r="MIR84" s="16"/>
      <c r="MIS84" s="15"/>
      <c r="MIT84" s="16"/>
      <c r="MIU84" s="15"/>
      <c r="MIV84" s="16"/>
      <c r="MIW84" s="15"/>
      <c r="MIX84" s="16"/>
      <c r="MIY84" s="15"/>
      <c r="MIZ84" s="16"/>
      <c r="MJA84" s="15"/>
      <c r="MJB84" s="16"/>
      <c r="MJC84" s="15"/>
      <c r="MJD84" s="16"/>
      <c r="MJE84" s="15"/>
      <c r="MJF84" s="16"/>
      <c r="MJG84" s="15"/>
      <c r="MJH84" s="16"/>
      <c r="MJI84" s="15"/>
      <c r="MJJ84" s="16"/>
      <c r="MJK84" s="15"/>
      <c r="MJL84" s="16"/>
      <c r="MJM84" s="15"/>
      <c r="MJN84" s="16"/>
      <c r="MJO84" s="15"/>
      <c r="MJP84" s="16"/>
      <c r="MJQ84" s="15"/>
      <c r="MJR84" s="16"/>
      <c r="MJS84" s="15"/>
      <c r="MJT84" s="16"/>
      <c r="MJU84" s="15"/>
      <c r="MJV84" s="16"/>
      <c r="MJW84" s="15"/>
      <c r="MJX84" s="16"/>
      <c r="MJY84" s="15"/>
      <c r="MJZ84" s="16"/>
      <c r="MKA84" s="15"/>
      <c r="MKB84" s="16"/>
      <c r="MKC84" s="15"/>
      <c r="MKD84" s="16"/>
      <c r="MKE84" s="15"/>
      <c r="MKF84" s="16"/>
      <c r="MKG84" s="15"/>
      <c r="MKH84" s="16"/>
      <c r="MKI84" s="15"/>
      <c r="MKJ84" s="16"/>
      <c r="MKK84" s="15"/>
      <c r="MKL84" s="16"/>
      <c r="MKM84" s="15"/>
      <c r="MKN84" s="16"/>
      <c r="MKO84" s="15"/>
      <c r="MKP84" s="16"/>
      <c r="MKQ84" s="15"/>
      <c r="MKR84" s="16"/>
      <c r="MKS84" s="15"/>
      <c r="MKT84" s="16"/>
      <c r="MKU84" s="15"/>
      <c r="MKV84" s="16"/>
      <c r="MKW84" s="15"/>
      <c r="MKX84" s="16"/>
      <c r="MKY84" s="15"/>
      <c r="MKZ84" s="16"/>
      <c r="MLA84" s="15"/>
      <c r="MLB84" s="16"/>
      <c r="MLC84" s="15"/>
      <c r="MLD84" s="16"/>
      <c r="MLE84" s="15"/>
      <c r="MLF84" s="16"/>
      <c r="MLG84" s="15"/>
      <c r="MLH84" s="16"/>
      <c r="MLI84" s="15"/>
      <c r="MLJ84" s="16"/>
      <c r="MLK84" s="15"/>
      <c r="MLL84" s="16"/>
      <c r="MLM84" s="15"/>
      <c r="MLN84" s="16"/>
      <c r="MLO84" s="15"/>
      <c r="MLP84" s="16"/>
      <c r="MLQ84" s="15"/>
      <c r="MLR84" s="16"/>
      <c r="MLS84" s="15"/>
      <c r="MLT84" s="16"/>
      <c r="MLU84" s="15"/>
      <c r="MLV84" s="16"/>
      <c r="MLW84" s="15"/>
      <c r="MLX84" s="16"/>
      <c r="MLY84" s="15"/>
      <c r="MLZ84" s="16"/>
      <c r="MMA84" s="15"/>
      <c r="MMB84" s="16"/>
      <c r="MMC84" s="15"/>
      <c r="MMD84" s="16"/>
      <c r="MME84" s="15"/>
      <c r="MMF84" s="16"/>
      <c r="MMG84" s="15"/>
      <c r="MMH84" s="16"/>
      <c r="MMI84" s="15"/>
      <c r="MMJ84" s="16"/>
      <c r="MMK84" s="15"/>
      <c r="MML84" s="16"/>
      <c r="MMM84" s="15"/>
      <c r="MMN84" s="16"/>
      <c r="MMO84" s="15"/>
      <c r="MMP84" s="16"/>
      <c r="MMQ84" s="15"/>
      <c r="MMR84" s="16"/>
      <c r="MMS84" s="15"/>
      <c r="MMT84" s="16"/>
      <c r="MMU84" s="15"/>
      <c r="MMV84" s="16"/>
      <c r="MMW84" s="15"/>
      <c r="MMX84" s="16"/>
      <c r="MMY84" s="15"/>
      <c r="MMZ84" s="16"/>
      <c r="MNA84" s="15"/>
      <c r="MNB84" s="16"/>
      <c r="MNC84" s="15"/>
      <c r="MND84" s="16"/>
      <c r="MNE84" s="15"/>
      <c r="MNF84" s="16"/>
      <c r="MNG84" s="15"/>
      <c r="MNH84" s="16"/>
      <c r="MNI84" s="15"/>
      <c r="MNJ84" s="16"/>
      <c r="MNK84" s="15"/>
      <c r="MNL84" s="16"/>
      <c r="MNM84" s="15"/>
      <c r="MNN84" s="16"/>
      <c r="MNO84" s="15"/>
      <c r="MNP84" s="16"/>
      <c r="MNQ84" s="15"/>
      <c r="MNR84" s="16"/>
      <c r="MNS84" s="15"/>
      <c r="MNT84" s="16"/>
      <c r="MNU84" s="15"/>
      <c r="MNV84" s="16"/>
      <c r="MNW84" s="15"/>
      <c r="MNX84" s="16"/>
      <c r="MNY84" s="15"/>
      <c r="MNZ84" s="16"/>
      <c r="MOA84" s="15"/>
      <c r="MOB84" s="16"/>
      <c r="MOC84" s="15"/>
      <c r="MOD84" s="16"/>
      <c r="MOE84" s="15"/>
      <c r="MOF84" s="16"/>
      <c r="MOG84" s="15"/>
      <c r="MOH84" s="16"/>
      <c r="MOI84" s="15"/>
      <c r="MOJ84" s="16"/>
      <c r="MOK84" s="15"/>
      <c r="MOL84" s="16"/>
      <c r="MOM84" s="15"/>
      <c r="MON84" s="16"/>
      <c r="MOO84" s="15"/>
      <c r="MOP84" s="16"/>
      <c r="MOQ84" s="15"/>
      <c r="MOR84" s="16"/>
      <c r="MOS84" s="15"/>
      <c r="MOT84" s="16"/>
      <c r="MOU84" s="15"/>
      <c r="MOV84" s="16"/>
      <c r="MOW84" s="15"/>
      <c r="MOX84" s="16"/>
      <c r="MOY84" s="15"/>
      <c r="MOZ84" s="16"/>
      <c r="MPA84" s="15"/>
      <c r="MPB84" s="16"/>
      <c r="MPC84" s="15"/>
      <c r="MPD84" s="16"/>
      <c r="MPE84" s="15"/>
      <c r="MPF84" s="16"/>
      <c r="MPG84" s="15"/>
      <c r="MPH84" s="16"/>
      <c r="MPI84" s="15"/>
      <c r="MPJ84" s="16"/>
      <c r="MPK84" s="15"/>
      <c r="MPL84" s="16"/>
      <c r="MPM84" s="15"/>
      <c r="MPN84" s="16"/>
      <c r="MPO84" s="15"/>
      <c r="MPP84" s="16"/>
      <c r="MPQ84" s="15"/>
      <c r="MPR84" s="16"/>
      <c r="MPS84" s="15"/>
      <c r="MPT84" s="16"/>
      <c r="MPU84" s="15"/>
      <c r="MPV84" s="16"/>
      <c r="MPW84" s="15"/>
      <c r="MPX84" s="16"/>
      <c r="MPY84" s="15"/>
      <c r="MPZ84" s="16"/>
      <c r="MQA84" s="15"/>
      <c r="MQB84" s="16"/>
      <c r="MQC84" s="15"/>
      <c r="MQD84" s="16"/>
      <c r="MQE84" s="15"/>
      <c r="MQF84" s="16"/>
      <c r="MQG84" s="15"/>
      <c r="MQH84" s="16"/>
      <c r="MQI84" s="15"/>
      <c r="MQJ84" s="16"/>
      <c r="MQK84" s="15"/>
      <c r="MQL84" s="16"/>
      <c r="MQM84" s="15"/>
      <c r="MQN84" s="16"/>
      <c r="MQO84" s="15"/>
      <c r="MQP84" s="16"/>
      <c r="MQQ84" s="15"/>
      <c r="MQR84" s="16"/>
      <c r="MQS84" s="15"/>
      <c r="MQT84" s="16"/>
      <c r="MQU84" s="15"/>
      <c r="MQV84" s="16"/>
      <c r="MQW84" s="15"/>
      <c r="MQX84" s="16"/>
      <c r="MQY84" s="15"/>
      <c r="MQZ84" s="16"/>
      <c r="MRA84" s="15"/>
      <c r="MRB84" s="16"/>
      <c r="MRC84" s="15"/>
      <c r="MRD84" s="16"/>
      <c r="MRE84" s="15"/>
      <c r="MRF84" s="16"/>
      <c r="MRG84" s="15"/>
      <c r="MRH84" s="16"/>
      <c r="MRI84" s="15"/>
      <c r="MRJ84" s="16"/>
      <c r="MRK84" s="15"/>
      <c r="MRL84" s="16"/>
      <c r="MRM84" s="15"/>
      <c r="MRN84" s="16"/>
      <c r="MRO84" s="15"/>
      <c r="MRP84" s="16"/>
      <c r="MRQ84" s="15"/>
      <c r="MRR84" s="16"/>
      <c r="MRS84" s="15"/>
      <c r="MRT84" s="16"/>
      <c r="MRU84" s="15"/>
      <c r="MRV84" s="16"/>
      <c r="MRW84" s="15"/>
      <c r="MRX84" s="16"/>
      <c r="MRY84" s="15"/>
      <c r="MRZ84" s="16"/>
      <c r="MSA84" s="15"/>
      <c r="MSB84" s="16"/>
      <c r="MSC84" s="15"/>
      <c r="MSD84" s="16"/>
      <c r="MSE84" s="15"/>
      <c r="MSF84" s="16"/>
      <c r="MSG84" s="15"/>
      <c r="MSH84" s="16"/>
      <c r="MSI84" s="15"/>
      <c r="MSJ84" s="16"/>
      <c r="MSK84" s="15"/>
      <c r="MSL84" s="16"/>
      <c r="MSM84" s="15"/>
      <c r="MSN84" s="16"/>
      <c r="MSO84" s="15"/>
      <c r="MSP84" s="16"/>
      <c r="MSQ84" s="15"/>
      <c r="MSR84" s="16"/>
      <c r="MSS84" s="15"/>
      <c r="MST84" s="16"/>
      <c r="MSU84" s="15"/>
      <c r="MSV84" s="16"/>
      <c r="MSW84" s="15"/>
      <c r="MSX84" s="16"/>
      <c r="MSY84" s="15"/>
      <c r="MSZ84" s="16"/>
      <c r="MTA84" s="15"/>
      <c r="MTB84" s="16"/>
      <c r="MTC84" s="15"/>
      <c r="MTD84" s="16"/>
      <c r="MTE84" s="15"/>
      <c r="MTF84" s="16"/>
      <c r="MTG84" s="15"/>
      <c r="MTH84" s="16"/>
      <c r="MTI84" s="15"/>
      <c r="MTJ84" s="16"/>
      <c r="MTK84" s="15"/>
      <c r="MTL84" s="16"/>
      <c r="MTM84" s="15"/>
      <c r="MTN84" s="16"/>
      <c r="MTO84" s="15"/>
      <c r="MTP84" s="16"/>
      <c r="MTQ84" s="15"/>
      <c r="MTR84" s="16"/>
      <c r="MTS84" s="15"/>
      <c r="MTT84" s="16"/>
      <c r="MTU84" s="15"/>
      <c r="MTV84" s="16"/>
      <c r="MTW84" s="15"/>
      <c r="MTX84" s="16"/>
      <c r="MTY84" s="15"/>
      <c r="MTZ84" s="16"/>
      <c r="MUA84" s="15"/>
      <c r="MUB84" s="16"/>
      <c r="MUC84" s="15"/>
      <c r="MUD84" s="16"/>
      <c r="MUE84" s="15"/>
      <c r="MUF84" s="16"/>
      <c r="MUG84" s="15"/>
      <c r="MUH84" s="16"/>
      <c r="MUI84" s="15"/>
      <c r="MUJ84" s="16"/>
      <c r="MUK84" s="15"/>
      <c r="MUL84" s="16"/>
      <c r="MUM84" s="15"/>
      <c r="MUN84" s="16"/>
      <c r="MUO84" s="15"/>
      <c r="MUP84" s="16"/>
      <c r="MUQ84" s="15"/>
      <c r="MUR84" s="16"/>
      <c r="MUS84" s="15"/>
      <c r="MUT84" s="16"/>
      <c r="MUU84" s="15"/>
      <c r="MUV84" s="16"/>
      <c r="MUW84" s="15"/>
      <c r="MUX84" s="16"/>
      <c r="MUY84" s="15"/>
      <c r="MUZ84" s="16"/>
      <c r="MVA84" s="15"/>
      <c r="MVB84" s="16"/>
      <c r="MVC84" s="15"/>
      <c r="MVD84" s="16"/>
      <c r="MVE84" s="15"/>
      <c r="MVF84" s="16"/>
      <c r="MVG84" s="15"/>
      <c r="MVH84" s="16"/>
      <c r="MVI84" s="15"/>
      <c r="MVJ84" s="16"/>
      <c r="MVK84" s="15"/>
      <c r="MVL84" s="16"/>
      <c r="MVM84" s="15"/>
      <c r="MVN84" s="16"/>
      <c r="MVO84" s="15"/>
      <c r="MVP84" s="16"/>
      <c r="MVQ84" s="15"/>
      <c r="MVR84" s="16"/>
      <c r="MVS84" s="15"/>
      <c r="MVT84" s="16"/>
      <c r="MVU84" s="15"/>
      <c r="MVV84" s="16"/>
      <c r="MVW84" s="15"/>
      <c r="MVX84" s="16"/>
      <c r="MVY84" s="15"/>
      <c r="MVZ84" s="16"/>
      <c r="MWA84" s="15"/>
      <c r="MWB84" s="16"/>
      <c r="MWC84" s="15"/>
      <c r="MWD84" s="16"/>
      <c r="MWE84" s="15"/>
      <c r="MWF84" s="16"/>
      <c r="MWG84" s="15"/>
      <c r="MWH84" s="16"/>
      <c r="MWI84" s="15"/>
      <c r="MWJ84" s="16"/>
      <c r="MWK84" s="15"/>
      <c r="MWL84" s="16"/>
      <c r="MWM84" s="15"/>
      <c r="MWN84" s="16"/>
      <c r="MWO84" s="15"/>
      <c r="MWP84" s="16"/>
      <c r="MWQ84" s="15"/>
      <c r="MWR84" s="16"/>
      <c r="MWS84" s="15"/>
      <c r="MWT84" s="16"/>
      <c r="MWU84" s="15"/>
      <c r="MWV84" s="16"/>
      <c r="MWW84" s="15"/>
      <c r="MWX84" s="16"/>
      <c r="MWY84" s="15"/>
      <c r="MWZ84" s="16"/>
      <c r="MXA84" s="15"/>
      <c r="MXB84" s="16"/>
      <c r="MXC84" s="15"/>
      <c r="MXD84" s="16"/>
      <c r="MXE84" s="15"/>
      <c r="MXF84" s="16"/>
      <c r="MXG84" s="15"/>
      <c r="MXH84" s="16"/>
      <c r="MXI84" s="15"/>
      <c r="MXJ84" s="16"/>
      <c r="MXK84" s="15"/>
      <c r="MXL84" s="16"/>
      <c r="MXM84" s="15"/>
      <c r="MXN84" s="16"/>
      <c r="MXO84" s="15"/>
      <c r="MXP84" s="16"/>
      <c r="MXQ84" s="15"/>
      <c r="MXR84" s="16"/>
      <c r="MXS84" s="15"/>
      <c r="MXT84" s="16"/>
      <c r="MXU84" s="15"/>
      <c r="MXV84" s="16"/>
      <c r="MXW84" s="15"/>
      <c r="MXX84" s="16"/>
      <c r="MXY84" s="15"/>
      <c r="MXZ84" s="16"/>
      <c r="MYA84" s="15"/>
      <c r="MYB84" s="16"/>
      <c r="MYC84" s="15"/>
      <c r="MYD84" s="16"/>
      <c r="MYE84" s="15"/>
      <c r="MYF84" s="16"/>
      <c r="MYG84" s="15"/>
      <c r="MYH84" s="16"/>
      <c r="MYI84" s="15"/>
      <c r="MYJ84" s="16"/>
      <c r="MYK84" s="15"/>
      <c r="MYL84" s="16"/>
      <c r="MYM84" s="15"/>
      <c r="MYN84" s="16"/>
      <c r="MYO84" s="15"/>
      <c r="MYP84" s="16"/>
      <c r="MYQ84" s="15"/>
      <c r="MYR84" s="16"/>
      <c r="MYS84" s="15"/>
      <c r="MYT84" s="16"/>
      <c r="MYU84" s="15"/>
      <c r="MYV84" s="16"/>
      <c r="MYW84" s="15"/>
      <c r="MYX84" s="16"/>
      <c r="MYY84" s="15"/>
      <c r="MYZ84" s="16"/>
      <c r="MZA84" s="15"/>
      <c r="MZB84" s="16"/>
      <c r="MZC84" s="15"/>
      <c r="MZD84" s="16"/>
      <c r="MZE84" s="15"/>
      <c r="MZF84" s="16"/>
      <c r="MZG84" s="15"/>
      <c r="MZH84" s="16"/>
      <c r="MZI84" s="15"/>
      <c r="MZJ84" s="16"/>
      <c r="MZK84" s="15"/>
      <c r="MZL84" s="16"/>
      <c r="MZM84" s="15"/>
      <c r="MZN84" s="16"/>
      <c r="MZO84" s="15"/>
      <c r="MZP84" s="16"/>
      <c r="MZQ84" s="15"/>
      <c r="MZR84" s="16"/>
      <c r="MZS84" s="15"/>
      <c r="MZT84" s="16"/>
      <c r="MZU84" s="15"/>
      <c r="MZV84" s="16"/>
      <c r="MZW84" s="15"/>
      <c r="MZX84" s="16"/>
      <c r="MZY84" s="15"/>
      <c r="MZZ84" s="16"/>
      <c r="NAA84" s="15"/>
      <c r="NAB84" s="16"/>
      <c r="NAC84" s="15"/>
      <c r="NAD84" s="16"/>
      <c r="NAE84" s="15"/>
      <c r="NAF84" s="16"/>
      <c r="NAG84" s="15"/>
      <c r="NAH84" s="16"/>
      <c r="NAI84" s="15"/>
      <c r="NAJ84" s="16"/>
      <c r="NAK84" s="15"/>
      <c r="NAL84" s="16"/>
      <c r="NAM84" s="15"/>
      <c r="NAN84" s="16"/>
      <c r="NAO84" s="15"/>
      <c r="NAP84" s="16"/>
      <c r="NAQ84" s="15"/>
      <c r="NAR84" s="16"/>
      <c r="NAS84" s="15"/>
      <c r="NAT84" s="16"/>
      <c r="NAU84" s="15"/>
      <c r="NAV84" s="16"/>
      <c r="NAW84" s="15"/>
      <c r="NAX84" s="16"/>
      <c r="NAY84" s="15"/>
      <c r="NAZ84" s="16"/>
      <c r="NBA84" s="15"/>
      <c r="NBB84" s="16"/>
      <c r="NBC84" s="15"/>
      <c r="NBD84" s="16"/>
      <c r="NBE84" s="15"/>
      <c r="NBF84" s="16"/>
      <c r="NBG84" s="15"/>
      <c r="NBH84" s="16"/>
      <c r="NBI84" s="15"/>
      <c r="NBJ84" s="16"/>
      <c r="NBK84" s="15"/>
      <c r="NBL84" s="16"/>
      <c r="NBM84" s="15"/>
      <c r="NBN84" s="16"/>
      <c r="NBO84" s="15"/>
      <c r="NBP84" s="16"/>
      <c r="NBQ84" s="15"/>
      <c r="NBR84" s="16"/>
      <c r="NBS84" s="15"/>
      <c r="NBT84" s="16"/>
      <c r="NBU84" s="15"/>
      <c r="NBV84" s="16"/>
      <c r="NBW84" s="15"/>
      <c r="NBX84" s="16"/>
      <c r="NBY84" s="15"/>
      <c r="NBZ84" s="16"/>
      <c r="NCA84" s="15"/>
      <c r="NCB84" s="16"/>
      <c r="NCC84" s="15"/>
      <c r="NCD84" s="16"/>
      <c r="NCE84" s="15"/>
      <c r="NCF84" s="16"/>
      <c r="NCG84" s="15"/>
      <c r="NCH84" s="16"/>
      <c r="NCI84" s="15"/>
      <c r="NCJ84" s="16"/>
      <c r="NCK84" s="15"/>
      <c r="NCL84" s="16"/>
      <c r="NCM84" s="15"/>
      <c r="NCN84" s="16"/>
      <c r="NCO84" s="15"/>
      <c r="NCP84" s="16"/>
      <c r="NCQ84" s="15"/>
      <c r="NCR84" s="16"/>
      <c r="NCS84" s="15"/>
      <c r="NCT84" s="16"/>
      <c r="NCU84" s="15"/>
      <c r="NCV84" s="16"/>
      <c r="NCW84" s="15"/>
      <c r="NCX84" s="16"/>
      <c r="NCY84" s="15"/>
      <c r="NCZ84" s="16"/>
      <c r="NDA84" s="15"/>
      <c r="NDB84" s="16"/>
      <c r="NDC84" s="15"/>
      <c r="NDD84" s="16"/>
      <c r="NDE84" s="15"/>
      <c r="NDF84" s="16"/>
      <c r="NDG84" s="15"/>
      <c r="NDH84" s="16"/>
      <c r="NDI84" s="15"/>
      <c r="NDJ84" s="16"/>
      <c r="NDK84" s="15"/>
      <c r="NDL84" s="16"/>
      <c r="NDM84" s="15"/>
      <c r="NDN84" s="16"/>
      <c r="NDO84" s="15"/>
      <c r="NDP84" s="16"/>
      <c r="NDQ84" s="15"/>
      <c r="NDR84" s="16"/>
      <c r="NDS84" s="15"/>
      <c r="NDT84" s="16"/>
      <c r="NDU84" s="15"/>
      <c r="NDV84" s="16"/>
      <c r="NDW84" s="15"/>
      <c r="NDX84" s="16"/>
      <c r="NDY84" s="15"/>
      <c r="NDZ84" s="16"/>
      <c r="NEA84" s="15"/>
      <c r="NEB84" s="16"/>
      <c r="NEC84" s="15"/>
      <c r="NED84" s="16"/>
      <c r="NEE84" s="15"/>
      <c r="NEF84" s="16"/>
      <c r="NEG84" s="15"/>
      <c r="NEH84" s="16"/>
      <c r="NEI84" s="15"/>
      <c r="NEJ84" s="16"/>
      <c r="NEK84" s="15"/>
      <c r="NEL84" s="16"/>
      <c r="NEM84" s="15"/>
      <c r="NEN84" s="16"/>
      <c r="NEO84" s="15"/>
      <c r="NEP84" s="16"/>
      <c r="NEQ84" s="15"/>
      <c r="NER84" s="16"/>
      <c r="NES84" s="15"/>
      <c r="NET84" s="16"/>
      <c r="NEU84" s="15"/>
      <c r="NEV84" s="16"/>
      <c r="NEW84" s="15"/>
      <c r="NEX84" s="16"/>
      <c r="NEY84" s="15"/>
      <c r="NEZ84" s="16"/>
      <c r="NFA84" s="15"/>
      <c r="NFB84" s="16"/>
      <c r="NFC84" s="15"/>
      <c r="NFD84" s="16"/>
      <c r="NFE84" s="15"/>
      <c r="NFF84" s="16"/>
      <c r="NFG84" s="15"/>
      <c r="NFH84" s="16"/>
      <c r="NFI84" s="15"/>
      <c r="NFJ84" s="16"/>
      <c r="NFK84" s="15"/>
      <c r="NFL84" s="16"/>
      <c r="NFM84" s="15"/>
      <c r="NFN84" s="16"/>
      <c r="NFO84" s="15"/>
      <c r="NFP84" s="16"/>
      <c r="NFQ84" s="15"/>
      <c r="NFR84" s="16"/>
      <c r="NFS84" s="15"/>
      <c r="NFT84" s="16"/>
      <c r="NFU84" s="15"/>
      <c r="NFV84" s="16"/>
      <c r="NFW84" s="15"/>
      <c r="NFX84" s="16"/>
      <c r="NFY84" s="15"/>
      <c r="NFZ84" s="16"/>
      <c r="NGA84" s="15"/>
      <c r="NGB84" s="16"/>
      <c r="NGC84" s="15"/>
      <c r="NGD84" s="16"/>
      <c r="NGE84" s="15"/>
      <c r="NGF84" s="16"/>
      <c r="NGG84" s="15"/>
      <c r="NGH84" s="16"/>
      <c r="NGI84" s="15"/>
      <c r="NGJ84" s="16"/>
      <c r="NGK84" s="15"/>
      <c r="NGL84" s="16"/>
      <c r="NGM84" s="15"/>
      <c r="NGN84" s="16"/>
      <c r="NGO84" s="15"/>
      <c r="NGP84" s="16"/>
      <c r="NGQ84" s="15"/>
      <c r="NGR84" s="16"/>
      <c r="NGS84" s="15"/>
      <c r="NGT84" s="16"/>
      <c r="NGU84" s="15"/>
      <c r="NGV84" s="16"/>
      <c r="NGW84" s="15"/>
      <c r="NGX84" s="16"/>
      <c r="NGY84" s="15"/>
      <c r="NGZ84" s="16"/>
      <c r="NHA84" s="15"/>
      <c r="NHB84" s="16"/>
      <c r="NHC84" s="15"/>
      <c r="NHD84" s="16"/>
      <c r="NHE84" s="15"/>
      <c r="NHF84" s="16"/>
      <c r="NHG84" s="15"/>
      <c r="NHH84" s="16"/>
      <c r="NHI84" s="15"/>
      <c r="NHJ84" s="16"/>
      <c r="NHK84" s="15"/>
      <c r="NHL84" s="16"/>
      <c r="NHM84" s="15"/>
      <c r="NHN84" s="16"/>
      <c r="NHO84" s="15"/>
      <c r="NHP84" s="16"/>
      <c r="NHQ84" s="15"/>
      <c r="NHR84" s="16"/>
      <c r="NHS84" s="15"/>
      <c r="NHT84" s="16"/>
      <c r="NHU84" s="15"/>
      <c r="NHV84" s="16"/>
      <c r="NHW84" s="15"/>
      <c r="NHX84" s="16"/>
      <c r="NHY84" s="15"/>
      <c r="NHZ84" s="16"/>
      <c r="NIA84" s="15"/>
      <c r="NIB84" s="16"/>
      <c r="NIC84" s="15"/>
      <c r="NID84" s="16"/>
      <c r="NIE84" s="15"/>
      <c r="NIF84" s="16"/>
      <c r="NIG84" s="15"/>
      <c r="NIH84" s="16"/>
      <c r="NII84" s="15"/>
      <c r="NIJ84" s="16"/>
      <c r="NIK84" s="15"/>
      <c r="NIL84" s="16"/>
      <c r="NIM84" s="15"/>
      <c r="NIN84" s="16"/>
      <c r="NIO84" s="15"/>
      <c r="NIP84" s="16"/>
      <c r="NIQ84" s="15"/>
      <c r="NIR84" s="16"/>
      <c r="NIS84" s="15"/>
      <c r="NIT84" s="16"/>
      <c r="NIU84" s="15"/>
      <c r="NIV84" s="16"/>
      <c r="NIW84" s="15"/>
      <c r="NIX84" s="16"/>
      <c r="NIY84" s="15"/>
      <c r="NIZ84" s="16"/>
      <c r="NJA84" s="15"/>
      <c r="NJB84" s="16"/>
      <c r="NJC84" s="15"/>
      <c r="NJD84" s="16"/>
      <c r="NJE84" s="15"/>
      <c r="NJF84" s="16"/>
      <c r="NJG84" s="15"/>
      <c r="NJH84" s="16"/>
      <c r="NJI84" s="15"/>
      <c r="NJJ84" s="16"/>
      <c r="NJK84" s="15"/>
      <c r="NJL84" s="16"/>
      <c r="NJM84" s="15"/>
      <c r="NJN84" s="16"/>
      <c r="NJO84" s="15"/>
      <c r="NJP84" s="16"/>
      <c r="NJQ84" s="15"/>
      <c r="NJR84" s="16"/>
      <c r="NJS84" s="15"/>
      <c r="NJT84" s="16"/>
      <c r="NJU84" s="15"/>
      <c r="NJV84" s="16"/>
      <c r="NJW84" s="15"/>
      <c r="NJX84" s="16"/>
      <c r="NJY84" s="15"/>
      <c r="NJZ84" s="16"/>
      <c r="NKA84" s="15"/>
      <c r="NKB84" s="16"/>
      <c r="NKC84" s="15"/>
      <c r="NKD84" s="16"/>
      <c r="NKE84" s="15"/>
      <c r="NKF84" s="16"/>
      <c r="NKG84" s="15"/>
      <c r="NKH84" s="16"/>
      <c r="NKI84" s="15"/>
      <c r="NKJ84" s="16"/>
      <c r="NKK84" s="15"/>
      <c r="NKL84" s="16"/>
      <c r="NKM84" s="15"/>
      <c r="NKN84" s="16"/>
      <c r="NKO84" s="15"/>
      <c r="NKP84" s="16"/>
      <c r="NKQ84" s="15"/>
      <c r="NKR84" s="16"/>
      <c r="NKS84" s="15"/>
      <c r="NKT84" s="16"/>
      <c r="NKU84" s="15"/>
      <c r="NKV84" s="16"/>
      <c r="NKW84" s="15"/>
      <c r="NKX84" s="16"/>
      <c r="NKY84" s="15"/>
      <c r="NKZ84" s="16"/>
      <c r="NLA84" s="15"/>
      <c r="NLB84" s="16"/>
      <c r="NLC84" s="15"/>
      <c r="NLD84" s="16"/>
      <c r="NLE84" s="15"/>
      <c r="NLF84" s="16"/>
      <c r="NLG84" s="15"/>
      <c r="NLH84" s="16"/>
      <c r="NLI84" s="15"/>
      <c r="NLJ84" s="16"/>
      <c r="NLK84" s="15"/>
      <c r="NLL84" s="16"/>
      <c r="NLM84" s="15"/>
      <c r="NLN84" s="16"/>
      <c r="NLO84" s="15"/>
      <c r="NLP84" s="16"/>
      <c r="NLQ84" s="15"/>
      <c r="NLR84" s="16"/>
      <c r="NLS84" s="15"/>
      <c r="NLT84" s="16"/>
      <c r="NLU84" s="15"/>
      <c r="NLV84" s="16"/>
      <c r="NLW84" s="15"/>
      <c r="NLX84" s="16"/>
      <c r="NLY84" s="15"/>
      <c r="NLZ84" s="16"/>
      <c r="NMA84" s="15"/>
      <c r="NMB84" s="16"/>
      <c r="NMC84" s="15"/>
      <c r="NMD84" s="16"/>
      <c r="NME84" s="15"/>
      <c r="NMF84" s="16"/>
      <c r="NMG84" s="15"/>
      <c r="NMH84" s="16"/>
      <c r="NMI84" s="15"/>
      <c r="NMJ84" s="16"/>
      <c r="NMK84" s="15"/>
      <c r="NML84" s="16"/>
      <c r="NMM84" s="15"/>
      <c r="NMN84" s="16"/>
      <c r="NMO84" s="15"/>
      <c r="NMP84" s="16"/>
      <c r="NMQ84" s="15"/>
      <c r="NMR84" s="16"/>
      <c r="NMS84" s="15"/>
      <c r="NMT84" s="16"/>
      <c r="NMU84" s="15"/>
      <c r="NMV84" s="16"/>
      <c r="NMW84" s="15"/>
      <c r="NMX84" s="16"/>
      <c r="NMY84" s="15"/>
      <c r="NMZ84" s="16"/>
      <c r="NNA84" s="15"/>
      <c r="NNB84" s="16"/>
      <c r="NNC84" s="15"/>
      <c r="NND84" s="16"/>
      <c r="NNE84" s="15"/>
      <c r="NNF84" s="16"/>
      <c r="NNG84" s="15"/>
      <c r="NNH84" s="16"/>
      <c r="NNI84" s="15"/>
      <c r="NNJ84" s="16"/>
      <c r="NNK84" s="15"/>
      <c r="NNL84" s="16"/>
      <c r="NNM84" s="15"/>
      <c r="NNN84" s="16"/>
      <c r="NNO84" s="15"/>
      <c r="NNP84" s="16"/>
      <c r="NNQ84" s="15"/>
      <c r="NNR84" s="16"/>
      <c r="NNS84" s="15"/>
      <c r="NNT84" s="16"/>
      <c r="NNU84" s="15"/>
      <c r="NNV84" s="16"/>
      <c r="NNW84" s="15"/>
      <c r="NNX84" s="16"/>
      <c r="NNY84" s="15"/>
      <c r="NNZ84" s="16"/>
      <c r="NOA84" s="15"/>
      <c r="NOB84" s="16"/>
      <c r="NOC84" s="15"/>
      <c r="NOD84" s="16"/>
      <c r="NOE84" s="15"/>
      <c r="NOF84" s="16"/>
      <c r="NOG84" s="15"/>
      <c r="NOH84" s="16"/>
      <c r="NOI84" s="15"/>
      <c r="NOJ84" s="16"/>
      <c r="NOK84" s="15"/>
      <c r="NOL84" s="16"/>
      <c r="NOM84" s="15"/>
      <c r="NON84" s="16"/>
      <c r="NOO84" s="15"/>
      <c r="NOP84" s="16"/>
      <c r="NOQ84" s="15"/>
      <c r="NOR84" s="16"/>
      <c r="NOS84" s="15"/>
      <c r="NOT84" s="16"/>
      <c r="NOU84" s="15"/>
      <c r="NOV84" s="16"/>
      <c r="NOW84" s="15"/>
      <c r="NOX84" s="16"/>
      <c r="NOY84" s="15"/>
      <c r="NOZ84" s="16"/>
      <c r="NPA84" s="15"/>
      <c r="NPB84" s="16"/>
      <c r="NPC84" s="15"/>
      <c r="NPD84" s="16"/>
      <c r="NPE84" s="15"/>
      <c r="NPF84" s="16"/>
      <c r="NPG84" s="15"/>
      <c r="NPH84" s="16"/>
      <c r="NPI84" s="15"/>
      <c r="NPJ84" s="16"/>
      <c r="NPK84" s="15"/>
      <c r="NPL84" s="16"/>
      <c r="NPM84" s="15"/>
      <c r="NPN84" s="16"/>
      <c r="NPO84" s="15"/>
      <c r="NPP84" s="16"/>
      <c r="NPQ84" s="15"/>
      <c r="NPR84" s="16"/>
      <c r="NPS84" s="15"/>
      <c r="NPT84" s="16"/>
      <c r="NPU84" s="15"/>
      <c r="NPV84" s="16"/>
      <c r="NPW84" s="15"/>
      <c r="NPX84" s="16"/>
      <c r="NPY84" s="15"/>
      <c r="NPZ84" s="16"/>
      <c r="NQA84" s="15"/>
      <c r="NQB84" s="16"/>
      <c r="NQC84" s="15"/>
      <c r="NQD84" s="16"/>
      <c r="NQE84" s="15"/>
      <c r="NQF84" s="16"/>
      <c r="NQG84" s="15"/>
      <c r="NQH84" s="16"/>
      <c r="NQI84" s="15"/>
      <c r="NQJ84" s="16"/>
      <c r="NQK84" s="15"/>
      <c r="NQL84" s="16"/>
      <c r="NQM84" s="15"/>
      <c r="NQN84" s="16"/>
      <c r="NQO84" s="15"/>
      <c r="NQP84" s="16"/>
      <c r="NQQ84" s="15"/>
      <c r="NQR84" s="16"/>
      <c r="NQS84" s="15"/>
      <c r="NQT84" s="16"/>
      <c r="NQU84" s="15"/>
      <c r="NQV84" s="16"/>
      <c r="NQW84" s="15"/>
      <c r="NQX84" s="16"/>
      <c r="NQY84" s="15"/>
      <c r="NQZ84" s="16"/>
      <c r="NRA84" s="15"/>
      <c r="NRB84" s="16"/>
      <c r="NRC84" s="15"/>
      <c r="NRD84" s="16"/>
      <c r="NRE84" s="15"/>
      <c r="NRF84" s="16"/>
      <c r="NRG84" s="15"/>
      <c r="NRH84" s="16"/>
      <c r="NRI84" s="15"/>
      <c r="NRJ84" s="16"/>
      <c r="NRK84" s="15"/>
      <c r="NRL84" s="16"/>
      <c r="NRM84" s="15"/>
      <c r="NRN84" s="16"/>
      <c r="NRO84" s="15"/>
      <c r="NRP84" s="16"/>
      <c r="NRQ84" s="15"/>
      <c r="NRR84" s="16"/>
      <c r="NRS84" s="15"/>
      <c r="NRT84" s="16"/>
      <c r="NRU84" s="15"/>
      <c r="NRV84" s="16"/>
      <c r="NRW84" s="15"/>
      <c r="NRX84" s="16"/>
      <c r="NRY84" s="15"/>
      <c r="NRZ84" s="16"/>
      <c r="NSA84" s="15"/>
      <c r="NSB84" s="16"/>
      <c r="NSC84" s="15"/>
      <c r="NSD84" s="16"/>
      <c r="NSE84" s="15"/>
      <c r="NSF84" s="16"/>
      <c r="NSG84" s="15"/>
      <c r="NSH84" s="16"/>
      <c r="NSI84" s="15"/>
      <c r="NSJ84" s="16"/>
      <c r="NSK84" s="15"/>
      <c r="NSL84" s="16"/>
      <c r="NSM84" s="15"/>
      <c r="NSN84" s="16"/>
      <c r="NSO84" s="15"/>
      <c r="NSP84" s="16"/>
      <c r="NSQ84" s="15"/>
      <c r="NSR84" s="16"/>
      <c r="NSS84" s="15"/>
      <c r="NST84" s="16"/>
      <c r="NSU84" s="15"/>
      <c r="NSV84" s="16"/>
      <c r="NSW84" s="15"/>
      <c r="NSX84" s="16"/>
      <c r="NSY84" s="15"/>
      <c r="NSZ84" s="16"/>
      <c r="NTA84" s="15"/>
      <c r="NTB84" s="16"/>
      <c r="NTC84" s="15"/>
      <c r="NTD84" s="16"/>
      <c r="NTE84" s="15"/>
      <c r="NTF84" s="16"/>
      <c r="NTG84" s="15"/>
      <c r="NTH84" s="16"/>
      <c r="NTI84" s="15"/>
      <c r="NTJ84" s="16"/>
      <c r="NTK84" s="15"/>
      <c r="NTL84" s="16"/>
      <c r="NTM84" s="15"/>
      <c r="NTN84" s="16"/>
      <c r="NTO84" s="15"/>
      <c r="NTP84" s="16"/>
      <c r="NTQ84" s="15"/>
      <c r="NTR84" s="16"/>
      <c r="NTS84" s="15"/>
      <c r="NTT84" s="16"/>
      <c r="NTU84" s="15"/>
      <c r="NTV84" s="16"/>
      <c r="NTW84" s="15"/>
      <c r="NTX84" s="16"/>
      <c r="NTY84" s="15"/>
      <c r="NTZ84" s="16"/>
      <c r="NUA84" s="15"/>
      <c r="NUB84" s="16"/>
      <c r="NUC84" s="15"/>
      <c r="NUD84" s="16"/>
      <c r="NUE84" s="15"/>
      <c r="NUF84" s="16"/>
      <c r="NUG84" s="15"/>
      <c r="NUH84" s="16"/>
      <c r="NUI84" s="15"/>
      <c r="NUJ84" s="16"/>
      <c r="NUK84" s="15"/>
      <c r="NUL84" s="16"/>
      <c r="NUM84" s="15"/>
      <c r="NUN84" s="16"/>
      <c r="NUO84" s="15"/>
      <c r="NUP84" s="16"/>
      <c r="NUQ84" s="15"/>
      <c r="NUR84" s="16"/>
      <c r="NUS84" s="15"/>
      <c r="NUT84" s="16"/>
      <c r="NUU84" s="15"/>
      <c r="NUV84" s="16"/>
      <c r="NUW84" s="15"/>
      <c r="NUX84" s="16"/>
      <c r="NUY84" s="15"/>
      <c r="NUZ84" s="16"/>
      <c r="NVA84" s="15"/>
      <c r="NVB84" s="16"/>
      <c r="NVC84" s="15"/>
      <c r="NVD84" s="16"/>
      <c r="NVE84" s="15"/>
      <c r="NVF84" s="16"/>
      <c r="NVG84" s="15"/>
      <c r="NVH84" s="16"/>
      <c r="NVI84" s="15"/>
      <c r="NVJ84" s="16"/>
      <c r="NVK84" s="15"/>
      <c r="NVL84" s="16"/>
      <c r="NVM84" s="15"/>
      <c r="NVN84" s="16"/>
      <c r="NVO84" s="15"/>
      <c r="NVP84" s="16"/>
      <c r="NVQ84" s="15"/>
      <c r="NVR84" s="16"/>
      <c r="NVS84" s="15"/>
      <c r="NVT84" s="16"/>
      <c r="NVU84" s="15"/>
      <c r="NVV84" s="16"/>
      <c r="NVW84" s="15"/>
      <c r="NVX84" s="16"/>
      <c r="NVY84" s="15"/>
      <c r="NVZ84" s="16"/>
      <c r="NWA84" s="15"/>
      <c r="NWB84" s="16"/>
      <c r="NWC84" s="15"/>
      <c r="NWD84" s="16"/>
      <c r="NWE84" s="15"/>
      <c r="NWF84" s="16"/>
      <c r="NWG84" s="15"/>
      <c r="NWH84" s="16"/>
      <c r="NWI84" s="15"/>
      <c r="NWJ84" s="16"/>
      <c r="NWK84" s="15"/>
      <c r="NWL84" s="16"/>
      <c r="NWM84" s="15"/>
      <c r="NWN84" s="16"/>
      <c r="NWO84" s="15"/>
      <c r="NWP84" s="16"/>
      <c r="NWQ84" s="15"/>
      <c r="NWR84" s="16"/>
      <c r="NWS84" s="15"/>
      <c r="NWT84" s="16"/>
      <c r="NWU84" s="15"/>
      <c r="NWV84" s="16"/>
      <c r="NWW84" s="15"/>
      <c r="NWX84" s="16"/>
      <c r="NWY84" s="15"/>
      <c r="NWZ84" s="16"/>
      <c r="NXA84" s="15"/>
      <c r="NXB84" s="16"/>
      <c r="NXC84" s="15"/>
      <c r="NXD84" s="16"/>
      <c r="NXE84" s="15"/>
      <c r="NXF84" s="16"/>
      <c r="NXG84" s="15"/>
      <c r="NXH84" s="16"/>
      <c r="NXI84" s="15"/>
      <c r="NXJ84" s="16"/>
      <c r="NXK84" s="15"/>
      <c r="NXL84" s="16"/>
      <c r="NXM84" s="15"/>
      <c r="NXN84" s="16"/>
      <c r="NXO84" s="15"/>
      <c r="NXP84" s="16"/>
      <c r="NXQ84" s="15"/>
      <c r="NXR84" s="16"/>
      <c r="NXS84" s="15"/>
      <c r="NXT84" s="16"/>
      <c r="NXU84" s="15"/>
      <c r="NXV84" s="16"/>
      <c r="NXW84" s="15"/>
      <c r="NXX84" s="16"/>
      <c r="NXY84" s="15"/>
      <c r="NXZ84" s="16"/>
      <c r="NYA84" s="15"/>
      <c r="NYB84" s="16"/>
      <c r="NYC84" s="15"/>
      <c r="NYD84" s="16"/>
      <c r="NYE84" s="15"/>
      <c r="NYF84" s="16"/>
      <c r="NYG84" s="15"/>
      <c r="NYH84" s="16"/>
      <c r="NYI84" s="15"/>
      <c r="NYJ84" s="16"/>
      <c r="NYK84" s="15"/>
      <c r="NYL84" s="16"/>
      <c r="NYM84" s="15"/>
      <c r="NYN84" s="16"/>
      <c r="NYO84" s="15"/>
      <c r="NYP84" s="16"/>
      <c r="NYQ84" s="15"/>
      <c r="NYR84" s="16"/>
      <c r="NYS84" s="15"/>
      <c r="NYT84" s="16"/>
      <c r="NYU84" s="15"/>
      <c r="NYV84" s="16"/>
      <c r="NYW84" s="15"/>
      <c r="NYX84" s="16"/>
      <c r="NYY84" s="15"/>
      <c r="NYZ84" s="16"/>
      <c r="NZA84" s="15"/>
      <c r="NZB84" s="16"/>
      <c r="NZC84" s="15"/>
      <c r="NZD84" s="16"/>
      <c r="NZE84" s="15"/>
      <c r="NZF84" s="16"/>
      <c r="NZG84" s="15"/>
      <c r="NZH84" s="16"/>
      <c r="NZI84" s="15"/>
      <c r="NZJ84" s="16"/>
      <c r="NZK84" s="15"/>
      <c r="NZL84" s="16"/>
      <c r="NZM84" s="15"/>
      <c r="NZN84" s="16"/>
      <c r="NZO84" s="15"/>
      <c r="NZP84" s="16"/>
      <c r="NZQ84" s="15"/>
      <c r="NZR84" s="16"/>
      <c r="NZS84" s="15"/>
      <c r="NZT84" s="16"/>
      <c r="NZU84" s="15"/>
      <c r="NZV84" s="16"/>
      <c r="NZW84" s="15"/>
      <c r="NZX84" s="16"/>
      <c r="NZY84" s="15"/>
      <c r="NZZ84" s="16"/>
      <c r="OAA84" s="15"/>
      <c r="OAB84" s="16"/>
      <c r="OAC84" s="15"/>
      <c r="OAD84" s="16"/>
      <c r="OAE84" s="15"/>
      <c r="OAF84" s="16"/>
      <c r="OAG84" s="15"/>
      <c r="OAH84" s="16"/>
      <c r="OAI84" s="15"/>
      <c r="OAJ84" s="16"/>
      <c r="OAK84" s="15"/>
      <c r="OAL84" s="16"/>
      <c r="OAM84" s="15"/>
      <c r="OAN84" s="16"/>
      <c r="OAO84" s="15"/>
      <c r="OAP84" s="16"/>
      <c r="OAQ84" s="15"/>
      <c r="OAR84" s="16"/>
      <c r="OAS84" s="15"/>
      <c r="OAT84" s="16"/>
      <c r="OAU84" s="15"/>
      <c r="OAV84" s="16"/>
      <c r="OAW84" s="15"/>
      <c r="OAX84" s="16"/>
      <c r="OAY84" s="15"/>
      <c r="OAZ84" s="16"/>
      <c r="OBA84" s="15"/>
      <c r="OBB84" s="16"/>
      <c r="OBC84" s="15"/>
      <c r="OBD84" s="16"/>
      <c r="OBE84" s="15"/>
      <c r="OBF84" s="16"/>
      <c r="OBG84" s="15"/>
      <c r="OBH84" s="16"/>
      <c r="OBI84" s="15"/>
      <c r="OBJ84" s="16"/>
      <c r="OBK84" s="15"/>
      <c r="OBL84" s="16"/>
      <c r="OBM84" s="15"/>
      <c r="OBN84" s="16"/>
      <c r="OBO84" s="15"/>
      <c r="OBP84" s="16"/>
      <c r="OBQ84" s="15"/>
      <c r="OBR84" s="16"/>
      <c r="OBS84" s="15"/>
      <c r="OBT84" s="16"/>
      <c r="OBU84" s="15"/>
      <c r="OBV84" s="16"/>
      <c r="OBW84" s="15"/>
      <c r="OBX84" s="16"/>
      <c r="OBY84" s="15"/>
      <c r="OBZ84" s="16"/>
      <c r="OCA84" s="15"/>
      <c r="OCB84" s="16"/>
      <c r="OCC84" s="15"/>
      <c r="OCD84" s="16"/>
      <c r="OCE84" s="15"/>
      <c r="OCF84" s="16"/>
      <c r="OCG84" s="15"/>
      <c r="OCH84" s="16"/>
      <c r="OCI84" s="15"/>
      <c r="OCJ84" s="16"/>
      <c r="OCK84" s="15"/>
      <c r="OCL84" s="16"/>
      <c r="OCM84" s="15"/>
      <c r="OCN84" s="16"/>
      <c r="OCO84" s="15"/>
      <c r="OCP84" s="16"/>
      <c r="OCQ84" s="15"/>
      <c r="OCR84" s="16"/>
      <c r="OCS84" s="15"/>
      <c r="OCT84" s="16"/>
      <c r="OCU84" s="15"/>
      <c r="OCV84" s="16"/>
      <c r="OCW84" s="15"/>
      <c r="OCX84" s="16"/>
      <c r="OCY84" s="15"/>
      <c r="OCZ84" s="16"/>
      <c r="ODA84" s="15"/>
      <c r="ODB84" s="16"/>
      <c r="ODC84" s="15"/>
      <c r="ODD84" s="16"/>
      <c r="ODE84" s="15"/>
      <c r="ODF84" s="16"/>
      <c r="ODG84" s="15"/>
      <c r="ODH84" s="16"/>
      <c r="ODI84" s="15"/>
      <c r="ODJ84" s="16"/>
      <c r="ODK84" s="15"/>
      <c r="ODL84" s="16"/>
      <c r="ODM84" s="15"/>
      <c r="ODN84" s="16"/>
      <c r="ODO84" s="15"/>
      <c r="ODP84" s="16"/>
      <c r="ODQ84" s="15"/>
      <c r="ODR84" s="16"/>
      <c r="ODS84" s="15"/>
      <c r="ODT84" s="16"/>
      <c r="ODU84" s="15"/>
      <c r="ODV84" s="16"/>
      <c r="ODW84" s="15"/>
      <c r="ODX84" s="16"/>
      <c r="ODY84" s="15"/>
      <c r="ODZ84" s="16"/>
      <c r="OEA84" s="15"/>
      <c r="OEB84" s="16"/>
      <c r="OEC84" s="15"/>
      <c r="OED84" s="16"/>
      <c r="OEE84" s="15"/>
      <c r="OEF84" s="16"/>
      <c r="OEG84" s="15"/>
      <c r="OEH84" s="16"/>
      <c r="OEI84" s="15"/>
      <c r="OEJ84" s="16"/>
      <c r="OEK84" s="15"/>
      <c r="OEL84" s="16"/>
      <c r="OEM84" s="15"/>
      <c r="OEN84" s="16"/>
      <c r="OEO84" s="15"/>
      <c r="OEP84" s="16"/>
      <c r="OEQ84" s="15"/>
      <c r="OER84" s="16"/>
      <c r="OES84" s="15"/>
      <c r="OET84" s="16"/>
      <c r="OEU84" s="15"/>
      <c r="OEV84" s="16"/>
      <c r="OEW84" s="15"/>
      <c r="OEX84" s="16"/>
      <c r="OEY84" s="15"/>
      <c r="OEZ84" s="16"/>
      <c r="OFA84" s="15"/>
      <c r="OFB84" s="16"/>
      <c r="OFC84" s="15"/>
      <c r="OFD84" s="16"/>
      <c r="OFE84" s="15"/>
      <c r="OFF84" s="16"/>
      <c r="OFG84" s="15"/>
      <c r="OFH84" s="16"/>
      <c r="OFI84" s="15"/>
      <c r="OFJ84" s="16"/>
      <c r="OFK84" s="15"/>
      <c r="OFL84" s="16"/>
      <c r="OFM84" s="15"/>
      <c r="OFN84" s="16"/>
      <c r="OFO84" s="15"/>
      <c r="OFP84" s="16"/>
      <c r="OFQ84" s="15"/>
      <c r="OFR84" s="16"/>
      <c r="OFS84" s="15"/>
      <c r="OFT84" s="16"/>
      <c r="OFU84" s="15"/>
      <c r="OFV84" s="16"/>
      <c r="OFW84" s="15"/>
      <c r="OFX84" s="16"/>
      <c r="OFY84" s="15"/>
      <c r="OFZ84" s="16"/>
      <c r="OGA84" s="15"/>
      <c r="OGB84" s="16"/>
      <c r="OGC84" s="15"/>
      <c r="OGD84" s="16"/>
      <c r="OGE84" s="15"/>
      <c r="OGF84" s="16"/>
      <c r="OGG84" s="15"/>
      <c r="OGH84" s="16"/>
      <c r="OGI84" s="15"/>
      <c r="OGJ84" s="16"/>
      <c r="OGK84" s="15"/>
      <c r="OGL84" s="16"/>
      <c r="OGM84" s="15"/>
      <c r="OGN84" s="16"/>
      <c r="OGO84" s="15"/>
      <c r="OGP84" s="16"/>
      <c r="OGQ84" s="15"/>
      <c r="OGR84" s="16"/>
      <c r="OGS84" s="15"/>
      <c r="OGT84" s="16"/>
      <c r="OGU84" s="15"/>
      <c r="OGV84" s="16"/>
      <c r="OGW84" s="15"/>
      <c r="OGX84" s="16"/>
      <c r="OGY84" s="15"/>
      <c r="OGZ84" s="16"/>
      <c r="OHA84" s="15"/>
      <c r="OHB84" s="16"/>
      <c r="OHC84" s="15"/>
      <c r="OHD84" s="16"/>
      <c r="OHE84" s="15"/>
      <c r="OHF84" s="16"/>
      <c r="OHG84" s="15"/>
      <c r="OHH84" s="16"/>
      <c r="OHI84" s="15"/>
      <c r="OHJ84" s="16"/>
      <c r="OHK84" s="15"/>
      <c r="OHL84" s="16"/>
      <c r="OHM84" s="15"/>
      <c r="OHN84" s="16"/>
      <c r="OHO84" s="15"/>
      <c r="OHP84" s="16"/>
      <c r="OHQ84" s="15"/>
      <c r="OHR84" s="16"/>
      <c r="OHS84" s="15"/>
      <c r="OHT84" s="16"/>
      <c r="OHU84" s="15"/>
      <c r="OHV84" s="16"/>
      <c r="OHW84" s="15"/>
      <c r="OHX84" s="16"/>
      <c r="OHY84" s="15"/>
      <c r="OHZ84" s="16"/>
      <c r="OIA84" s="15"/>
      <c r="OIB84" s="16"/>
      <c r="OIC84" s="15"/>
      <c r="OID84" s="16"/>
      <c r="OIE84" s="15"/>
      <c r="OIF84" s="16"/>
      <c r="OIG84" s="15"/>
      <c r="OIH84" s="16"/>
      <c r="OII84" s="15"/>
      <c r="OIJ84" s="16"/>
      <c r="OIK84" s="15"/>
      <c r="OIL84" s="16"/>
      <c r="OIM84" s="15"/>
      <c r="OIN84" s="16"/>
      <c r="OIO84" s="15"/>
      <c r="OIP84" s="16"/>
      <c r="OIQ84" s="15"/>
      <c r="OIR84" s="16"/>
      <c r="OIS84" s="15"/>
      <c r="OIT84" s="16"/>
      <c r="OIU84" s="15"/>
      <c r="OIV84" s="16"/>
      <c r="OIW84" s="15"/>
      <c r="OIX84" s="16"/>
      <c r="OIY84" s="15"/>
      <c r="OIZ84" s="16"/>
      <c r="OJA84" s="15"/>
      <c r="OJB84" s="16"/>
      <c r="OJC84" s="15"/>
      <c r="OJD84" s="16"/>
      <c r="OJE84" s="15"/>
      <c r="OJF84" s="16"/>
      <c r="OJG84" s="15"/>
      <c r="OJH84" s="16"/>
      <c r="OJI84" s="15"/>
      <c r="OJJ84" s="16"/>
      <c r="OJK84" s="15"/>
      <c r="OJL84" s="16"/>
      <c r="OJM84" s="15"/>
      <c r="OJN84" s="16"/>
      <c r="OJO84" s="15"/>
      <c r="OJP84" s="16"/>
      <c r="OJQ84" s="15"/>
      <c r="OJR84" s="16"/>
      <c r="OJS84" s="15"/>
      <c r="OJT84" s="16"/>
      <c r="OJU84" s="15"/>
      <c r="OJV84" s="16"/>
      <c r="OJW84" s="15"/>
      <c r="OJX84" s="16"/>
      <c r="OJY84" s="15"/>
      <c r="OJZ84" s="16"/>
      <c r="OKA84" s="15"/>
      <c r="OKB84" s="16"/>
      <c r="OKC84" s="15"/>
      <c r="OKD84" s="16"/>
      <c r="OKE84" s="15"/>
      <c r="OKF84" s="16"/>
      <c r="OKG84" s="15"/>
      <c r="OKH84" s="16"/>
      <c r="OKI84" s="15"/>
      <c r="OKJ84" s="16"/>
      <c r="OKK84" s="15"/>
      <c r="OKL84" s="16"/>
      <c r="OKM84" s="15"/>
      <c r="OKN84" s="16"/>
      <c r="OKO84" s="15"/>
      <c r="OKP84" s="16"/>
      <c r="OKQ84" s="15"/>
      <c r="OKR84" s="16"/>
      <c r="OKS84" s="15"/>
      <c r="OKT84" s="16"/>
      <c r="OKU84" s="15"/>
      <c r="OKV84" s="16"/>
      <c r="OKW84" s="15"/>
      <c r="OKX84" s="16"/>
      <c r="OKY84" s="15"/>
      <c r="OKZ84" s="16"/>
      <c r="OLA84" s="15"/>
      <c r="OLB84" s="16"/>
      <c r="OLC84" s="15"/>
      <c r="OLD84" s="16"/>
      <c r="OLE84" s="15"/>
      <c r="OLF84" s="16"/>
      <c r="OLG84" s="15"/>
      <c r="OLH84" s="16"/>
      <c r="OLI84" s="15"/>
      <c r="OLJ84" s="16"/>
      <c r="OLK84" s="15"/>
      <c r="OLL84" s="16"/>
      <c r="OLM84" s="15"/>
      <c r="OLN84" s="16"/>
      <c r="OLO84" s="15"/>
      <c r="OLP84" s="16"/>
      <c r="OLQ84" s="15"/>
      <c r="OLR84" s="16"/>
      <c r="OLS84" s="15"/>
      <c r="OLT84" s="16"/>
      <c r="OLU84" s="15"/>
      <c r="OLV84" s="16"/>
      <c r="OLW84" s="15"/>
      <c r="OLX84" s="16"/>
      <c r="OLY84" s="15"/>
      <c r="OLZ84" s="16"/>
      <c r="OMA84" s="15"/>
      <c r="OMB84" s="16"/>
      <c r="OMC84" s="15"/>
      <c r="OMD84" s="16"/>
      <c r="OME84" s="15"/>
      <c r="OMF84" s="16"/>
      <c r="OMG84" s="15"/>
      <c r="OMH84" s="16"/>
      <c r="OMI84" s="15"/>
      <c r="OMJ84" s="16"/>
      <c r="OMK84" s="15"/>
      <c r="OML84" s="16"/>
      <c r="OMM84" s="15"/>
      <c r="OMN84" s="16"/>
      <c r="OMO84" s="15"/>
      <c r="OMP84" s="16"/>
      <c r="OMQ84" s="15"/>
      <c r="OMR84" s="16"/>
      <c r="OMS84" s="15"/>
      <c r="OMT84" s="16"/>
      <c r="OMU84" s="15"/>
      <c r="OMV84" s="16"/>
      <c r="OMW84" s="15"/>
      <c r="OMX84" s="16"/>
      <c r="OMY84" s="15"/>
      <c r="OMZ84" s="16"/>
      <c r="ONA84" s="15"/>
      <c r="ONB84" s="16"/>
      <c r="ONC84" s="15"/>
      <c r="OND84" s="16"/>
      <c r="ONE84" s="15"/>
      <c r="ONF84" s="16"/>
      <c r="ONG84" s="15"/>
      <c r="ONH84" s="16"/>
      <c r="ONI84" s="15"/>
      <c r="ONJ84" s="16"/>
      <c r="ONK84" s="15"/>
      <c r="ONL84" s="16"/>
      <c r="ONM84" s="15"/>
      <c r="ONN84" s="16"/>
      <c r="ONO84" s="15"/>
      <c r="ONP84" s="16"/>
      <c r="ONQ84" s="15"/>
      <c r="ONR84" s="16"/>
      <c r="ONS84" s="15"/>
      <c r="ONT84" s="16"/>
      <c r="ONU84" s="15"/>
      <c r="ONV84" s="16"/>
      <c r="ONW84" s="15"/>
      <c r="ONX84" s="16"/>
      <c r="ONY84" s="15"/>
      <c r="ONZ84" s="16"/>
      <c r="OOA84" s="15"/>
      <c r="OOB84" s="16"/>
      <c r="OOC84" s="15"/>
      <c r="OOD84" s="16"/>
      <c r="OOE84" s="15"/>
      <c r="OOF84" s="16"/>
      <c r="OOG84" s="15"/>
      <c r="OOH84" s="16"/>
      <c r="OOI84" s="15"/>
      <c r="OOJ84" s="16"/>
      <c r="OOK84" s="15"/>
      <c r="OOL84" s="16"/>
      <c r="OOM84" s="15"/>
      <c r="OON84" s="16"/>
      <c r="OOO84" s="15"/>
      <c r="OOP84" s="16"/>
      <c r="OOQ84" s="15"/>
      <c r="OOR84" s="16"/>
      <c r="OOS84" s="15"/>
      <c r="OOT84" s="16"/>
      <c r="OOU84" s="15"/>
      <c r="OOV84" s="16"/>
      <c r="OOW84" s="15"/>
      <c r="OOX84" s="16"/>
      <c r="OOY84" s="15"/>
      <c r="OOZ84" s="16"/>
      <c r="OPA84" s="15"/>
      <c r="OPB84" s="16"/>
      <c r="OPC84" s="15"/>
      <c r="OPD84" s="16"/>
      <c r="OPE84" s="15"/>
      <c r="OPF84" s="16"/>
      <c r="OPG84" s="15"/>
      <c r="OPH84" s="16"/>
      <c r="OPI84" s="15"/>
      <c r="OPJ84" s="16"/>
      <c r="OPK84" s="15"/>
      <c r="OPL84" s="16"/>
      <c r="OPM84" s="15"/>
      <c r="OPN84" s="16"/>
      <c r="OPO84" s="15"/>
      <c r="OPP84" s="16"/>
      <c r="OPQ84" s="15"/>
      <c r="OPR84" s="16"/>
      <c r="OPS84" s="15"/>
      <c r="OPT84" s="16"/>
      <c r="OPU84" s="15"/>
      <c r="OPV84" s="16"/>
      <c r="OPW84" s="15"/>
      <c r="OPX84" s="16"/>
      <c r="OPY84" s="15"/>
      <c r="OPZ84" s="16"/>
      <c r="OQA84" s="15"/>
      <c r="OQB84" s="16"/>
      <c r="OQC84" s="15"/>
      <c r="OQD84" s="16"/>
      <c r="OQE84" s="15"/>
      <c r="OQF84" s="16"/>
      <c r="OQG84" s="15"/>
      <c r="OQH84" s="16"/>
      <c r="OQI84" s="15"/>
      <c r="OQJ84" s="16"/>
      <c r="OQK84" s="15"/>
      <c r="OQL84" s="16"/>
      <c r="OQM84" s="15"/>
      <c r="OQN84" s="16"/>
      <c r="OQO84" s="15"/>
      <c r="OQP84" s="16"/>
      <c r="OQQ84" s="15"/>
      <c r="OQR84" s="16"/>
      <c r="OQS84" s="15"/>
      <c r="OQT84" s="16"/>
      <c r="OQU84" s="15"/>
      <c r="OQV84" s="16"/>
      <c r="OQW84" s="15"/>
      <c r="OQX84" s="16"/>
      <c r="OQY84" s="15"/>
      <c r="OQZ84" s="16"/>
      <c r="ORA84" s="15"/>
      <c r="ORB84" s="16"/>
      <c r="ORC84" s="15"/>
      <c r="ORD84" s="16"/>
      <c r="ORE84" s="15"/>
      <c r="ORF84" s="16"/>
      <c r="ORG84" s="15"/>
      <c r="ORH84" s="16"/>
      <c r="ORI84" s="15"/>
      <c r="ORJ84" s="16"/>
      <c r="ORK84" s="15"/>
      <c r="ORL84" s="16"/>
      <c r="ORM84" s="15"/>
      <c r="ORN84" s="16"/>
      <c r="ORO84" s="15"/>
      <c r="ORP84" s="16"/>
      <c r="ORQ84" s="15"/>
      <c r="ORR84" s="16"/>
      <c r="ORS84" s="15"/>
      <c r="ORT84" s="16"/>
      <c r="ORU84" s="15"/>
      <c r="ORV84" s="16"/>
      <c r="ORW84" s="15"/>
      <c r="ORX84" s="16"/>
      <c r="ORY84" s="15"/>
      <c r="ORZ84" s="16"/>
      <c r="OSA84" s="15"/>
      <c r="OSB84" s="16"/>
      <c r="OSC84" s="15"/>
      <c r="OSD84" s="16"/>
      <c r="OSE84" s="15"/>
      <c r="OSF84" s="16"/>
      <c r="OSG84" s="15"/>
      <c r="OSH84" s="16"/>
      <c r="OSI84" s="15"/>
      <c r="OSJ84" s="16"/>
      <c r="OSK84" s="15"/>
      <c r="OSL84" s="16"/>
      <c r="OSM84" s="15"/>
      <c r="OSN84" s="16"/>
      <c r="OSO84" s="15"/>
      <c r="OSP84" s="16"/>
      <c r="OSQ84" s="15"/>
      <c r="OSR84" s="16"/>
      <c r="OSS84" s="15"/>
      <c r="OST84" s="16"/>
      <c r="OSU84" s="15"/>
      <c r="OSV84" s="16"/>
      <c r="OSW84" s="15"/>
      <c r="OSX84" s="16"/>
      <c r="OSY84" s="15"/>
      <c r="OSZ84" s="16"/>
      <c r="OTA84" s="15"/>
      <c r="OTB84" s="16"/>
      <c r="OTC84" s="15"/>
      <c r="OTD84" s="16"/>
      <c r="OTE84" s="15"/>
      <c r="OTF84" s="16"/>
      <c r="OTG84" s="15"/>
      <c r="OTH84" s="16"/>
      <c r="OTI84" s="15"/>
      <c r="OTJ84" s="16"/>
      <c r="OTK84" s="15"/>
      <c r="OTL84" s="16"/>
      <c r="OTM84" s="15"/>
      <c r="OTN84" s="16"/>
      <c r="OTO84" s="15"/>
      <c r="OTP84" s="16"/>
      <c r="OTQ84" s="15"/>
      <c r="OTR84" s="16"/>
      <c r="OTS84" s="15"/>
      <c r="OTT84" s="16"/>
      <c r="OTU84" s="15"/>
      <c r="OTV84" s="16"/>
      <c r="OTW84" s="15"/>
      <c r="OTX84" s="16"/>
      <c r="OTY84" s="15"/>
      <c r="OTZ84" s="16"/>
      <c r="OUA84" s="15"/>
      <c r="OUB84" s="16"/>
      <c r="OUC84" s="15"/>
      <c r="OUD84" s="16"/>
      <c r="OUE84" s="15"/>
      <c r="OUF84" s="16"/>
      <c r="OUG84" s="15"/>
      <c r="OUH84" s="16"/>
      <c r="OUI84" s="15"/>
      <c r="OUJ84" s="16"/>
      <c r="OUK84" s="15"/>
      <c r="OUL84" s="16"/>
      <c r="OUM84" s="15"/>
      <c r="OUN84" s="16"/>
      <c r="OUO84" s="15"/>
      <c r="OUP84" s="16"/>
      <c r="OUQ84" s="15"/>
      <c r="OUR84" s="16"/>
      <c r="OUS84" s="15"/>
      <c r="OUT84" s="16"/>
      <c r="OUU84" s="15"/>
      <c r="OUV84" s="16"/>
      <c r="OUW84" s="15"/>
      <c r="OUX84" s="16"/>
      <c r="OUY84" s="15"/>
      <c r="OUZ84" s="16"/>
      <c r="OVA84" s="15"/>
      <c r="OVB84" s="16"/>
      <c r="OVC84" s="15"/>
      <c r="OVD84" s="16"/>
      <c r="OVE84" s="15"/>
      <c r="OVF84" s="16"/>
      <c r="OVG84" s="15"/>
      <c r="OVH84" s="16"/>
      <c r="OVI84" s="15"/>
      <c r="OVJ84" s="16"/>
      <c r="OVK84" s="15"/>
      <c r="OVL84" s="16"/>
      <c r="OVM84" s="15"/>
      <c r="OVN84" s="16"/>
      <c r="OVO84" s="15"/>
      <c r="OVP84" s="16"/>
      <c r="OVQ84" s="15"/>
      <c r="OVR84" s="16"/>
      <c r="OVS84" s="15"/>
      <c r="OVT84" s="16"/>
      <c r="OVU84" s="15"/>
      <c r="OVV84" s="16"/>
      <c r="OVW84" s="15"/>
      <c r="OVX84" s="16"/>
      <c r="OVY84" s="15"/>
      <c r="OVZ84" s="16"/>
      <c r="OWA84" s="15"/>
      <c r="OWB84" s="16"/>
      <c r="OWC84" s="15"/>
      <c r="OWD84" s="16"/>
      <c r="OWE84" s="15"/>
      <c r="OWF84" s="16"/>
      <c r="OWG84" s="15"/>
      <c r="OWH84" s="16"/>
      <c r="OWI84" s="15"/>
      <c r="OWJ84" s="16"/>
      <c r="OWK84" s="15"/>
      <c r="OWL84" s="16"/>
      <c r="OWM84" s="15"/>
      <c r="OWN84" s="16"/>
      <c r="OWO84" s="15"/>
      <c r="OWP84" s="16"/>
      <c r="OWQ84" s="15"/>
      <c r="OWR84" s="16"/>
      <c r="OWS84" s="15"/>
      <c r="OWT84" s="16"/>
      <c r="OWU84" s="15"/>
      <c r="OWV84" s="16"/>
      <c r="OWW84" s="15"/>
      <c r="OWX84" s="16"/>
      <c r="OWY84" s="15"/>
      <c r="OWZ84" s="16"/>
      <c r="OXA84" s="15"/>
      <c r="OXB84" s="16"/>
      <c r="OXC84" s="15"/>
      <c r="OXD84" s="16"/>
      <c r="OXE84" s="15"/>
      <c r="OXF84" s="16"/>
      <c r="OXG84" s="15"/>
      <c r="OXH84" s="16"/>
      <c r="OXI84" s="15"/>
      <c r="OXJ84" s="16"/>
      <c r="OXK84" s="15"/>
      <c r="OXL84" s="16"/>
      <c r="OXM84" s="15"/>
      <c r="OXN84" s="16"/>
      <c r="OXO84" s="15"/>
      <c r="OXP84" s="16"/>
      <c r="OXQ84" s="15"/>
      <c r="OXR84" s="16"/>
      <c r="OXS84" s="15"/>
      <c r="OXT84" s="16"/>
      <c r="OXU84" s="15"/>
      <c r="OXV84" s="16"/>
      <c r="OXW84" s="15"/>
      <c r="OXX84" s="16"/>
      <c r="OXY84" s="15"/>
      <c r="OXZ84" s="16"/>
      <c r="OYA84" s="15"/>
      <c r="OYB84" s="16"/>
      <c r="OYC84" s="15"/>
      <c r="OYD84" s="16"/>
      <c r="OYE84" s="15"/>
      <c r="OYF84" s="16"/>
      <c r="OYG84" s="15"/>
      <c r="OYH84" s="16"/>
      <c r="OYI84" s="15"/>
      <c r="OYJ84" s="16"/>
      <c r="OYK84" s="15"/>
      <c r="OYL84" s="16"/>
      <c r="OYM84" s="15"/>
      <c r="OYN84" s="16"/>
      <c r="OYO84" s="15"/>
      <c r="OYP84" s="16"/>
      <c r="OYQ84" s="15"/>
      <c r="OYR84" s="16"/>
      <c r="OYS84" s="15"/>
      <c r="OYT84" s="16"/>
      <c r="OYU84" s="15"/>
      <c r="OYV84" s="16"/>
      <c r="OYW84" s="15"/>
      <c r="OYX84" s="16"/>
      <c r="OYY84" s="15"/>
      <c r="OYZ84" s="16"/>
      <c r="OZA84" s="15"/>
      <c r="OZB84" s="16"/>
      <c r="OZC84" s="15"/>
      <c r="OZD84" s="16"/>
      <c r="OZE84" s="15"/>
      <c r="OZF84" s="16"/>
      <c r="OZG84" s="15"/>
      <c r="OZH84" s="16"/>
      <c r="OZI84" s="15"/>
      <c r="OZJ84" s="16"/>
      <c r="OZK84" s="15"/>
      <c r="OZL84" s="16"/>
      <c r="OZM84" s="15"/>
      <c r="OZN84" s="16"/>
      <c r="OZO84" s="15"/>
      <c r="OZP84" s="16"/>
      <c r="OZQ84" s="15"/>
      <c r="OZR84" s="16"/>
      <c r="OZS84" s="15"/>
      <c r="OZT84" s="16"/>
      <c r="OZU84" s="15"/>
      <c r="OZV84" s="16"/>
      <c r="OZW84" s="15"/>
      <c r="OZX84" s="16"/>
      <c r="OZY84" s="15"/>
      <c r="OZZ84" s="16"/>
      <c r="PAA84" s="15"/>
      <c r="PAB84" s="16"/>
      <c r="PAC84" s="15"/>
      <c r="PAD84" s="16"/>
      <c r="PAE84" s="15"/>
      <c r="PAF84" s="16"/>
      <c r="PAG84" s="15"/>
      <c r="PAH84" s="16"/>
      <c r="PAI84" s="15"/>
      <c r="PAJ84" s="16"/>
      <c r="PAK84" s="15"/>
      <c r="PAL84" s="16"/>
      <c r="PAM84" s="15"/>
      <c r="PAN84" s="16"/>
      <c r="PAO84" s="15"/>
      <c r="PAP84" s="16"/>
      <c r="PAQ84" s="15"/>
      <c r="PAR84" s="16"/>
      <c r="PAS84" s="15"/>
      <c r="PAT84" s="16"/>
      <c r="PAU84" s="15"/>
      <c r="PAV84" s="16"/>
      <c r="PAW84" s="15"/>
      <c r="PAX84" s="16"/>
      <c r="PAY84" s="15"/>
      <c r="PAZ84" s="16"/>
      <c r="PBA84" s="15"/>
      <c r="PBB84" s="16"/>
      <c r="PBC84" s="15"/>
      <c r="PBD84" s="16"/>
      <c r="PBE84" s="15"/>
      <c r="PBF84" s="16"/>
      <c r="PBG84" s="15"/>
      <c r="PBH84" s="16"/>
      <c r="PBI84" s="15"/>
      <c r="PBJ84" s="16"/>
      <c r="PBK84" s="15"/>
      <c r="PBL84" s="16"/>
      <c r="PBM84" s="15"/>
      <c r="PBN84" s="16"/>
      <c r="PBO84" s="15"/>
      <c r="PBP84" s="16"/>
      <c r="PBQ84" s="15"/>
      <c r="PBR84" s="16"/>
      <c r="PBS84" s="15"/>
      <c r="PBT84" s="16"/>
      <c r="PBU84" s="15"/>
      <c r="PBV84" s="16"/>
      <c r="PBW84" s="15"/>
      <c r="PBX84" s="16"/>
      <c r="PBY84" s="15"/>
      <c r="PBZ84" s="16"/>
      <c r="PCA84" s="15"/>
      <c r="PCB84" s="16"/>
      <c r="PCC84" s="15"/>
      <c r="PCD84" s="16"/>
      <c r="PCE84" s="15"/>
      <c r="PCF84" s="16"/>
      <c r="PCG84" s="15"/>
      <c r="PCH84" s="16"/>
      <c r="PCI84" s="15"/>
      <c r="PCJ84" s="16"/>
      <c r="PCK84" s="15"/>
      <c r="PCL84" s="16"/>
      <c r="PCM84" s="15"/>
      <c r="PCN84" s="16"/>
      <c r="PCO84" s="15"/>
      <c r="PCP84" s="16"/>
      <c r="PCQ84" s="15"/>
      <c r="PCR84" s="16"/>
      <c r="PCS84" s="15"/>
      <c r="PCT84" s="16"/>
      <c r="PCU84" s="15"/>
      <c r="PCV84" s="16"/>
      <c r="PCW84" s="15"/>
      <c r="PCX84" s="16"/>
      <c r="PCY84" s="15"/>
      <c r="PCZ84" s="16"/>
      <c r="PDA84" s="15"/>
      <c r="PDB84" s="16"/>
      <c r="PDC84" s="15"/>
      <c r="PDD84" s="16"/>
      <c r="PDE84" s="15"/>
      <c r="PDF84" s="16"/>
      <c r="PDG84" s="15"/>
      <c r="PDH84" s="16"/>
      <c r="PDI84" s="15"/>
      <c r="PDJ84" s="16"/>
      <c r="PDK84" s="15"/>
      <c r="PDL84" s="16"/>
      <c r="PDM84" s="15"/>
      <c r="PDN84" s="16"/>
      <c r="PDO84" s="15"/>
      <c r="PDP84" s="16"/>
      <c r="PDQ84" s="15"/>
      <c r="PDR84" s="16"/>
      <c r="PDS84" s="15"/>
      <c r="PDT84" s="16"/>
      <c r="PDU84" s="15"/>
      <c r="PDV84" s="16"/>
      <c r="PDW84" s="15"/>
      <c r="PDX84" s="16"/>
      <c r="PDY84" s="15"/>
      <c r="PDZ84" s="16"/>
      <c r="PEA84" s="15"/>
      <c r="PEB84" s="16"/>
      <c r="PEC84" s="15"/>
      <c r="PED84" s="16"/>
      <c r="PEE84" s="15"/>
      <c r="PEF84" s="16"/>
      <c r="PEG84" s="15"/>
      <c r="PEH84" s="16"/>
      <c r="PEI84" s="15"/>
      <c r="PEJ84" s="16"/>
      <c r="PEK84" s="15"/>
      <c r="PEL84" s="16"/>
      <c r="PEM84" s="15"/>
      <c r="PEN84" s="16"/>
      <c r="PEO84" s="15"/>
      <c r="PEP84" s="16"/>
      <c r="PEQ84" s="15"/>
      <c r="PER84" s="16"/>
      <c r="PES84" s="15"/>
      <c r="PET84" s="16"/>
      <c r="PEU84" s="15"/>
      <c r="PEV84" s="16"/>
      <c r="PEW84" s="15"/>
      <c r="PEX84" s="16"/>
      <c r="PEY84" s="15"/>
      <c r="PEZ84" s="16"/>
      <c r="PFA84" s="15"/>
      <c r="PFB84" s="16"/>
      <c r="PFC84" s="15"/>
      <c r="PFD84" s="16"/>
      <c r="PFE84" s="15"/>
      <c r="PFF84" s="16"/>
      <c r="PFG84" s="15"/>
      <c r="PFH84" s="16"/>
      <c r="PFI84" s="15"/>
      <c r="PFJ84" s="16"/>
      <c r="PFK84" s="15"/>
      <c r="PFL84" s="16"/>
      <c r="PFM84" s="15"/>
      <c r="PFN84" s="16"/>
      <c r="PFO84" s="15"/>
      <c r="PFP84" s="16"/>
      <c r="PFQ84" s="15"/>
      <c r="PFR84" s="16"/>
      <c r="PFS84" s="15"/>
      <c r="PFT84" s="16"/>
      <c r="PFU84" s="15"/>
      <c r="PFV84" s="16"/>
      <c r="PFW84" s="15"/>
      <c r="PFX84" s="16"/>
      <c r="PFY84" s="15"/>
      <c r="PFZ84" s="16"/>
      <c r="PGA84" s="15"/>
      <c r="PGB84" s="16"/>
      <c r="PGC84" s="15"/>
      <c r="PGD84" s="16"/>
      <c r="PGE84" s="15"/>
      <c r="PGF84" s="16"/>
      <c r="PGG84" s="15"/>
      <c r="PGH84" s="16"/>
      <c r="PGI84" s="15"/>
      <c r="PGJ84" s="16"/>
      <c r="PGK84" s="15"/>
      <c r="PGL84" s="16"/>
      <c r="PGM84" s="15"/>
      <c r="PGN84" s="16"/>
      <c r="PGO84" s="15"/>
      <c r="PGP84" s="16"/>
      <c r="PGQ84" s="15"/>
      <c r="PGR84" s="16"/>
      <c r="PGS84" s="15"/>
      <c r="PGT84" s="16"/>
      <c r="PGU84" s="15"/>
      <c r="PGV84" s="16"/>
      <c r="PGW84" s="15"/>
      <c r="PGX84" s="16"/>
      <c r="PGY84" s="15"/>
      <c r="PGZ84" s="16"/>
      <c r="PHA84" s="15"/>
      <c r="PHB84" s="16"/>
      <c r="PHC84" s="15"/>
      <c r="PHD84" s="16"/>
      <c r="PHE84" s="15"/>
      <c r="PHF84" s="16"/>
      <c r="PHG84" s="15"/>
      <c r="PHH84" s="16"/>
      <c r="PHI84" s="15"/>
      <c r="PHJ84" s="16"/>
      <c r="PHK84" s="15"/>
      <c r="PHL84" s="16"/>
      <c r="PHM84" s="15"/>
      <c r="PHN84" s="16"/>
      <c r="PHO84" s="15"/>
      <c r="PHP84" s="16"/>
      <c r="PHQ84" s="15"/>
      <c r="PHR84" s="16"/>
      <c r="PHS84" s="15"/>
      <c r="PHT84" s="16"/>
      <c r="PHU84" s="15"/>
      <c r="PHV84" s="16"/>
      <c r="PHW84" s="15"/>
      <c r="PHX84" s="16"/>
      <c r="PHY84" s="15"/>
      <c r="PHZ84" s="16"/>
      <c r="PIA84" s="15"/>
      <c r="PIB84" s="16"/>
      <c r="PIC84" s="15"/>
      <c r="PID84" s="16"/>
      <c r="PIE84" s="15"/>
      <c r="PIF84" s="16"/>
      <c r="PIG84" s="15"/>
      <c r="PIH84" s="16"/>
      <c r="PII84" s="15"/>
      <c r="PIJ84" s="16"/>
      <c r="PIK84" s="15"/>
      <c r="PIL84" s="16"/>
      <c r="PIM84" s="15"/>
      <c r="PIN84" s="16"/>
      <c r="PIO84" s="15"/>
      <c r="PIP84" s="16"/>
      <c r="PIQ84" s="15"/>
      <c r="PIR84" s="16"/>
      <c r="PIS84" s="15"/>
      <c r="PIT84" s="16"/>
      <c r="PIU84" s="15"/>
      <c r="PIV84" s="16"/>
      <c r="PIW84" s="15"/>
      <c r="PIX84" s="16"/>
      <c r="PIY84" s="15"/>
      <c r="PIZ84" s="16"/>
      <c r="PJA84" s="15"/>
      <c r="PJB84" s="16"/>
      <c r="PJC84" s="15"/>
      <c r="PJD84" s="16"/>
      <c r="PJE84" s="15"/>
      <c r="PJF84" s="16"/>
      <c r="PJG84" s="15"/>
      <c r="PJH84" s="16"/>
      <c r="PJI84" s="15"/>
      <c r="PJJ84" s="16"/>
      <c r="PJK84" s="15"/>
      <c r="PJL84" s="16"/>
      <c r="PJM84" s="15"/>
      <c r="PJN84" s="16"/>
      <c r="PJO84" s="15"/>
      <c r="PJP84" s="16"/>
      <c r="PJQ84" s="15"/>
      <c r="PJR84" s="16"/>
      <c r="PJS84" s="15"/>
      <c r="PJT84" s="16"/>
      <c r="PJU84" s="15"/>
      <c r="PJV84" s="16"/>
      <c r="PJW84" s="15"/>
      <c r="PJX84" s="16"/>
      <c r="PJY84" s="15"/>
      <c r="PJZ84" s="16"/>
      <c r="PKA84" s="15"/>
      <c r="PKB84" s="16"/>
      <c r="PKC84" s="15"/>
      <c r="PKD84" s="16"/>
      <c r="PKE84" s="15"/>
      <c r="PKF84" s="16"/>
      <c r="PKG84" s="15"/>
      <c r="PKH84" s="16"/>
      <c r="PKI84" s="15"/>
      <c r="PKJ84" s="16"/>
      <c r="PKK84" s="15"/>
      <c r="PKL84" s="16"/>
      <c r="PKM84" s="15"/>
      <c r="PKN84" s="16"/>
      <c r="PKO84" s="15"/>
      <c r="PKP84" s="16"/>
      <c r="PKQ84" s="15"/>
      <c r="PKR84" s="16"/>
      <c r="PKS84" s="15"/>
      <c r="PKT84" s="16"/>
      <c r="PKU84" s="15"/>
      <c r="PKV84" s="16"/>
      <c r="PKW84" s="15"/>
      <c r="PKX84" s="16"/>
      <c r="PKY84" s="15"/>
      <c r="PKZ84" s="16"/>
      <c r="PLA84" s="15"/>
      <c r="PLB84" s="16"/>
      <c r="PLC84" s="15"/>
      <c r="PLD84" s="16"/>
      <c r="PLE84" s="15"/>
      <c r="PLF84" s="16"/>
      <c r="PLG84" s="15"/>
      <c r="PLH84" s="16"/>
      <c r="PLI84" s="15"/>
      <c r="PLJ84" s="16"/>
      <c r="PLK84" s="15"/>
      <c r="PLL84" s="16"/>
      <c r="PLM84" s="15"/>
      <c r="PLN84" s="16"/>
      <c r="PLO84" s="15"/>
      <c r="PLP84" s="16"/>
      <c r="PLQ84" s="15"/>
      <c r="PLR84" s="16"/>
      <c r="PLS84" s="15"/>
      <c r="PLT84" s="16"/>
      <c r="PLU84" s="15"/>
      <c r="PLV84" s="16"/>
      <c r="PLW84" s="15"/>
      <c r="PLX84" s="16"/>
      <c r="PLY84" s="15"/>
      <c r="PLZ84" s="16"/>
      <c r="PMA84" s="15"/>
      <c r="PMB84" s="16"/>
      <c r="PMC84" s="15"/>
      <c r="PMD84" s="16"/>
      <c r="PME84" s="15"/>
      <c r="PMF84" s="16"/>
      <c r="PMG84" s="15"/>
      <c r="PMH84" s="16"/>
      <c r="PMI84" s="15"/>
      <c r="PMJ84" s="16"/>
      <c r="PMK84" s="15"/>
      <c r="PML84" s="16"/>
      <c r="PMM84" s="15"/>
      <c r="PMN84" s="16"/>
      <c r="PMO84" s="15"/>
      <c r="PMP84" s="16"/>
      <c r="PMQ84" s="15"/>
      <c r="PMR84" s="16"/>
      <c r="PMS84" s="15"/>
      <c r="PMT84" s="16"/>
      <c r="PMU84" s="15"/>
      <c r="PMV84" s="16"/>
      <c r="PMW84" s="15"/>
      <c r="PMX84" s="16"/>
      <c r="PMY84" s="15"/>
      <c r="PMZ84" s="16"/>
      <c r="PNA84" s="15"/>
      <c r="PNB84" s="16"/>
      <c r="PNC84" s="15"/>
      <c r="PND84" s="16"/>
      <c r="PNE84" s="15"/>
      <c r="PNF84" s="16"/>
      <c r="PNG84" s="15"/>
      <c r="PNH84" s="16"/>
      <c r="PNI84" s="15"/>
      <c r="PNJ84" s="16"/>
      <c r="PNK84" s="15"/>
      <c r="PNL84" s="16"/>
      <c r="PNM84" s="15"/>
      <c r="PNN84" s="16"/>
      <c r="PNO84" s="15"/>
      <c r="PNP84" s="16"/>
      <c r="PNQ84" s="15"/>
      <c r="PNR84" s="16"/>
      <c r="PNS84" s="15"/>
      <c r="PNT84" s="16"/>
      <c r="PNU84" s="15"/>
      <c r="PNV84" s="16"/>
      <c r="PNW84" s="15"/>
      <c r="PNX84" s="16"/>
      <c r="PNY84" s="15"/>
      <c r="PNZ84" s="16"/>
      <c r="POA84" s="15"/>
      <c r="POB84" s="16"/>
      <c r="POC84" s="15"/>
      <c r="POD84" s="16"/>
      <c r="POE84" s="15"/>
      <c r="POF84" s="16"/>
      <c r="POG84" s="15"/>
      <c r="POH84" s="16"/>
      <c r="POI84" s="15"/>
      <c r="POJ84" s="16"/>
      <c r="POK84" s="15"/>
      <c r="POL84" s="16"/>
      <c r="POM84" s="15"/>
      <c r="PON84" s="16"/>
      <c r="POO84" s="15"/>
      <c r="POP84" s="16"/>
      <c r="POQ84" s="15"/>
      <c r="POR84" s="16"/>
      <c r="POS84" s="15"/>
      <c r="POT84" s="16"/>
      <c r="POU84" s="15"/>
      <c r="POV84" s="16"/>
      <c r="POW84" s="15"/>
      <c r="POX84" s="16"/>
      <c r="POY84" s="15"/>
      <c r="POZ84" s="16"/>
      <c r="PPA84" s="15"/>
      <c r="PPB84" s="16"/>
      <c r="PPC84" s="15"/>
      <c r="PPD84" s="16"/>
      <c r="PPE84" s="15"/>
      <c r="PPF84" s="16"/>
      <c r="PPG84" s="15"/>
      <c r="PPH84" s="16"/>
      <c r="PPI84" s="15"/>
      <c r="PPJ84" s="16"/>
      <c r="PPK84" s="15"/>
      <c r="PPL84" s="16"/>
      <c r="PPM84" s="15"/>
      <c r="PPN84" s="16"/>
      <c r="PPO84" s="15"/>
      <c r="PPP84" s="16"/>
      <c r="PPQ84" s="15"/>
      <c r="PPR84" s="16"/>
      <c r="PPS84" s="15"/>
      <c r="PPT84" s="16"/>
      <c r="PPU84" s="15"/>
      <c r="PPV84" s="16"/>
      <c r="PPW84" s="15"/>
      <c r="PPX84" s="16"/>
      <c r="PPY84" s="15"/>
      <c r="PPZ84" s="16"/>
      <c r="PQA84" s="15"/>
      <c r="PQB84" s="16"/>
      <c r="PQC84" s="15"/>
      <c r="PQD84" s="16"/>
      <c r="PQE84" s="15"/>
      <c r="PQF84" s="16"/>
      <c r="PQG84" s="15"/>
      <c r="PQH84" s="16"/>
      <c r="PQI84" s="15"/>
      <c r="PQJ84" s="16"/>
      <c r="PQK84" s="15"/>
      <c r="PQL84" s="16"/>
      <c r="PQM84" s="15"/>
      <c r="PQN84" s="16"/>
      <c r="PQO84" s="15"/>
      <c r="PQP84" s="16"/>
      <c r="PQQ84" s="15"/>
      <c r="PQR84" s="16"/>
      <c r="PQS84" s="15"/>
      <c r="PQT84" s="16"/>
      <c r="PQU84" s="15"/>
      <c r="PQV84" s="16"/>
      <c r="PQW84" s="15"/>
      <c r="PQX84" s="16"/>
      <c r="PQY84" s="15"/>
      <c r="PQZ84" s="16"/>
      <c r="PRA84" s="15"/>
      <c r="PRB84" s="16"/>
      <c r="PRC84" s="15"/>
      <c r="PRD84" s="16"/>
      <c r="PRE84" s="15"/>
      <c r="PRF84" s="16"/>
      <c r="PRG84" s="15"/>
      <c r="PRH84" s="16"/>
      <c r="PRI84" s="15"/>
      <c r="PRJ84" s="16"/>
      <c r="PRK84" s="15"/>
      <c r="PRL84" s="16"/>
      <c r="PRM84" s="15"/>
      <c r="PRN84" s="16"/>
      <c r="PRO84" s="15"/>
      <c r="PRP84" s="16"/>
      <c r="PRQ84" s="15"/>
      <c r="PRR84" s="16"/>
      <c r="PRS84" s="15"/>
      <c r="PRT84" s="16"/>
      <c r="PRU84" s="15"/>
      <c r="PRV84" s="16"/>
      <c r="PRW84" s="15"/>
      <c r="PRX84" s="16"/>
      <c r="PRY84" s="15"/>
      <c r="PRZ84" s="16"/>
      <c r="PSA84" s="15"/>
      <c r="PSB84" s="16"/>
      <c r="PSC84" s="15"/>
      <c r="PSD84" s="16"/>
      <c r="PSE84" s="15"/>
      <c r="PSF84" s="16"/>
      <c r="PSG84" s="15"/>
      <c r="PSH84" s="16"/>
      <c r="PSI84" s="15"/>
      <c r="PSJ84" s="16"/>
      <c r="PSK84" s="15"/>
      <c r="PSL84" s="16"/>
      <c r="PSM84" s="15"/>
      <c r="PSN84" s="16"/>
      <c r="PSO84" s="15"/>
      <c r="PSP84" s="16"/>
      <c r="PSQ84" s="15"/>
      <c r="PSR84" s="16"/>
      <c r="PSS84" s="15"/>
      <c r="PST84" s="16"/>
      <c r="PSU84" s="15"/>
      <c r="PSV84" s="16"/>
      <c r="PSW84" s="15"/>
      <c r="PSX84" s="16"/>
      <c r="PSY84" s="15"/>
      <c r="PSZ84" s="16"/>
      <c r="PTA84" s="15"/>
      <c r="PTB84" s="16"/>
      <c r="PTC84" s="15"/>
      <c r="PTD84" s="16"/>
      <c r="PTE84" s="15"/>
      <c r="PTF84" s="16"/>
      <c r="PTG84" s="15"/>
      <c r="PTH84" s="16"/>
      <c r="PTI84" s="15"/>
      <c r="PTJ84" s="16"/>
      <c r="PTK84" s="15"/>
      <c r="PTL84" s="16"/>
      <c r="PTM84" s="15"/>
      <c r="PTN84" s="16"/>
      <c r="PTO84" s="15"/>
      <c r="PTP84" s="16"/>
      <c r="PTQ84" s="15"/>
      <c r="PTR84" s="16"/>
      <c r="PTS84" s="15"/>
      <c r="PTT84" s="16"/>
      <c r="PTU84" s="15"/>
      <c r="PTV84" s="16"/>
      <c r="PTW84" s="15"/>
      <c r="PTX84" s="16"/>
      <c r="PTY84" s="15"/>
      <c r="PTZ84" s="16"/>
      <c r="PUA84" s="15"/>
      <c r="PUB84" s="16"/>
      <c r="PUC84" s="15"/>
      <c r="PUD84" s="16"/>
      <c r="PUE84" s="15"/>
      <c r="PUF84" s="16"/>
      <c r="PUG84" s="15"/>
      <c r="PUH84" s="16"/>
      <c r="PUI84" s="15"/>
      <c r="PUJ84" s="16"/>
      <c r="PUK84" s="15"/>
      <c r="PUL84" s="16"/>
      <c r="PUM84" s="15"/>
      <c r="PUN84" s="16"/>
      <c r="PUO84" s="15"/>
      <c r="PUP84" s="16"/>
      <c r="PUQ84" s="15"/>
      <c r="PUR84" s="16"/>
      <c r="PUS84" s="15"/>
      <c r="PUT84" s="16"/>
      <c r="PUU84" s="15"/>
      <c r="PUV84" s="16"/>
      <c r="PUW84" s="15"/>
      <c r="PUX84" s="16"/>
      <c r="PUY84" s="15"/>
      <c r="PUZ84" s="16"/>
      <c r="PVA84" s="15"/>
      <c r="PVB84" s="16"/>
      <c r="PVC84" s="15"/>
      <c r="PVD84" s="16"/>
      <c r="PVE84" s="15"/>
      <c r="PVF84" s="16"/>
      <c r="PVG84" s="15"/>
      <c r="PVH84" s="16"/>
      <c r="PVI84" s="15"/>
      <c r="PVJ84" s="16"/>
      <c r="PVK84" s="15"/>
      <c r="PVL84" s="16"/>
      <c r="PVM84" s="15"/>
      <c r="PVN84" s="16"/>
      <c r="PVO84" s="15"/>
      <c r="PVP84" s="16"/>
      <c r="PVQ84" s="15"/>
      <c r="PVR84" s="16"/>
      <c r="PVS84" s="15"/>
      <c r="PVT84" s="16"/>
      <c r="PVU84" s="15"/>
      <c r="PVV84" s="16"/>
      <c r="PVW84" s="15"/>
      <c r="PVX84" s="16"/>
      <c r="PVY84" s="15"/>
      <c r="PVZ84" s="16"/>
      <c r="PWA84" s="15"/>
      <c r="PWB84" s="16"/>
      <c r="PWC84" s="15"/>
      <c r="PWD84" s="16"/>
      <c r="PWE84" s="15"/>
      <c r="PWF84" s="16"/>
      <c r="PWG84" s="15"/>
      <c r="PWH84" s="16"/>
      <c r="PWI84" s="15"/>
      <c r="PWJ84" s="16"/>
      <c r="PWK84" s="15"/>
      <c r="PWL84" s="16"/>
      <c r="PWM84" s="15"/>
      <c r="PWN84" s="16"/>
      <c r="PWO84" s="15"/>
      <c r="PWP84" s="16"/>
      <c r="PWQ84" s="15"/>
      <c r="PWR84" s="16"/>
      <c r="PWS84" s="15"/>
      <c r="PWT84" s="16"/>
      <c r="PWU84" s="15"/>
      <c r="PWV84" s="16"/>
      <c r="PWW84" s="15"/>
      <c r="PWX84" s="16"/>
      <c r="PWY84" s="15"/>
      <c r="PWZ84" s="16"/>
      <c r="PXA84" s="15"/>
      <c r="PXB84" s="16"/>
      <c r="PXC84" s="15"/>
      <c r="PXD84" s="16"/>
      <c r="PXE84" s="15"/>
      <c r="PXF84" s="16"/>
      <c r="PXG84" s="15"/>
      <c r="PXH84" s="16"/>
      <c r="PXI84" s="15"/>
      <c r="PXJ84" s="16"/>
      <c r="PXK84" s="15"/>
      <c r="PXL84" s="16"/>
      <c r="PXM84" s="15"/>
      <c r="PXN84" s="16"/>
      <c r="PXO84" s="15"/>
      <c r="PXP84" s="16"/>
      <c r="PXQ84" s="15"/>
      <c r="PXR84" s="16"/>
      <c r="PXS84" s="15"/>
      <c r="PXT84" s="16"/>
      <c r="PXU84" s="15"/>
      <c r="PXV84" s="16"/>
      <c r="PXW84" s="15"/>
      <c r="PXX84" s="16"/>
      <c r="PXY84" s="15"/>
      <c r="PXZ84" s="16"/>
      <c r="PYA84" s="15"/>
      <c r="PYB84" s="16"/>
      <c r="PYC84" s="15"/>
      <c r="PYD84" s="16"/>
      <c r="PYE84" s="15"/>
      <c r="PYF84" s="16"/>
      <c r="PYG84" s="15"/>
      <c r="PYH84" s="16"/>
      <c r="PYI84" s="15"/>
      <c r="PYJ84" s="16"/>
      <c r="PYK84" s="15"/>
      <c r="PYL84" s="16"/>
      <c r="PYM84" s="15"/>
      <c r="PYN84" s="16"/>
      <c r="PYO84" s="15"/>
      <c r="PYP84" s="16"/>
      <c r="PYQ84" s="15"/>
      <c r="PYR84" s="16"/>
      <c r="PYS84" s="15"/>
      <c r="PYT84" s="16"/>
      <c r="PYU84" s="15"/>
      <c r="PYV84" s="16"/>
      <c r="PYW84" s="15"/>
      <c r="PYX84" s="16"/>
      <c r="PYY84" s="15"/>
      <c r="PYZ84" s="16"/>
      <c r="PZA84" s="15"/>
      <c r="PZB84" s="16"/>
      <c r="PZC84" s="15"/>
      <c r="PZD84" s="16"/>
      <c r="PZE84" s="15"/>
      <c r="PZF84" s="16"/>
      <c r="PZG84" s="15"/>
      <c r="PZH84" s="16"/>
      <c r="PZI84" s="15"/>
      <c r="PZJ84" s="16"/>
      <c r="PZK84" s="15"/>
      <c r="PZL84" s="16"/>
      <c r="PZM84" s="15"/>
      <c r="PZN84" s="16"/>
      <c r="PZO84" s="15"/>
      <c r="PZP84" s="16"/>
      <c r="PZQ84" s="15"/>
      <c r="PZR84" s="16"/>
      <c r="PZS84" s="15"/>
      <c r="PZT84" s="16"/>
      <c r="PZU84" s="15"/>
      <c r="PZV84" s="16"/>
      <c r="PZW84" s="15"/>
      <c r="PZX84" s="16"/>
      <c r="PZY84" s="15"/>
      <c r="PZZ84" s="16"/>
      <c r="QAA84" s="15"/>
      <c r="QAB84" s="16"/>
      <c r="QAC84" s="15"/>
      <c r="QAD84" s="16"/>
      <c r="QAE84" s="15"/>
      <c r="QAF84" s="16"/>
      <c r="QAG84" s="15"/>
      <c r="QAH84" s="16"/>
      <c r="QAI84" s="15"/>
      <c r="QAJ84" s="16"/>
      <c r="QAK84" s="15"/>
      <c r="QAL84" s="16"/>
      <c r="QAM84" s="15"/>
      <c r="QAN84" s="16"/>
      <c r="QAO84" s="15"/>
      <c r="QAP84" s="16"/>
      <c r="QAQ84" s="15"/>
      <c r="QAR84" s="16"/>
      <c r="QAS84" s="15"/>
      <c r="QAT84" s="16"/>
      <c r="QAU84" s="15"/>
      <c r="QAV84" s="16"/>
      <c r="QAW84" s="15"/>
      <c r="QAX84" s="16"/>
      <c r="QAY84" s="15"/>
      <c r="QAZ84" s="16"/>
      <c r="QBA84" s="15"/>
      <c r="QBB84" s="16"/>
      <c r="QBC84" s="15"/>
      <c r="QBD84" s="16"/>
      <c r="QBE84" s="15"/>
      <c r="QBF84" s="16"/>
      <c r="QBG84" s="15"/>
      <c r="QBH84" s="16"/>
      <c r="QBI84" s="15"/>
      <c r="QBJ84" s="16"/>
      <c r="QBK84" s="15"/>
      <c r="QBL84" s="16"/>
      <c r="QBM84" s="15"/>
      <c r="QBN84" s="16"/>
      <c r="QBO84" s="15"/>
      <c r="QBP84" s="16"/>
      <c r="QBQ84" s="15"/>
      <c r="QBR84" s="16"/>
      <c r="QBS84" s="15"/>
      <c r="QBT84" s="16"/>
      <c r="QBU84" s="15"/>
      <c r="QBV84" s="16"/>
      <c r="QBW84" s="15"/>
      <c r="QBX84" s="16"/>
      <c r="QBY84" s="15"/>
      <c r="QBZ84" s="16"/>
      <c r="QCA84" s="15"/>
      <c r="QCB84" s="16"/>
      <c r="QCC84" s="15"/>
      <c r="QCD84" s="16"/>
      <c r="QCE84" s="15"/>
      <c r="QCF84" s="16"/>
      <c r="QCG84" s="15"/>
      <c r="QCH84" s="16"/>
      <c r="QCI84" s="15"/>
      <c r="QCJ84" s="16"/>
      <c r="QCK84" s="15"/>
      <c r="QCL84" s="16"/>
      <c r="QCM84" s="15"/>
      <c r="QCN84" s="16"/>
      <c r="QCO84" s="15"/>
      <c r="QCP84" s="16"/>
      <c r="QCQ84" s="15"/>
      <c r="QCR84" s="16"/>
      <c r="QCS84" s="15"/>
      <c r="QCT84" s="16"/>
      <c r="QCU84" s="15"/>
      <c r="QCV84" s="16"/>
      <c r="QCW84" s="15"/>
      <c r="QCX84" s="16"/>
      <c r="QCY84" s="15"/>
      <c r="QCZ84" s="16"/>
      <c r="QDA84" s="15"/>
      <c r="QDB84" s="16"/>
      <c r="QDC84" s="15"/>
      <c r="QDD84" s="16"/>
      <c r="QDE84" s="15"/>
      <c r="QDF84" s="16"/>
      <c r="QDG84" s="15"/>
      <c r="QDH84" s="16"/>
      <c r="QDI84" s="15"/>
      <c r="QDJ84" s="16"/>
      <c r="QDK84" s="15"/>
      <c r="QDL84" s="16"/>
      <c r="QDM84" s="15"/>
      <c r="QDN84" s="16"/>
      <c r="QDO84" s="15"/>
      <c r="QDP84" s="16"/>
      <c r="QDQ84" s="15"/>
      <c r="QDR84" s="16"/>
      <c r="QDS84" s="15"/>
      <c r="QDT84" s="16"/>
      <c r="QDU84" s="15"/>
      <c r="QDV84" s="16"/>
      <c r="QDW84" s="15"/>
      <c r="QDX84" s="16"/>
      <c r="QDY84" s="15"/>
      <c r="QDZ84" s="16"/>
      <c r="QEA84" s="15"/>
      <c r="QEB84" s="16"/>
      <c r="QEC84" s="15"/>
      <c r="QED84" s="16"/>
      <c r="QEE84" s="15"/>
      <c r="QEF84" s="16"/>
      <c r="QEG84" s="15"/>
      <c r="QEH84" s="16"/>
      <c r="QEI84" s="15"/>
      <c r="QEJ84" s="16"/>
      <c r="QEK84" s="15"/>
      <c r="QEL84" s="16"/>
      <c r="QEM84" s="15"/>
      <c r="QEN84" s="16"/>
      <c r="QEO84" s="15"/>
      <c r="QEP84" s="16"/>
      <c r="QEQ84" s="15"/>
      <c r="QER84" s="16"/>
      <c r="QES84" s="15"/>
      <c r="QET84" s="16"/>
      <c r="QEU84" s="15"/>
      <c r="QEV84" s="16"/>
      <c r="QEW84" s="15"/>
      <c r="QEX84" s="16"/>
      <c r="QEY84" s="15"/>
      <c r="QEZ84" s="16"/>
      <c r="QFA84" s="15"/>
      <c r="QFB84" s="16"/>
      <c r="QFC84" s="15"/>
      <c r="QFD84" s="16"/>
      <c r="QFE84" s="15"/>
      <c r="QFF84" s="16"/>
      <c r="QFG84" s="15"/>
      <c r="QFH84" s="16"/>
      <c r="QFI84" s="15"/>
      <c r="QFJ84" s="16"/>
      <c r="QFK84" s="15"/>
      <c r="QFL84" s="16"/>
      <c r="QFM84" s="15"/>
      <c r="QFN84" s="16"/>
      <c r="QFO84" s="15"/>
      <c r="QFP84" s="16"/>
      <c r="QFQ84" s="15"/>
      <c r="QFR84" s="16"/>
      <c r="QFS84" s="15"/>
      <c r="QFT84" s="16"/>
      <c r="QFU84" s="15"/>
      <c r="QFV84" s="16"/>
      <c r="QFW84" s="15"/>
      <c r="QFX84" s="16"/>
      <c r="QFY84" s="15"/>
      <c r="QFZ84" s="16"/>
      <c r="QGA84" s="15"/>
      <c r="QGB84" s="16"/>
      <c r="QGC84" s="15"/>
      <c r="QGD84" s="16"/>
      <c r="QGE84" s="15"/>
      <c r="QGF84" s="16"/>
      <c r="QGG84" s="15"/>
      <c r="QGH84" s="16"/>
      <c r="QGI84" s="15"/>
      <c r="QGJ84" s="16"/>
      <c r="QGK84" s="15"/>
      <c r="QGL84" s="16"/>
      <c r="QGM84" s="15"/>
      <c r="QGN84" s="16"/>
      <c r="QGO84" s="15"/>
      <c r="QGP84" s="16"/>
      <c r="QGQ84" s="15"/>
      <c r="QGR84" s="16"/>
      <c r="QGS84" s="15"/>
      <c r="QGT84" s="16"/>
      <c r="QGU84" s="15"/>
      <c r="QGV84" s="16"/>
      <c r="QGW84" s="15"/>
      <c r="QGX84" s="16"/>
      <c r="QGY84" s="15"/>
      <c r="QGZ84" s="16"/>
      <c r="QHA84" s="15"/>
      <c r="QHB84" s="16"/>
      <c r="QHC84" s="15"/>
      <c r="QHD84" s="16"/>
      <c r="QHE84" s="15"/>
      <c r="QHF84" s="16"/>
      <c r="QHG84" s="15"/>
      <c r="QHH84" s="16"/>
      <c r="QHI84" s="15"/>
      <c r="QHJ84" s="16"/>
      <c r="QHK84" s="15"/>
      <c r="QHL84" s="16"/>
      <c r="QHM84" s="15"/>
      <c r="QHN84" s="16"/>
      <c r="QHO84" s="15"/>
      <c r="QHP84" s="16"/>
      <c r="QHQ84" s="15"/>
      <c r="QHR84" s="16"/>
      <c r="QHS84" s="15"/>
      <c r="QHT84" s="16"/>
      <c r="QHU84" s="15"/>
      <c r="QHV84" s="16"/>
      <c r="QHW84" s="15"/>
      <c r="QHX84" s="16"/>
      <c r="QHY84" s="15"/>
      <c r="QHZ84" s="16"/>
      <c r="QIA84" s="15"/>
      <c r="QIB84" s="16"/>
      <c r="QIC84" s="15"/>
      <c r="QID84" s="16"/>
      <c r="QIE84" s="15"/>
      <c r="QIF84" s="16"/>
      <c r="QIG84" s="15"/>
      <c r="QIH84" s="16"/>
      <c r="QII84" s="15"/>
      <c r="QIJ84" s="16"/>
      <c r="QIK84" s="15"/>
      <c r="QIL84" s="16"/>
      <c r="QIM84" s="15"/>
      <c r="QIN84" s="16"/>
      <c r="QIO84" s="15"/>
      <c r="QIP84" s="16"/>
      <c r="QIQ84" s="15"/>
      <c r="QIR84" s="16"/>
      <c r="QIS84" s="15"/>
      <c r="QIT84" s="16"/>
      <c r="QIU84" s="15"/>
      <c r="QIV84" s="16"/>
      <c r="QIW84" s="15"/>
      <c r="QIX84" s="16"/>
      <c r="QIY84" s="15"/>
      <c r="QIZ84" s="16"/>
      <c r="QJA84" s="15"/>
      <c r="QJB84" s="16"/>
      <c r="QJC84" s="15"/>
      <c r="QJD84" s="16"/>
      <c r="QJE84" s="15"/>
      <c r="QJF84" s="16"/>
      <c r="QJG84" s="15"/>
      <c r="QJH84" s="16"/>
      <c r="QJI84" s="15"/>
      <c r="QJJ84" s="16"/>
      <c r="QJK84" s="15"/>
      <c r="QJL84" s="16"/>
      <c r="QJM84" s="15"/>
      <c r="QJN84" s="16"/>
      <c r="QJO84" s="15"/>
      <c r="QJP84" s="16"/>
      <c r="QJQ84" s="15"/>
      <c r="QJR84" s="16"/>
      <c r="QJS84" s="15"/>
      <c r="QJT84" s="16"/>
      <c r="QJU84" s="15"/>
      <c r="QJV84" s="16"/>
      <c r="QJW84" s="15"/>
      <c r="QJX84" s="16"/>
      <c r="QJY84" s="15"/>
      <c r="QJZ84" s="16"/>
      <c r="QKA84" s="15"/>
      <c r="QKB84" s="16"/>
      <c r="QKC84" s="15"/>
      <c r="QKD84" s="16"/>
      <c r="QKE84" s="15"/>
      <c r="QKF84" s="16"/>
      <c r="QKG84" s="15"/>
      <c r="QKH84" s="16"/>
      <c r="QKI84" s="15"/>
      <c r="QKJ84" s="16"/>
      <c r="QKK84" s="15"/>
      <c r="QKL84" s="16"/>
      <c r="QKM84" s="15"/>
      <c r="QKN84" s="16"/>
      <c r="QKO84" s="15"/>
      <c r="QKP84" s="16"/>
      <c r="QKQ84" s="15"/>
      <c r="QKR84" s="16"/>
      <c r="QKS84" s="15"/>
      <c r="QKT84" s="16"/>
      <c r="QKU84" s="15"/>
      <c r="QKV84" s="16"/>
      <c r="QKW84" s="15"/>
      <c r="QKX84" s="16"/>
      <c r="QKY84" s="15"/>
      <c r="QKZ84" s="16"/>
      <c r="QLA84" s="15"/>
      <c r="QLB84" s="16"/>
      <c r="QLC84" s="15"/>
      <c r="QLD84" s="16"/>
      <c r="QLE84" s="15"/>
      <c r="QLF84" s="16"/>
      <c r="QLG84" s="15"/>
      <c r="QLH84" s="16"/>
      <c r="QLI84" s="15"/>
      <c r="QLJ84" s="16"/>
      <c r="QLK84" s="15"/>
      <c r="QLL84" s="16"/>
      <c r="QLM84" s="15"/>
      <c r="QLN84" s="16"/>
      <c r="QLO84" s="15"/>
      <c r="QLP84" s="16"/>
      <c r="QLQ84" s="15"/>
      <c r="QLR84" s="16"/>
      <c r="QLS84" s="15"/>
      <c r="QLT84" s="16"/>
      <c r="QLU84" s="15"/>
      <c r="QLV84" s="16"/>
      <c r="QLW84" s="15"/>
      <c r="QLX84" s="16"/>
      <c r="QLY84" s="15"/>
      <c r="QLZ84" s="16"/>
      <c r="QMA84" s="15"/>
      <c r="QMB84" s="16"/>
      <c r="QMC84" s="15"/>
      <c r="QMD84" s="16"/>
      <c r="QME84" s="15"/>
      <c r="QMF84" s="16"/>
      <c r="QMG84" s="15"/>
      <c r="QMH84" s="16"/>
      <c r="QMI84" s="15"/>
      <c r="QMJ84" s="16"/>
      <c r="QMK84" s="15"/>
      <c r="QML84" s="16"/>
      <c r="QMM84" s="15"/>
      <c r="QMN84" s="16"/>
      <c r="QMO84" s="15"/>
      <c r="QMP84" s="16"/>
      <c r="QMQ84" s="15"/>
      <c r="QMR84" s="16"/>
      <c r="QMS84" s="15"/>
      <c r="QMT84" s="16"/>
      <c r="QMU84" s="15"/>
      <c r="QMV84" s="16"/>
      <c r="QMW84" s="15"/>
      <c r="QMX84" s="16"/>
      <c r="QMY84" s="15"/>
      <c r="QMZ84" s="16"/>
      <c r="QNA84" s="15"/>
      <c r="QNB84" s="16"/>
      <c r="QNC84" s="15"/>
      <c r="QND84" s="16"/>
      <c r="QNE84" s="15"/>
      <c r="QNF84" s="16"/>
      <c r="QNG84" s="15"/>
      <c r="QNH84" s="16"/>
      <c r="QNI84" s="15"/>
      <c r="QNJ84" s="16"/>
      <c r="QNK84" s="15"/>
      <c r="QNL84" s="16"/>
      <c r="QNM84" s="15"/>
      <c r="QNN84" s="16"/>
      <c r="QNO84" s="15"/>
      <c r="QNP84" s="16"/>
      <c r="QNQ84" s="15"/>
      <c r="QNR84" s="16"/>
      <c r="QNS84" s="15"/>
      <c r="QNT84" s="16"/>
      <c r="QNU84" s="15"/>
      <c r="QNV84" s="16"/>
      <c r="QNW84" s="15"/>
      <c r="QNX84" s="16"/>
      <c r="QNY84" s="15"/>
      <c r="QNZ84" s="16"/>
      <c r="QOA84" s="15"/>
      <c r="QOB84" s="16"/>
      <c r="QOC84" s="15"/>
      <c r="QOD84" s="16"/>
      <c r="QOE84" s="15"/>
      <c r="QOF84" s="16"/>
      <c r="QOG84" s="15"/>
      <c r="QOH84" s="16"/>
      <c r="QOI84" s="15"/>
      <c r="QOJ84" s="16"/>
      <c r="QOK84" s="15"/>
      <c r="QOL84" s="16"/>
      <c r="QOM84" s="15"/>
      <c r="QON84" s="16"/>
      <c r="QOO84" s="15"/>
      <c r="QOP84" s="16"/>
      <c r="QOQ84" s="15"/>
      <c r="QOR84" s="16"/>
      <c r="QOS84" s="15"/>
      <c r="QOT84" s="16"/>
      <c r="QOU84" s="15"/>
      <c r="QOV84" s="16"/>
      <c r="QOW84" s="15"/>
      <c r="QOX84" s="16"/>
      <c r="QOY84" s="15"/>
      <c r="QOZ84" s="16"/>
      <c r="QPA84" s="15"/>
      <c r="QPB84" s="16"/>
      <c r="QPC84" s="15"/>
      <c r="QPD84" s="16"/>
      <c r="QPE84" s="15"/>
      <c r="QPF84" s="16"/>
      <c r="QPG84" s="15"/>
      <c r="QPH84" s="16"/>
      <c r="QPI84" s="15"/>
      <c r="QPJ84" s="16"/>
      <c r="QPK84" s="15"/>
      <c r="QPL84" s="16"/>
      <c r="QPM84" s="15"/>
      <c r="QPN84" s="16"/>
      <c r="QPO84" s="15"/>
      <c r="QPP84" s="16"/>
      <c r="QPQ84" s="15"/>
      <c r="QPR84" s="16"/>
      <c r="QPS84" s="15"/>
      <c r="QPT84" s="16"/>
      <c r="QPU84" s="15"/>
      <c r="QPV84" s="16"/>
      <c r="QPW84" s="15"/>
      <c r="QPX84" s="16"/>
      <c r="QPY84" s="15"/>
      <c r="QPZ84" s="16"/>
      <c r="QQA84" s="15"/>
      <c r="QQB84" s="16"/>
      <c r="QQC84" s="15"/>
      <c r="QQD84" s="16"/>
      <c r="QQE84" s="15"/>
      <c r="QQF84" s="16"/>
      <c r="QQG84" s="15"/>
      <c r="QQH84" s="16"/>
      <c r="QQI84" s="15"/>
      <c r="QQJ84" s="16"/>
      <c r="QQK84" s="15"/>
      <c r="QQL84" s="16"/>
      <c r="QQM84" s="15"/>
      <c r="QQN84" s="16"/>
      <c r="QQO84" s="15"/>
      <c r="QQP84" s="16"/>
      <c r="QQQ84" s="15"/>
      <c r="QQR84" s="16"/>
      <c r="QQS84" s="15"/>
      <c r="QQT84" s="16"/>
      <c r="QQU84" s="15"/>
      <c r="QQV84" s="16"/>
      <c r="QQW84" s="15"/>
      <c r="QQX84" s="16"/>
      <c r="QQY84" s="15"/>
      <c r="QQZ84" s="16"/>
      <c r="QRA84" s="15"/>
      <c r="QRB84" s="16"/>
      <c r="QRC84" s="15"/>
      <c r="QRD84" s="16"/>
      <c r="QRE84" s="15"/>
      <c r="QRF84" s="16"/>
      <c r="QRG84" s="15"/>
      <c r="QRH84" s="16"/>
      <c r="QRI84" s="15"/>
      <c r="QRJ84" s="16"/>
      <c r="QRK84" s="15"/>
      <c r="QRL84" s="16"/>
      <c r="QRM84" s="15"/>
      <c r="QRN84" s="16"/>
      <c r="QRO84" s="15"/>
      <c r="QRP84" s="16"/>
      <c r="QRQ84" s="15"/>
      <c r="QRR84" s="16"/>
      <c r="QRS84" s="15"/>
      <c r="QRT84" s="16"/>
      <c r="QRU84" s="15"/>
      <c r="QRV84" s="16"/>
      <c r="QRW84" s="15"/>
      <c r="QRX84" s="16"/>
      <c r="QRY84" s="15"/>
      <c r="QRZ84" s="16"/>
      <c r="QSA84" s="15"/>
      <c r="QSB84" s="16"/>
      <c r="QSC84" s="15"/>
      <c r="QSD84" s="16"/>
      <c r="QSE84" s="15"/>
      <c r="QSF84" s="16"/>
      <c r="QSG84" s="15"/>
      <c r="QSH84" s="16"/>
      <c r="QSI84" s="15"/>
      <c r="QSJ84" s="16"/>
      <c r="QSK84" s="15"/>
      <c r="QSL84" s="16"/>
      <c r="QSM84" s="15"/>
      <c r="QSN84" s="16"/>
      <c r="QSO84" s="15"/>
      <c r="QSP84" s="16"/>
      <c r="QSQ84" s="15"/>
      <c r="QSR84" s="16"/>
      <c r="QSS84" s="15"/>
      <c r="QST84" s="16"/>
      <c r="QSU84" s="15"/>
      <c r="QSV84" s="16"/>
      <c r="QSW84" s="15"/>
      <c r="QSX84" s="16"/>
      <c r="QSY84" s="15"/>
      <c r="QSZ84" s="16"/>
      <c r="QTA84" s="15"/>
      <c r="QTB84" s="16"/>
      <c r="QTC84" s="15"/>
      <c r="QTD84" s="16"/>
      <c r="QTE84" s="15"/>
      <c r="QTF84" s="16"/>
      <c r="QTG84" s="15"/>
      <c r="QTH84" s="16"/>
      <c r="QTI84" s="15"/>
      <c r="QTJ84" s="16"/>
      <c r="QTK84" s="15"/>
      <c r="QTL84" s="16"/>
      <c r="QTM84" s="15"/>
      <c r="QTN84" s="16"/>
      <c r="QTO84" s="15"/>
      <c r="QTP84" s="16"/>
      <c r="QTQ84" s="15"/>
      <c r="QTR84" s="16"/>
      <c r="QTS84" s="15"/>
      <c r="QTT84" s="16"/>
      <c r="QTU84" s="15"/>
      <c r="QTV84" s="16"/>
      <c r="QTW84" s="15"/>
      <c r="QTX84" s="16"/>
      <c r="QTY84" s="15"/>
      <c r="QTZ84" s="16"/>
      <c r="QUA84" s="15"/>
      <c r="QUB84" s="16"/>
      <c r="QUC84" s="15"/>
      <c r="QUD84" s="16"/>
      <c r="QUE84" s="15"/>
      <c r="QUF84" s="16"/>
      <c r="QUG84" s="15"/>
      <c r="QUH84" s="16"/>
      <c r="QUI84" s="15"/>
      <c r="QUJ84" s="16"/>
      <c r="QUK84" s="15"/>
      <c r="QUL84" s="16"/>
      <c r="QUM84" s="15"/>
      <c r="QUN84" s="16"/>
      <c r="QUO84" s="15"/>
      <c r="QUP84" s="16"/>
      <c r="QUQ84" s="15"/>
      <c r="QUR84" s="16"/>
      <c r="QUS84" s="15"/>
      <c r="QUT84" s="16"/>
      <c r="QUU84" s="15"/>
      <c r="QUV84" s="16"/>
      <c r="QUW84" s="15"/>
      <c r="QUX84" s="16"/>
      <c r="QUY84" s="15"/>
      <c r="QUZ84" s="16"/>
      <c r="QVA84" s="15"/>
      <c r="QVB84" s="16"/>
      <c r="QVC84" s="15"/>
      <c r="QVD84" s="16"/>
      <c r="QVE84" s="15"/>
      <c r="QVF84" s="16"/>
      <c r="QVG84" s="15"/>
      <c r="QVH84" s="16"/>
      <c r="QVI84" s="15"/>
      <c r="QVJ84" s="16"/>
      <c r="QVK84" s="15"/>
      <c r="QVL84" s="16"/>
      <c r="QVM84" s="15"/>
      <c r="QVN84" s="16"/>
      <c r="QVO84" s="15"/>
      <c r="QVP84" s="16"/>
      <c r="QVQ84" s="15"/>
      <c r="QVR84" s="16"/>
      <c r="QVS84" s="15"/>
      <c r="QVT84" s="16"/>
      <c r="QVU84" s="15"/>
      <c r="QVV84" s="16"/>
      <c r="QVW84" s="15"/>
      <c r="QVX84" s="16"/>
      <c r="QVY84" s="15"/>
      <c r="QVZ84" s="16"/>
      <c r="QWA84" s="15"/>
      <c r="QWB84" s="16"/>
      <c r="QWC84" s="15"/>
      <c r="QWD84" s="16"/>
      <c r="QWE84" s="15"/>
      <c r="QWF84" s="16"/>
      <c r="QWG84" s="15"/>
      <c r="QWH84" s="16"/>
      <c r="QWI84" s="15"/>
      <c r="QWJ84" s="16"/>
      <c r="QWK84" s="15"/>
      <c r="QWL84" s="16"/>
      <c r="QWM84" s="15"/>
      <c r="QWN84" s="16"/>
      <c r="QWO84" s="15"/>
      <c r="QWP84" s="16"/>
      <c r="QWQ84" s="15"/>
      <c r="QWR84" s="16"/>
      <c r="QWS84" s="15"/>
      <c r="QWT84" s="16"/>
      <c r="QWU84" s="15"/>
      <c r="QWV84" s="16"/>
      <c r="QWW84" s="15"/>
      <c r="QWX84" s="16"/>
      <c r="QWY84" s="15"/>
      <c r="QWZ84" s="16"/>
      <c r="QXA84" s="15"/>
      <c r="QXB84" s="16"/>
      <c r="QXC84" s="15"/>
      <c r="QXD84" s="16"/>
      <c r="QXE84" s="15"/>
      <c r="QXF84" s="16"/>
      <c r="QXG84" s="15"/>
      <c r="QXH84" s="16"/>
      <c r="QXI84" s="15"/>
      <c r="QXJ84" s="16"/>
      <c r="QXK84" s="15"/>
      <c r="QXL84" s="16"/>
      <c r="QXM84" s="15"/>
      <c r="QXN84" s="16"/>
      <c r="QXO84" s="15"/>
      <c r="QXP84" s="16"/>
      <c r="QXQ84" s="15"/>
      <c r="QXR84" s="16"/>
      <c r="QXS84" s="15"/>
      <c r="QXT84" s="16"/>
      <c r="QXU84" s="15"/>
      <c r="QXV84" s="16"/>
      <c r="QXW84" s="15"/>
      <c r="QXX84" s="16"/>
      <c r="QXY84" s="15"/>
      <c r="QXZ84" s="16"/>
      <c r="QYA84" s="15"/>
      <c r="QYB84" s="16"/>
      <c r="QYC84" s="15"/>
      <c r="QYD84" s="16"/>
      <c r="QYE84" s="15"/>
      <c r="QYF84" s="16"/>
      <c r="QYG84" s="15"/>
      <c r="QYH84" s="16"/>
      <c r="QYI84" s="15"/>
      <c r="QYJ84" s="16"/>
      <c r="QYK84" s="15"/>
      <c r="QYL84" s="16"/>
      <c r="QYM84" s="15"/>
      <c r="QYN84" s="16"/>
      <c r="QYO84" s="15"/>
      <c r="QYP84" s="16"/>
      <c r="QYQ84" s="15"/>
      <c r="QYR84" s="16"/>
      <c r="QYS84" s="15"/>
      <c r="QYT84" s="16"/>
      <c r="QYU84" s="15"/>
      <c r="QYV84" s="16"/>
      <c r="QYW84" s="15"/>
      <c r="QYX84" s="16"/>
      <c r="QYY84" s="15"/>
      <c r="QYZ84" s="16"/>
      <c r="QZA84" s="15"/>
      <c r="QZB84" s="16"/>
      <c r="QZC84" s="15"/>
      <c r="QZD84" s="16"/>
      <c r="QZE84" s="15"/>
      <c r="QZF84" s="16"/>
      <c r="QZG84" s="15"/>
      <c r="QZH84" s="16"/>
      <c r="QZI84" s="15"/>
      <c r="QZJ84" s="16"/>
      <c r="QZK84" s="15"/>
      <c r="QZL84" s="16"/>
      <c r="QZM84" s="15"/>
      <c r="QZN84" s="16"/>
      <c r="QZO84" s="15"/>
      <c r="QZP84" s="16"/>
      <c r="QZQ84" s="15"/>
      <c r="QZR84" s="16"/>
      <c r="QZS84" s="15"/>
      <c r="QZT84" s="16"/>
      <c r="QZU84" s="15"/>
      <c r="QZV84" s="16"/>
      <c r="QZW84" s="15"/>
      <c r="QZX84" s="16"/>
      <c r="QZY84" s="15"/>
      <c r="QZZ84" s="16"/>
      <c r="RAA84" s="15"/>
      <c r="RAB84" s="16"/>
      <c r="RAC84" s="15"/>
      <c r="RAD84" s="16"/>
      <c r="RAE84" s="15"/>
      <c r="RAF84" s="16"/>
      <c r="RAG84" s="15"/>
      <c r="RAH84" s="16"/>
      <c r="RAI84" s="15"/>
      <c r="RAJ84" s="16"/>
      <c r="RAK84" s="15"/>
      <c r="RAL84" s="16"/>
      <c r="RAM84" s="15"/>
      <c r="RAN84" s="16"/>
      <c r="RAO84" s="15"/>
      <c r="RAP84" s="16"/>
      <c r="RAQ84" s="15"/>
      <c r="RAR84" s="16"/>
      <c r="RAS84" s="15"/>
      <c r="RAT84" s="16"/>
      <c r="RAU84" s="15"/>
      <c r="RAV84" s="16"/>
      <c r="RAW84" s="15"/>
      <c r="RAX84" s="16"/>
      <c r="RAY84" s="15"/>
      <c r="RAZ84" s="16"/>
      <c r="RBA84" s="15"/>
      <c r="RBB84" s="16"/>
      <c r="RBC84" s="15"/>
      <c r="RBD84" s="16"/>
      <c r="RBE84" s="15"/>
      <c r="RBF84" s="16"/>
      <c r="RBG84" s="15"/>
      <c r="RBH84" s="16"/>
      <c r="RBI84" s="15"/>
      <c r="RBJ84" s="16"/>
      <c r="RBK84" s="15"/>
      <c r="RBL84" s="16"/>
      <c r="RBM84" s="15"/>
      <c r="RBN84" s="16"/>
      <c r="RBO84" s="15"/>
      <c r="RBP84" s="16"/>
      <c r="RBQ84" s="15"/>
      <c r="RBR84" s="16"/>
      <c r="RBS84" s="15"/>
      <c r="RBT84" s="16"/>
      <c r="RBU84" s="15"/>
      <c r="RBV84" s="16"/>
      <c r="RBW84" s="15"/>
      <c r="RBX84" s="16"/>
      <c r="RBY84" s="15"/>
      <c r="RBZ84" s="16"/>
      <c r="RCA84" s="15"/>
      <c r="RCB84" s="16"/>
      <c r="RCC84" s="15"/>
      <c r="RCD84" s="16"/>
      <c r="RCE84" s="15"/>
      <c r="RCF84" s="16"/>
      <c r="RCG84" s="15"/>
      <c r="RCH84" s="16"/>
      <c r="RCI84" s="15"/>
      <c r="RCJ84" s="16"/>
      <c r="RCK84" s="15"/>
      <c r="RCL84" s="16"/>
      <c r="RCM84" s="15"/>
      <c r="RCN84" s="16"/>
      <c r="RCO84" s="15"/>
      <c r="RCP84" s="16"/>
      <c r="RCQ84" s="15"/>
      <c r="RCR84" s="16"/>
      <c r="RCS84" s="15"/>
      <c r="RCT84" s="16"/>
      <c r="RCU84" s="15"/>
      <c r="RCV84" s="16"/>
      <c r="RCW84" s="15"/>
      <c r="RCX84" s="16"/>
      <c r="RCY84" s="15"/>
      <c r="RCZ84" s="16"/>
      <c r="RDA84" s="15"/>
      <c r="RDB84" s="16"/>
      <c r="RDC84" s="15"/>
      <c r="RDD84" s="16"/>
      <c r="RDE84" s="15"/>
      <c r="RDF84" s="16"/>
      <c r="RDG84" s="15"/>
      <c r="RDH84" s="16"/>
      <c r="RDI84" s="15"/>
      <c r="RDJ84" s="16"/>
      <c r="RDK84" s="15"/>
      <c r="RDL84" s="16"/>
      <c r="RDM84" s="15"/>
      <c r="RDN84" s="16"/>
      <c r="RDO84" s="15"/>
      <c r="RDP84" s="16"/>
      <c r="RDQ84" s="15"/>
      <c r="RDR84" s="16"/>
      <c r="RDS84" s="15"/>
      <c r="RDT84" s="16"/>
      <c r="RDU84" s="15"/>
      <c r="RDV84" s="16"/>
      <c r="RDW84" s="15"/>
      <c r="RDX84" s="16"/>
      <c r="RDY84" s="15"/>
      <c r="RDZ84" s="16"/>
      <c r="REA84" s="15"/>
      <c r="REB84" s="16"/>
      <c r="REC84" s="15"/>
      <c r="RED84" s="16"/>
      <c r="REE84" s="15"/>
      <c r="REF84" s="16"/>
      <c r="REG84" s="15"/>
      <c r="REH84" s="16"/>
      <c r="REI84" s="15"/>
      <c r="REJ84" s="16"/>
      <c r="REK84" s="15"/>
      <c r="REL84" s="16"/>
      <c r="REM84" s="15"/>
      <c r="REN84" s="16"/>
      <c r="REO84" s="15"/>
      <c r="REP84" s="16"/>
      <c r="REQ84" s="15"/>
      <c r="RER84" s="16"/>
      <c r="RES84" s="15"/>
      <c r="RET84" s="16"/>
      <c r="REU84" s="15"/>
      <c r="REV84" s="16"/>
      <c r="REW84" s="15"/>
      <c r="REX84" s="16"/>
      <c r="REY84" s="15"/>
      <c r="REZ84" s="16"/>
      <c r="RFA84" s="15"/>
      <c r="RFB84" s="16"/>
      <c r="RFC84" s="15"/>
      <c r="RFD84" s="16"/>
      <c r="RFE84" s="15"/>
      <c r="RFF84" s="16"/>
      <c r="RFG84" s="15"/>
      <c r="RFH84" s="16"/>
      <c r="RFI84" s="15"/>
      <c r="RFJ84" s="16"/>
      <c r="RFK84" s="15"/>
      <c r="RFL84" s="16"/>
      <c r="RFM84" s="15"/>
      <c r="RFN84" s="16"/>
      <c r="RFO84" s="15"/>
      <c r="RFP84" s="16"/>
      <c r="RFQ84" s="15"/>
      <c r="RFR84" s="16"/>
      <c r="RFS84" s="15"/>
      <c r="RFT84" s="16"/>
      <c r="RFU84" s="15"/>
      <c r="RFV84" s="16"/>
      <c r="RFW84" s="15"/>
      <c r="RFX84" s="16"/>
      <c r="RFY84" s="15"/>
      <c r="RFZ84" s="16"/>
      <c r="RGA84" s="15"/>
      <c r="RGB84" s="16"/>
      <c r="RGC84" s="15"/>
      <c r="RGD84" s="16"/>
      <c r="RGE84" s="15"/>
      <c r="RGF84" s="16"/>
      <c r="RGG84" s="15"/>
      <c r="RGH84" s="16"/>
      <c r="RGI84" s="15"/>
      <c r="RGJ84" s="16"/>
      <c r="RGK84" s="15"/>
      <c r="RGL84" s="16"/>
      <c r="RGM84" s="15"/>
      <c r="RGN84" s="16"/>
      <c r="RGO84" s="15"/>
      <c r="RGP84" s="16"/>
      <c r="RGQ84" s="15"/>
      <c r="RGR84" s="16"/>
      <c r="RGS84" s="15"/>
      <c r="RGT84" s="16"/>
      <c r="RGU84" s="15"/>
      <c r="RGV84" s="16"/>
      <c r="RGW84" s="15"/>
      <c r="RGX84" s="16"/>
      <c r="RGY84" s="15"/>
      <c r="RGZ84" s="16"/>
      <c r="RHA84" s="15"/>
      <c r="RHB84" s="16"/>
      <c r="RHC84" s="15"/>
      <c r="RHD84" s="16"/>
      <c r="RHE84" s="15"/>
      <c r="RHF84" s="16"/>
      <c r="RHG84" s="15"/>
      <c r="RHH84" s="16"/>
      <c r="RHI84" s="15"/>
      <c r="RHJ84" s="16"/>
      <c r="RHK84" s="15"/>
      <c r="RHL84" s="16"/>
      <c r="RHM84" s="15"/>
      <c r="RHN84" s="16"/>
      <c r="RHO84" s="15"/>
      <c r="RHP84" s="16"/>
      <c r="RHQ84" s="15"/>
      <c r="RHR84" s="16"/>
      <c r="RHS84" s="15"/>
      <c r="RHT84" s="16"/>
      <c r="RHU84" s="15"/>
      <c r="RHV84" s="16"/>
      <c r="RHW84" s="15"/>
      <c r="RHX84" s="16"/>
      <c r="RHY84" s="15"/>
      <c r="RHZ84" s="16"/>
      <c r="RIA84" s="15"/>
      <c r="RIB84" s="16"/>
      <c r="RIC84" s="15"/>
      <c r="RID84" s="16"/>
      <c r="RIE84" s="15"/>
      <c r="RIF84" s="16"/>
      <c r="RIG84" s="15"/>
      <c r="RIH84" s="16"/>
      <c r="RII84" s="15"/>
      <c r="RIJ84" s="16"/>
      <c r="RIK84" s="15"/>
      <c r="RIL84" s="16"/>
      <c r="RIM84" s="15"/>
      <c r="RIN84" s="16"/>
      <c r="RIO84" s="15"/>
      <c r="RIP84" s="16"/>
      <c r="RIQ84" s="15"/>
      <c r="RIR84" s="16"/>
      <c r="RIS84" s="15"/>
      <c r="RIT84" s="16"/>
      <c r="RIU84" s="15"/>
      <c r="RIV84" s="16"/>
      <c r="RIW84" s="15"/>
      <c r="RIX84" s="16"/>
      <c r="RIY84" s="15"/>
      <c r="RIZ84" s="16"/>
      <c r="RJA84" s="15"/>
      <c r="RJB84" s="16"/>
      <c r="RJC84" s="15"/>
      <c r="RJD84" s="16"/>
      <c r="RJE84" s="15"/>
      <c r="RJF84" s="16"/>
      <c r="RJG84" s="15"/>
      <c r="RJH84" s="16"/>
      <c r="RJI84" s="15"/>
      <c r="RJJ84" s="16"/>
      <c r="RJK84" s="15"/>
      <c r="RJL84" s="16"/>
      <c r="RJM84" s="15"/>
      <c r="RJN84" s="16"/>
      <c r="RJO84" s="15"/>
      <c r="RJP84" s="16"/>
      <c r="RJQ84" s="15"/>
      <c r="RJR84" s="16"/>
      <c r="RJS84" s="15"/>
      <c r="RJT84" s="16"/>
      <c r="RJU84" s="15"/>
      <c r="RJV84" s="16"/>
      <c r="RJW84" s="15"/>
      <c r="RJX84" s="16"/>
      <c r="RJY84" s="15"/>
      <c r="RJZ84" s="16"/>
      <c r="RKA84" s="15"/>
      <c r="RKB84" s="16"/>
      <c r="RKC84" s="15"/>
      <c r="RKD84" s="16"/>
      <c r="RKE84" s="15"/>
      <c r="RKF84" s="16"/>
      <c r="RKG84" s="15"/>
      <c r="RKH84" s="16"/>
      <c r="RKI84" s="15"/>
      <c r="RKJ84" s="16"/>
      <c r="RKK84" s="15"/>
      <c r="RKL84" s="16"/>
      <c r="RKM84" s="15"/>
      <c r="RKN84" s="16"/>
      <c r="RKO84" s="15"/>
      <c r="RKP84" s="16"/>
      <c r="RKQ84" s="15"/>
      <c r="RKR84" s="16"/>
      <c r="RKS84" s="15"/>
      <c r="RKT84" s="16"/>
      <c r="RKU84" s="15"/>
      <c r="RKV84" s="16"/>
      <c r="RKW84" s="15"/>
      <c r="RKX84" s="16"/>
      <c r="RKY84" s="15"/>
      <c r="RKZ84" s="16"/>
      <c r="RLA84" s="15"/>
      <c r="RLB84" s="16"/>
      <c r="RLC84" s="15"/>
      <c r="RLD84" s="16"/>
      <c r="RLE84" s="15"/>
      <c r="RLF84" s="16"/>
      <c r="RLG84" s="15"/>
      <c r="RLH84" s="16"/>
      <c r="RLI84" s="15"/>
      <c r="RLJ84" s="16"/>
      <c r="RLK84" s="15"/>
      <c r="RLL84" s="16"/>
      <c r="RLM84" s="15"/>
      <c r="RLN84" s="16"/>
      <c r="RLO84" s="15"/>
      <c r="RLP84" s="16"/>
      <c r="RLQ84" s="15"/>
      <c r="RLR84" s="16"/>
      <c r="RLS84" s="15"/>
      <c r="RLT84" s="16"/>
      <c r="RLU84" s="15"/>
      <c r="RLV84" s="16"/>
      <c r="RLW84" s="15"/>
      <c r="RLX84" s="16"/>
      <c r="RLY84" s="15"/>
      <c r="RLZ84" s="16"/>
      <c r="RMA84" s="15"/>
      <c r="RMB84" s="16"/>
      <c r="RMC84" s="15"/>
      <c r="RMD84" s="16"/>
      <c r="RME84" s="15"/>
      <c r="RMF84" s="16"/>
      <c r="RMG84" s="15"/>
      <c r="RMH84" s="16"/>
      <c r="RMI84" s="15"/>
      <c r="RMJ84" s="16"/>
      <c r="RMK84" s="15"/>
      <c r="RML84" s="16"/>
      <c r="RMM84" s="15"/>
      <c r="RMN84" s="16"/>
      <c r="RMO84" s="15"/>
      <c r="RMP84" s="16"/>
      <c r="RMQ84" s="15"/>
      <c r="RMR84" s="16"/>
      <c r="RMS84" s="15"/>
      <c r="RMT84" s="16"/>
      <c r="RMU84" s="15"/>
      <c r="RMV84" s="16"/>
      <c r="RMW84" s="15"/>
      <c r="RMX84" s="16"/>
      <c r="RMY84" s="15"/>
      <c r="RMZ84" s="16"/>
      <c r="RNA84" s="15"/>
      <c r="RNB84" s="16"/>
      <c r="RNC84" s="15"/>
      <c r="RND84" s="16"/>
      <c r="RNE84" s="15"/>
      <c r="RNF84" s="16"/>
      <c r="RNG84" s="15"/>
      <c r="RNH84" s="16"/>
      <c r="RNI84" s="15"/>
      <c r="RNJ84" s="16"/>
      <c r="RNK84" s="15"/>
      <c r="RNL84" s="16"/>
      <c r="RNM84" s="15"/>
      <c r="RNN84" s="16"/>
      <c r="RNO84" s="15"/>
      <c r="RNP84" s="16"/>
      <c r="RNQ84" s="15"/>
      <c r="RNR84" s="16"/>
      <c r="RNS84" s="15"/>
      <c r="RNT84" s="16"/>
      <c r="RNU84" s="15"/>
      <c r="RNV84" s="16"/>
      <c r="RNW84" s="15"/>
      <c r="RNX84" s="16"/>
      <c r="RNY84" s="15"/>
      <c r="RNZ84" s="16"/>
      <c r="ROA84" s="15"/>
      <c r="ROB84" s="16"/>
      <c r="ROC84" s="15"/>
      <c r="ROD84" s="16"/>
      <c r="ROE84" s="15"/>
      <c r="ROF84" s="16"/>
      <c r="ROG84" s="15"/>
      <c r="ROH84" s="16"/>
      <c r="ROI84" s="15"/>
      <c r="ROJ84" s="16"/>
      <c r="ROK84" s="15"/>
      <c r="ROL84" s="16"/>
      <c r="ROM84" s="15"/>
      <c r="RON84" s="16"/>
      <c r="ROO84" s="15"/>
      <c r="ROP84" s="16"/>
      <c r="ROQ84" s="15"/>
      <c r="ROR84" s="16"/>
      <c r="ROS84" s="15"/>
      <c r="ROT84" s="16"/>
      <c r="ROU84" s="15"/>
      <c r="ROV84" s="16"/>
      <c r="ROW84" s="15"/>
      <c r="ROX84" s="16"/>
      <c r="ROY84" s="15"/>
      <c r="ROZ84" s="16"/>
      <c r="RPA84" s="15"/>
      <c r="RPB84" s="16"/>
      <c r="RPC84" s="15"/>
      <c r="RPD84" s="16"/>
      <c r="RPE84" s="15"/>
      <c r="RPF84" s="16"/>
      <c r="RPG84" s="15"/>
      <c r="RPH84" s="16"/>
      <c r="RPI84" s="15"/>
      <c r="RPJ84" s="16"/>
      <c r="RPK84" s="15"/>
      <c r="RPL84" s="16"/>
      <c r="RPM84" s="15"/>
      <c r="RPN84" s="16"/>
      <c r="RPO84" s="15"/>
      <c r="RPP84" s="16"/>
      <c r="RPQ84" s="15"/>
      <c r="RPR84" s="16"/>
      <c r="RPS84" s="15"/>
      <c r="RPT84" s="16"/>
      <c r="RPU84" s="15"/>
      <c r="RPV84" s="16"/>
      <c r="RPW84" s="15"/>
      <c r="RPX84" s="16"/>
      <c r="RPY84" s="15"/>
      <c r="RPZ84" s="16"/>
      <c r="RQA84" s="15"/>
      <c r="RQB84" s="16"/>
      <c r="RQC84" s="15"/>
      <c r="RQD84" s="16"/>
      <c r="RQE84" s="15"/>
      <c r="RQF84" s="16"/>
      <c r="RQG84" s="15"/>
      <c r="RQH84" s="16"/>
      <c r="RQI84" s="15"/>
      <c r="RQJ84" s="16"/>
      <c r="RQK84" s="15"/>
      <c r="RQL84" s="16"/>
      <c r="RQM84" s="15"/>
      <c r="RQN84" s="16"/>
      <c r="RQO84" s="15"/>
      <c r="RQP84" s="16"/>
      <c r="RQQ84" s="15"/>
      <c r="RQR84" s="16"/>
      <c r="RQS84" s="15"/>
      <c r="RQT84" s="16"/>
      <c r="RQU84" s="15"/>
      <c r="RQV84" s="16"/>
      <c r="RQW84" s="15"/>
      <c r="RQX84" s="16"/>
      <c r="RQY84" s="15"/>
      <c r="RQZ84" s="16"/>
      <c r="RRA84" s="15"/>
      <c r="RRB84" s="16"/>
      <c r="RRC84" s="15"/>
      <c r="RRD84" s="16"/>
      <c r="RRE84" s="15"/>
      <c r="RRF84" s="16"/>
      <c r="RRG84" s="15"/>
      <c r="RRH84" s="16"/>
      <c r="RRI84" s="15"/>
      <c r="RRJ84" s="16"/>
      <c r="RRK84" s="15"/>
      <c r="RRL84" s="16"/>
      <c r="RRM84" s="15"/>
      <c r="RRN84" s="16"/>
      <c r="RRO84" s="15"/>
      <c r="RRP84" s="16"/>
      <c r="RRQ84" s="15"/>
      <c r="RRR84" s="16"/>
      <c r="RRS84" s="15"/>
      <c r="RRT84" s="16"/>
      <c r="RRU84" s="15"/>
      <c r="RRV84" s="16"/>
      <c r="RRW84" s="15"/>
      <c r="RRX84" s="16"/>
      <c r="RRY84" s="15"/>
      <c r="RRZ84" s="16"/>
      <c r="RSA84" s="15"/>
      <c r="RSB84" s="16"/>
      <c r="RSC84" s="15"/>
      <c r="RSD84" s="16"/>
      <c r="RSE84" s="15"/>
      <c r="RSF84" s="16"/>
      <c r="RSG84" s="15"/>
      <c r="RSH84" s="16"/>
      <c r="RSI84" s="15"/>
      <c r="RSJ84" s="16"/>
      <c r="RSK84" s="15"/>
      <c r="RSL84" s="16"/>
      <c r="RSM84" s="15"/>
      <c r="RSN84" s="16"/>
      <c r="RSO84" s="15"/>
      <c r="RSP84" s="16"/>
      <c r="RSQ84" s="15"/>
      <c r="RSR84" s="16"/>
      <c r="RSS84" s="15"/>
      <c r="RST84" s="16"/>
      <c r="RSU84" s="15"/>
      <c r="RSV84" s="16"/>
      <c r="RSW84" s="15"/>
      <c r="RSX84" s="16"/>
      <c r="RSY84" s="15"/>
      <c r="RSZ84" s="16"/>
      <c r="RTA84" s="15"/>
      <c r="RTB84" s="16"/>
      <c r="RTC84" s="15"/>
      <c r="RTD84" s="16"/>
      <c r="RTE84" s="15"/>
      <c r="RTF84" s="16"/>
      <c r="RTG84" s="15"/>
      <c r="RTH84" s="16"/>
      <c r="RTI84" s="15"/>
      <c r="RTJ84" s="16"/>
      <c r="RTK84" s="15"/>
      <c r="RTL84" s="16"/>
      <c r="RTM84" s="15"/>
      <c r="RTN84" s="16"/>
      <c r="RTO84" s="15"/>
      <c r="RTP84" s="16"/>
      <c r="RTQ84" s="15"/>
      <c r="RTR84" s="16"/>
      <c r="RTS84" s="15"/>
      <c r="RTT84" s="16"/>
      <c r="RTU84" s="15"/>
      <c r="RTV84" s="16"/>
      <c r="RTW84" s="15"/>
      <c r="RTX84" s="16"/>
      <c r="RTY84" s="15"/>
      <c r="RTZ84" s="16"/>
      <c r="RUA84" s="15"/>
      <c r="RUB84" s="16"/>
      <c r="RUC84" s="15"/>
      <c r="RUD84" s="16"/>
      <c r="RUE84" s="15"/>
      <c r="RUF84" s="16"/>
      <c r="RUG84" s="15"/>
      <c r="RUH84" s="16"/>
      <c r="RUI84" s="15"/>
      <c r="RUJ84" s="16"/>
      <c r="RUK84" s="15"/>
      <c r="RUL84" s="16"/>
      <c r="RUM84" s="15"/>
      <c r="RUN84" s="16"/>
      <c r="RUO84" s="15"/>
      <c r="RUP84" s="16"/>
      <c r="RUQ84" s="15"/>
      <c r="RUR84" s="16"/>
      <c r="RUS84" s="15"/>
      <c r="RUT84" s="16"/>
      <c r="RUU84" s="15"/>
      <c r="RUV84" s="16"/>
      <c r="RUW84" s="15"/>
      <c r="RUX84" s="16"/>
      <c r="RUY84" s="15"/>
      <c r="RUZ84" s="16"/>
      <c r="RVA84" s="15"/>
      <c r="RVB84" s="16"/>
      <c r="RVC84" s="15"/>
      <c r="RVD84" s="16"/>
      <c r="RVE84" s="15"/>
      <c r="RVF84" s="16"/>
      <c r="RVG84" s="15"/>
      <c r="RVH84" s="16"/>
      <c r="RVI84" s="15"/>
      <c r="RVJ84" s="16"/>
      <c r="RVK84" s="15"/>
      <c r="RVL84" s="16"/>
      <c r="RVM84" s="15"/>
      <c r="RVN84" s="16"/>
      <c r="RVO84" s="15"/>
      <c r="RVP84" s="16"/>
      <c r="RVQ84" s="15"/>
      <c r="RVR84" s="16"/>
      <c r="RVS84" s="15"/>
      <c r="RVT84" s="16"/>
      <c r="RVU84" s="15"/>
      <c r="RVV84" s="16"/>
      <c r="RVW84" s="15"/>
      <c r="RVX84" s="16"/>
      <c r="RVY84" s="15"/>
      <c r="RVZ84" s="16"/>
      <c r="RWA84" s="15"/>
      <c r="RWB84" s="16"/>
      <c r="RWC84" s="15"/>
      <c r="RWD84" s="16"/>
      <c r="RWE84" s="15"/>
      <c r="RWF84" s="16"/>
      <c r="RWG84" s="15"/>
      <c r="RWH84" s="16"/>
      <c r="RWI84" s="15"/>
      <c r="RWJ84" s="16"/>
      <c r="RWK84" s="15"/>
      <c r="RWL84" s="16"/>
      <c r="RWM84" s="15"/>
      <c r="RWN84" s="16"/>
      <c r="RWO84" s="15"/>
      <c r="RWP84" s="16"/>
      <c r="RWQ84" s="15"/>
      <c r="RWR84" s="16"/>
      <c r="RWS84" s="15"/>
      <c r="RWT84" s="16"/>
      <c r="RWU84" s="15"/>
      <c r="RWV84" s="16"/>
      <c r="RWW84" s="15"/>
      <c r="RWX84" s="16"/>
      <c r="RWY84" s="15"/>
      <c r="RWZ84" s="16"/>
      <c r="RXA84" s="15"/>
      <c r="RXB84" s="16"/>
      <c r="RXC84" s="15"/>
      <c r="RXD84" s="16"/>
      <c r="RXE84" s="15"/>
      <c r="RXF84" s="16"/>
      <c r="RXG84" s="15"/>
      <c r="RXH84" s="16"/>
      <c r="RXI84" s="15"/>
      <c r="RXJ84" s="16"/>
      <c r="RXK84" s="15"/>
      <c r="RXL84" s="16"/>
      <c r="RXM84" s="15"/>
      <c r="RXN84" s="16"/>
      <c r="RXO84" s="15"/>
      <c r="RXP84" s="16"/>
      <c r="RXQ84" s="15"/>
      <c r="RXR84" s="16"/>
      <c r="RXS84" s="15"/>
      <c r="RXT84" s="16"/>
      <c r="RXU84" s="15"/>
      <c r="RXV84" s="16"/>
      <c r="RXW84" s="15"/>
      <c r="RXX84" s="16"/>
      <c r="RXY84" s="15"/>
      <c r="RXZ84" s="16"/>
      <c r="RYA84" s="15"/>
      <c r="RYB84" s="16"/>
      <c r="RYC84" s="15"/>
      <c r="RYD84" s="16"/>
      <c r="RYE84" s="15"/>
      <c r="RYF84" s="16"/>
      <c r="RYG84" s="15"/>
      <c r="RYH84" s="16"/>
      <c r="RYI84" s="15"/>
      <c r="RYJ84" s="16"/>
      <c r="RYK84" s="15"/>
      <c r="RYL84" s="16"/>
      <c r="RYM84" s="15"/>
      <c r="RYN84" s="16"/>
      <c r="RYO84" s="15"/>
      <c r="RYP84" s="16"/>
      <c r="RYQ84" s="15"/>
      <c r="RYR84" s="16"/>
      <c r="RYS84" s="15"/>
      <c r="RYT84" s="16"/>
      <c r="RYU84" s="15"/>
      <c r="RYV84" s="16"/>
      <c r="RYW84" s="15"/>
      <c r="RYX84" s="16"/>
      <c r="RYY84" s="15"/>
      <c r="RYZ84" s="16"/>
      <c r="RZA84" s="15"/>
      <c r="RZB84" s="16"/>
      <c r="RZC84" s="15"/>
      <c r="RZD84" s="16"/>
      <c r="RZE84" s="15"/>
      <c r="RZF84" s="16"/>
      <c r="RZG84" s="15"/>
      <c r="RZH84" s="16"/>
      <c r="RZI84" s="15"/>
      <c r="RZJ84" s="16"/>
      <c r="RZK84" s="15"/>
      <c r="RZL84" s="16"/>
      <c r="RZM84" s="15"/>
      <c r="RZN84" s="16"/>
      <c r="RZO84" s="15"/>
      <c r="RZP84" s="16"/>
      <c r="RZQ84" s="15"/>
      <c r="RZR84" s="16"/>
      <c r="RZS84" s="15"/>
      <c r="RZT84" s="16"/>
      <c r="RZU84" s="15"/>
      <c r="RZV84" s="16"/>
      <c r="RZW84" s="15"/>
      <c r="RZX84" s="16"/>
      <c r="RZY84" s="15"/>
      <c r="RZZ84" s="16"/>
      <c r="SAA84" s="15"/>
      <c r="SAB84" s="16"/>
      <c r="SAC84" s="15"/>
      <c r="SAD84" s="16"/>
      <c r="SAE84" s="15"/>
      <c r="SAF84" s="16"/>
      <c r="SAG84" s="15"/>
      <c r="SAH84" s="16"/>
      <c r="SAI84" s="15"/>
      <c r="SAJ84" s="16"/>
      <c r="SAK84" s="15"/>
      <c r="SAL84" s="16"/>
      <c r="SAM84" s="15"/>
      <c r="SAN84" s="16"/>
      <c r="SAO84" s="15"/>
      <c r="SAP84" s="16"/>
      <c r="SAQ84" s="15"/>
      <c r="SAR84" s="16"/>
      <c r="SAS84" s="15"/>
      <c r="SAT84" s="16"/>
      <c r="SAU84" s="15"/>
      <c r="SAV84" s="16"/>
      <c r="SAW84" s="15"/>
      <c r="SAX84" s="16"/>
      <c r="SAY84" s="15"/>
      <c r="SAZ84" s="16"/>
      <c r="SBA84" s="15"/>
      <c r="SBB84" s="16"/>
      <c r="SBC84" s="15"/>
      <c r="SBD84" s="16"/>
      <c r="SBE84" s="15"/>
      <c r="SBF84" s="16"/>
      <c r="SBG84" s="15"/>
      <c r="SBH84" s="16"/>
      <c r="SBI84" s="15"/>
      <c r="SBJ84" s="16"/>
      <c r="SBK84" s="15"/>
      <c r="SBL84" s="16"/>
      <c r="SBM84" s="15"/>
      <c r="SBN84" s="16"/>
      <c r="SBO84" s="15"/>
      <c r="SBP84" s="16"/>
      <c r="SBQ84" s="15"/>
      <c r="SBR84" s="16"/>
      <c r="SBS84" s="15"/>
      <c r="SBT84" s="16"/>
      <c r="SBU84" s="15"/>
      <c r="SBV84" s="16"/>
      <c r="SBW84" s="15"/>
      <c r="SBX84" s="16"/>
      <c r="SBY84" s="15"/>
      <c r="SBZ84" s="16"/>
      <c r="SCA84" s="15"/>
      <c r="SCB84" s="16"/>
      <c r="SCC84" s="15"/>
      <c r="SCD84" s="16"/>
      <c r="SCE84" s="15"/>
      <c r="SCF84" s="16"/>
      <c r="SCG84" s="15"/>
      <c r="SCH84" s="16"/>
      <c r="SCI84" s="15"/>
      <c r="SCJ84" s="16"/>
      <c r="SCK84" s="15"/>
      <c r="SCL84" s="16"/>
      <c r="SCM84" s="15"/>
      <c r="SCN84" s="16"/>
      <c r="SCO84" s="15"/>
      <c r="SCP84" s="16"/>
      <c r="SCQ84" s="15"/>
      <c r="SCR84" s="16"/>
      <c r="SCS84" s="15"/>
      <c r="SCT84" s="16"/>
      <c r="SCU84" s="15"/>
      <c r="SCV84" s="16"/>
      <c r="SCW84" s="15"/>
      <c r="SCX84" s="16"/>
      <c r="SCY84" s="15"/>
      <c r="SCZ84" s="16"/>
      <c r="SDA84" s="15"/>
      <c r="SDB84" s="16"/>
      <c r="SDC84" s="15"/>
      <c r="SDD84" s="16"/>
      <c r="SDE84" s="15"/>
      <c r="SDF84" s="16"/>
      <c r="SDG84" s="15"/>
      <c r="SDH84" s="16"/>
      <c r="SDI84" s="15"/>
      <c r="SDJ84" s="16"/>
      <c r="SDK84" s="15"/>
      <c r="SDL84" s="16"/>
      <c r="SDM84" s="15"/>
      <c r="SDN84" s="16"/>
      <c r="SDO84" s="15"/>
      <c r="SDP84" s="16"/>
      <c r="SDQ84" s="15"/>
      <c r="SDR84" s="16"/>
      <c r="SDS84" s="15"/>
      <c r="SDT84" s="16"/>
      <c r="SDU84" s="15"/>
      <c r="SDV84" s="16"/>
      <c r="SDW84" s="15"/>
      <c r="SDX84" s="16"/>
      <c r="SDY84" s="15"/>
      <c r="SDZ84" s="16"/>
      <c r="SEA84" s="15"/>
      <c r="SEB84" s="16"/>
      <c r="SEC84" s="15"/>
      <c r="SED84" s="16"/>
      <c r="SEE84" s="15"/>
      <c r="SEF84" s="16"/>
      <c r="SEG84" s="15"/>
      <c r="SEH84" s="16"/>
      <c r="SEI84" s="15"/>
      <c r="SEJ84" s="16"/>
      <c r="SEK84" s="15"/>
      <c r="SEL84" s="16"/>
      <c r="SEM84" s="15"/>
      <c r="SEN84" s="16"/>
      <c r="SEO84" s="15"/>
      <c r="SEP84" s="16"/>
      <c r="SEQ84" s="15"/>
      <c r="SER84" s="16"/>
      <c r="SES84" s="15"/>
      <c r="SET84" s="16"/>
      <c r="SEU84" s="15"/>
      <c r="SEV84" s="16"/>
      <c r="SEW84" s="15"/>
      <c r="SEX84" s="16"/>
      <c r="SEY84" s="15"/>
      <c r="SEZ84" s="16"/>
      <c r="SFA84" s="15"/>
      <c r="SFB84" s="16"/>
      <c r="SFC84" s="15"/>
      <c r="SFD84" s="16"/>
      <c r="SFE84" s="15"/>
      <c r="SFF84" s="16"/>
      <c r="SFG84" s="15"/>
      <c r="SFH84" s="16"/>
      <c r="SFI84" s="15"/>
      <c r="SFJ84" s="16"/>
      <c r="SFK84" s="15"/>
      <c r="SFL84" s="16"/>
      <c r="SFM84" s="15"/>
      <c r="SFN84" s="16"/>
      <c r="SFO84" s="15"/>
      <c r="SFP84" s="16"/>
      <c r="SFQ84" s="15"/>
      <c r="SFR84" s="16"/>
      <c r="SFS84" s="15"/>
      <c r="SFT84" s="16"/>
      <c r="SFU84" s="15"/>
      <c r="SFV84" s="16"/>
      <c r="SFW84" s="15"/>
      <c r="SFX84" s="16"/>
      <c r="SFY84" s="15"/>
      <c r="SFZ84" s="16"/>
      <c r="SGA84" s="15"/>
      <c r="SGB84" s="16"/>
      <c r="SGC84" s="15"/>
      <c r="SGD84" s="16"/>
      <c r="SGE84" s="15"/>
      <c r="SGF84" s="16"/>
      <c r="SGG84" s="15"/>
      <c r="SGH84" s="16"/>
      <c r="SGI84" s="15"/>
      <c r="SGJ84" s="16"/>
      <c r="SGK84" s="15"/>
      <c r="SGL84" s="16"/>
      <c r="SGM84" s="15"/>
      <c r="SGN84" s="16"/>
      <c r="SGO84" s="15"/>
      <c r="SGP84" s="16"/>
      <c r="SGQ84" s="15"/>
      <c r="SGR84" s="16"/>
      <c r="SGS84" s="15"/>
      <c r="SGT84" s="16"/>
      <c r="SGU84" s="15"/>
      <c r="SGV84" s="16"/>
      <c r="SGW84" s="15"/>
      <c r="SGX84" s="16"/>
      <c r="SGY84" s="15"/>
      <c r="SGZ84" s="16"/>
      <c r="SHA84" s="15"/>
      <c r="SHB84" s="16"/>
      <c r="SHC84" s="15"/>
      <c r="SHD84" s="16"/>
      <c r="SHE84" s="15"/>
      <c r="SHF84" s="16"/>
      <c r="SHG84" s="15"/>
      <c r="SHH84" s="16"/>
      <c r="SHI84" s="15"/>
      <c r="SHJ84" s="16"/>
      <c r="SHK84" s="15"/>
      <c r="SHL84" s="16"/>
      <c r="SHM84" s="15"/>
      <c r="SHN84" s="16"/>
      <c r="SHO84" s="15"/>
      <c r="SHP84" s="16"/>
      <c r="SHQ84" s="15"/>
      <c r="SHR84" s="16"/>
      <c r="SHS84" s="15"/>
      <c r="SHT84" s="16"/>
      <c r="SHU84" s="15"/>
      <c r="SHV84" s="16"/>
      <c r="SHW84" s="15"/>
      <c r="SHX84" s="16"/>
      <c r="SHY84" s="15"/>
      <c r="SHZ84" s="16"/>
      <c r="SIA84" s="15"/>
      <c r="SIB84" s="16"/>
      <c r="SIC84" s="15"/>
      <c r="SID84" s="16"/>
      <c r="SIE84" s="15"/>
      <c r="SIF84" s="16"/>
      <c r="SIG84" s="15"/>
      <c r="SIH84" s="16"/>
      <c r="SII84" s="15"/>
      <c r="SIJ84" s="16"/>
      <c r="SIK84" s="15"/>
      <c r="SIL84" s="16"/>
      <c r="SIM84" s="15"/>
      <c r="SIN84" s="16"/>
      <c r="SIO84" s="15"/>
      <c r="SIP84" s="16"/>
      <c r="SIQ84" s="15"/>
      <c r="SIR84" s="16"/>
      <c r="SIS84" s="15"/>
      <c r="SIT84" s="16"/>
      <c r="SIU84" s="15"/>
      <c r="SIV84" s="16"/>
      <c r="SIW84" s="15"/>
      <c r="SIX84" s="16"/>
      <c r="SIY84" s="15"/>
      <c r="SIZ84" s="16"/>
      <c r="SJA84" s="15"/>
      <c r="SJB84" s="16"/>
      <c r="SJC84" s="15"/>
      <c r="SJD84" s="16"/>
      <c r="SJE84" s="15"/>
      <c r="SJF84" s="16"/>
      <c r="SJG84" s="15"/>
      <c r="SJH84" s="16"/>
      <c r="SJI84" s="15"/>
      <c r="SJJ84" s="16"/>
      <c r="SJK84" s="15"/>
      <c r="SJL84" s="16"/>
      <c r="SJM84" s="15"/>
      <c r="SJN84" s="16"/>
      <c r="SJO84" s="15"/>
      <c r="SJP84" s="16"/>
      <c r="SJQ84" s="15"/>
      <c r="SJR84" s="16"/>
      <c r="SJS84" s="15"/>
      <c r="SJT84" s="16"/>
      <c r="SJU84" s="15"/>
      <c r="SJV84" s="16"/>
      <c r="SJW84" s="15"/>
      <c r="SJX84" s="16"/>
      <c r="SJY84" s="15"/>
      <c r="SJZ84" s="16"/>
      <c r="SKA84" s="15"/>
      <c r="SKB84" s="16"/>
      <c r="SKC84" s="15"/>
      <c r="SKD84" s="16"/>
      <c r="SKE84" s="15"/>
      <c r="SKF84" s="16"/>
      <c r="SKG84" s="15"/>
      <c r="SKH84" s="16"/>
      <c r="SKI84" s="15"/>
      <c r="SKJ84" s="16"/>
      <c r="SKK84" s="15"/>
      <c r="SKL84" s="16"/>
      <c r="SKM84" s="15"/>
      <c r="SKN84" s="16"/>
      <c r="SKO84" s="15"/>
      <c r="SKP84" s="16"/>
      <c r="SKQ84" s="15"/>
      <c r="SKR84" s="16"/>
      <c r="SKS84" s="15"/>
      <c r="SKT84" s="16"/>
      <c r="SKU84" s="15"/>
      <c r="SKV84" s="16"/>
      <c r="SKW84" s="15"/>
      <c r="SKX84" s="16"/>
      <c r="SKY84" s="15"/>
      <c r="SKZ84" s="16"/>
      <c r="SLA84" s="15"/>
      <c r="SLB84" s="16"/>
      <c r="SLC84" s="15"/>
      <c r="SLD84" s="16"/>
      <c r="SLE84" s="15"/>
      <c r="SLF84" s="16"/>
      <c r="SLG84" s="15"/>
      <c r="SLH84" s="16"/>
      <c r="SLI84" s="15"/>
      <c r="SLJ84" s="16"/>
      <c r="SLK84" s="15"/>
      <c r="SLL84" s="16"/>
      <c r="SLM84" s="15"/>
      <c r="SLN84" s="16"/>
      <c r="SLO84" s="15"/>
      <c r="SLP84" s="16"/>
      <c r="SLQ84" s="15"/>
      <c r="SLR84" s="16"/>
      <c r="SLS84" s="15"/>
      <c r="SLT84" s="16"/>
      <c r="SLU84" s="15"/>
      <c r="SLV84" s="16"/>
      <c r="SLW84" s="15"/>
      <c r="SLX84" s="16"/>
      <c r="SLY84" s="15"/>
      <c r="SLZ84" s="16"/>
      <c r="SMA84" s="15"/>
      <c r="SMB84" s="16"/>
      <c r="SMC84" s="15"/>
      <c r="SMD84" s="16"/>
      <c r="SME84" s="15"/>
      <c r="SMF84" s="16"/>
      <c r="SMG84" s="15"/>
      <c r="SMH84" s="16"/>
      <c r="SMI84" s="15"/>
      <c r="SMJ84" s="16"/>
      <c r="SMK84" s="15"/>
      <c r="SML84" s="16"/>
      <c r="SMM84" s="15"/>
      <c r="SMN84" s="16"/>
      <c r="SMO84" s="15"/>
      <c r="SMP84" s="16"/>
      <c r="SMQ84" s="15"/>
      <c r="SMR84" s="16"/>
      <c r="SMS84" s="15"/>
      <c r="SMT84" s="16"/>
      <c r="SMU84" s="15"/>
      <c r="SMV84" s="16"/>
      <c r="SMW84" s="15"/>
      <c r="SMX84" s="16"/>
      <c r="SMY84" s="15"/>
      <c r="SMZ84" s="16"/>
      <c r="SNA84" s="15"/>
      <c r="SNB84" s="16"/>
      <c r="SNC84" s="15"/>
      <c r="SND84" s="16"/>
      <c r="SNE84" s="15"/>
      <c r="SNF84" s="16"/>
      <c r="SNG84" s="15"/>
      <c r="SNH84" s="16"/>
      <c r="SNI84" s="15"/>
      <c r="SNJ84" s="16"/>
      <c r="SNK84" s="15"/>
      <c r="SNL84" s="16"/>
      <c r="SNM84" s="15"/>
      <c r="SNN84" s="16"/>
      <c r="SNO84" s="15"/>
      <c r="SNP84" s="16"/>
      <c r="SNQ84" s="15"/>
      <c r="SNR84" s="16"/>
      <c r="SNS84" s="15"/>
      <c r="SNT84" s="16"/>
      <c r="SNU84" s="15"/>
      <c r="SNV84" s="16"/>
      <c r="SNW84" s="15"/>
      <c r="SNX84" s="16"/>
      <c r="SNY84" s="15"/>
      <c r="SNZ84" s="16"/>
      <c r="SOA84" s="15"/>
      <c r="SOB84" s="16"/>
      <c r="SOC84" s="15"/>
      <c r="SOD84" s="16"/>
      <c r="SOE84" s="15"/>
      <c r="SOF84" s="16"/>
      <c r="SOG84" s="15"/>
      <c r="SOH84" s="16"/>
      <c r="SOI84" s="15"/>
      <c r="SOJ84" s="16"/>
      <c r="SOK84" s="15"/>
      <c r="SOL84" s="16"/>
      <c r="SOM84" s="15"/>
      <c r="SON84" s="16"/>
      <c r="SOO84" s="15"/>
      <c r="SOP84" s="16"/>
      <c r="SOQ84" s="15"/>
      <c r="SOR84" s="16"/>
      <c r="SOS84" s="15"/>
      <c r="SOT84" s="16"/>
      <c r="SOU84" s="15"/>
      <c r="SOV84" s="16"/>
      <c r="SOW84" s="15"/>
      <c r="SOX84" s="16"/>
      <c r="SOY84" s="15"/>
      <c r="SOZ84" s="16"/>
      <c r="SPA84" s="15"/>
      <c r="SPB84" s="16"/>
      <c r="SPC84" s="15"/>
      <c r="SPD84" s="16"/>
      <c r="SPE84" s="15"/>
      <c r="SPF84" s="16"/>
      <c r="SPG84" s="15"/>
      <c r="SPH84" s="16"/>
      <c r="SPI84" s="15"/>
      <c r="SPJ84" s="16"/>
      <c r="SPK84" s="15"/>
      <c r="SPL84" s="16"/>
      <c r="SPM84" s="15"/>
      <c r="SPN84" s="16"/>
      <c r="SPO84" s="15"/>
      <c r="SPP84" s="16"/>
      <c r="SPQ84" s="15"/>
      <c r="SPR84" s="16"/>
      <c r="SPS84" s="15"/>
      <c r="SPT84" s="16"/>
      <c r="SPU84" s="15"/>
      <c r="SPV84" s="16"/>
      <c r="SPW84" s="15"/>
      <c r="SPX84" s="16"/>
      <c r="SPY84" s="15"/>
      <c r="SPZ84" s="16"/>
      <c r="SQA84" s="15"/>
      <c r="SQB84" s="16"/>
      <c r="SQC84" s="15"/>
      <c r="SQD84" s="16"/>
      <c r="SQE84" s="15"/>
      <c r="SQF84" s="16"/>
      <c r="SQG84" s="15"/>
      <c r="SQH84" s="16"/>
      <c r="SQI84" s="15"/>
      <c r="SQJ84" s="16"/>
      <c r="SQK84" s="15"/>
      <c r="SQL84" s="16"/>
      <c r="SQM84" s="15"/>
      <c r="SQN84" s="16"/>
      <c r="SQO84" s="15"/>
      <c r="SQP84" s="16"/>
      <c r="SQQ84" s="15"/>
      <c r="SQR84" s="16"/>
      <c r="SQS84" s="15"/>
      <c r="SQT84" s="16"/>
      <c r="SQU84" s="15"/>
      <c r="SQV84" s="16"/>
      <c r="SQW84" s="15"/>
      <c r="SQX84" s="16"/>
      <c r="SQY84" s="15"/>
      <c r="SQZ84" s="16"/>
      <c r="SRA84" s="15"/>
      <c r="SRB84" s="16"/>
      <c r="SRC84" s="15"/>
      <c r="SRD84" s="16"/>
      <c r="SRE84" s="15"/>
      <c r="SRF84" s="16"/>
      <c r="SRG84" s="15"/>
      <c r="SRH84" s="16"/>
      <c r="SRI84" s="15"/>
      <c r="SRJ84" s="16"/>
      <c r="SRK84" s="15"/>
      <c r="SRL84" s="16"/>
      <c r="SRM84" s="15"/>
      <c r="SRN84" s="16"/>
      <c r="SRO84" s="15"/>
      <c r="SRP84" s="16"/>
      <c r="SRQ84" s="15"/>
      <c r="SRR84" s="16"/>
      <c r="SRS84" s="15"/>
      <c r="SRT84" s="16"/>
      <c r="SRU84" s="15"/>
      <c r="SRV84" s="16"/>
      <c r="SRW84" s="15"/>
      <c r="SRX84" s="16"/>
      <c r="SRY84" s="15"/>
      <c r="SRZ84" s="16"/>
      <c r="SSA84" s="15"/>
      <c r="SSB84" s="16"/>
      <c r="SSC84" s="15"/>
      <c r="SSD84" s="16"/>
      <c r="SSE84" s="15"/>
      <c r="SSF84" s="16"/>
      <c r="SSG84" s="15"/>
      <c r="SSH84" s="16"/>
      <c r="SSI84" s="15"/>
      <c r="SSJ84" s="16"/>
      <c r="SSK84" s="15"/>
      <c r="SSL84" s="16"/>
      <c r="SSM84" s="15"/>
      <c r="SSN84" s="16"/>
      <c r="SSO84" s="15"/>
      <c r="SSP84" s="16"/>
      <c r="SSQ84" s="15"/>
      <c r="SSR84" s="16"/>
      <c r="SSS84" s="15"/>
      <c r="SST84" s="16"/>
      <c r="SSU84" s="15"/>
      <c r="SSV84" s="16"/>
      <c r="SSW84" s="15"/>
      <c r="SSX84" s="16"/>
      <c r="SSY84" s="15"/>
      <c r="SSZ84" s="16"/>
      <c r="STA84" s="15"/>
      <c r="STB84" s="16"/>
      <c r="STC84" s="15"/>
      <c r="STD84" s="16"/>
      <c r="STE84" s="15"/>
      <c r="STF84" s="16"/>
      <c r="STG84" s="15"/>
      <c r="STH84" s="16"/>
      <c r="STI84" s="15"/>
      <c r="STJ84" s="16"/>
      <c r="STK84" s="15"/>
      <c r="STL84" s="16"/>
      <c r="STM84" s="15"/>
      <c r="STN84" s="16"/>
      <c r="STO84" s="15"/>
      <c r="STP84" s="16"/>
      <c r="STQ84" s="15"/>
      <c r="STR84" s="16"/>
      <c r="STS84" s="15"/>
      <c r="STT84" s="16"/>
      <c r="STU84" s="15"/>
      <c r="STV84" s="16"/>
      <c r="STW84" s="15"/>
      <c r="STX84" s="16"/>
      <c r="STY84" s="15"/>
      <c r="STZ84" s="16"/>
      <c r="SUA84" s="15"/>
      <c r="SUB84" s="16"/>
      <c r="SUC84" s="15"/>
      <c r="SUD84" s="16"/>
      <c r="SUE84" s="15"/>
      <c r="SUF84" s="16"/>
      <c r="SUG84" s="15"/>
      <c r="SUH84" s="16"/>
      <c r="SUI84" s="15"/>
      <c r="SUJ84" s="16"/>
      <c r="SUK84" s="15"/>
      <c r="SUL84" s="16"/>
      <c r="SUM84" s="15"/>
      <c r="SUN84" s="16"/>
      <c r="SUO84" s="15"/>
      <c r="SUP84" s="16"/>
      <c r="SUQ84" s="15"/>
      <c r="SUR84" s="16"/>
      <c r="SUS84" s="15"/>
      <c r="SUT84" s="16"/>
      <c r="SUU84" s="15"/>
      <c r="SUV84" s="16"/>
      <c r="SUW84" s="15"/>
      <c r="SUX84" s="16"/>
      <c r="SUY84" s="15"/>
      <c r="SUZ84" s="16"/>
      <c r="SVA84" s="15"/>
      <c r="SVB84" s="16"/>
      <c r="SVC84" s="15"/>
      <c r="SVD84" s="16"/>
      <c r="SVE84" s="15"/>
      <c r="SVF84" s="16"/>
      <c r="SVG84" s="15"/>
      <c r="SVH84" s="16"/>
      <c r="SVI84" s="15"/>
      <c r="SVJ84" s="16"/>
      <c r="SVK84" s="15"/>
      <c r="SVL84" s="16"/>
      <c r="SVM84" s="15"/>
      <c r="SVN84" s="16"/>
      <c r="SVO84" s="15"/>
      <c r="SVP84" s="16"/>
      <c r="SVQ84" s="15"/>
      <c r="SVR84" s="16"/>
      <c r="SVS84" s="15"/>
      <c r="SVT84" s="16"/>
      <c r="SVU84" s="15"/>
      <c r="SVV84" s="16"/>
      <c r="SVW84" s="15"/>
      <c r="SVX84" s="16"/>
      <c r="SVY84" s="15"/>
      <c r="SVZ84" s="16"/>
      <c r="SWA84" s="15"/>
      <c r="SWB84" s="16"/>
      <c r="SWC84" s="15"/>
      <c r="SWD84" s="16"/>
      <c r="SWE84" s="15"/>
      <c r="SWF84" s="16"/>
      <c r="SWG84" s="15"/>
      <c r="SWH84" s="16"/>
      <c r="SWI84" s="15"/>
      <c r="SWJ84" s="16"/>
      <c r="SWK84" s="15"/>
      <c r="SWL84" s="16"/>
      <c r="SWM84" s="15"/>
      <c r="SWN84" s="16"/>
      <c r="SWO84" s="15"/>
      <c r="SWP84" s="16"/>
      <c r="SWQ84" s="15"/>
      <c r="SWR84" s="16"/>
      <c r="SWS84" s="15"/>
      <c r="SWT84" s="16"/>
      <c r="SWU84" s="15"/>
      <c r="SWV84" s="16"/>
      <c r="SWW84" s="15"/>
      <c r="SWX84" s="16"/>
      <c r="SWY84" s="15"/>
      <c r="SWZ84" s="16"/>
      <c r="SXA84" s="15"/>
      <c r="SXB84" s="16"/>
      <c r="SXC84" s="15"/>
      <c r="SXD84" s="16"/>
      <c r="SXE84" s="15"/>
      <c r="SXF84" s="16"/>
      <c r="SXG84" s="15"/>
      <c r="SXH84" s="16"/>
      <c r="SXI84" s="15"/>
      <c r="SXJ84" s="16"/>
      <c r="SXK84" s="15"/>
      <c r="SXL84" s="16"/>
      <c r="SXM84" s="15"/>
      <c r="SXN84" s="16"/>
      <c r="SXO84" s="15"/>
      <c r="SXP84" s="16"/>
      <c r="SXQ84" s="15"/>
      <c r="SXR84" s="16"/>
      <c r="SXS84" s="15"/>
      <c r="SXT84" s="16"/>
      <c r="SXU84" s="15"/>
      <c r="SXV84" s="16"/>
      <c r="SXW84" s="15"/>
      <c r="SXX84" s="16"/>
      <c r="SXY84" s="15"/>
      <c r="SXZ84" s="16"/>
      <c r="SYA84" s="15"/>
      <c r="SYB84" s="16"/>
      <c r="SYC84" s="15"/>
      <c r="SYD84" s="16"/>
      <c r="SYE84" s="15"/>
      <c r="SYF84" s="16"/>
      <c r="SYG84" s="15"/>
      <c r="SYH84" s="16"/>
      <c r="SYI84" s="15"/>
      <c r="SYJ84" s="16"/>
      <c r="SYK84" s="15"/>
      <c r="SYL84" s="16"/>
      <c r="SYM84" s="15"/>
      <c r="SYN84" s="16"/>
      <c r="SYO84" s="15"/>
      <c r="SYP84" s="16"/>
      <c r="SYQ84" s="15"/>
      <c r="SYR84" s="16"/>
      <c r="SYS84" s="15"/>
      <c r="SYT84" s="16"/>
      <c r="SYU84" s="15"/>
      <c r="SYV84" s="16"/>
      <c r="SYW84" s="15"/>
      <c r="SYX84" s="16"/>
      <c r="SYY84" s="15"/>
      <c r="SYZ84" s="16"/>
      <c r="SZA84" s="15"/>
      <c r="SZB84" s="16"/>
      <c r="SZC84" s="15"/>
      <c r="SZD84" s="16"/>
      <c r="SZE84" s="15"/>
      <c r="SZF84" s="16"/>
      <c r="SZG84" s="15"/>
      <c r="SZH84" s="16"/>
      <c r="SZI84" s="15"/>
      <c r="SZJ84" s="16"/>
      <c r="SZK84" s="15"/>
      <c r="SZL84" s="16"/>
      <c r="SZM84" s="15"/>
      <c r="SZN84" s="16"/>
      <c r="SZO84" s="15"/>
      <c r="SZP84" s="16"/>
      <c r="SZQ84" s="15"/>
      <c r="SZR84" s="16"/>
      <c r="SZS84" s="15"/>
      <c r="SZT84" s="16"/>
      <c r="SZU84" s="15"/>
      <c r="SZV84" s="16"/>
      <c r="SZW84" s="15"/>
      <c r="SZX84" s="16"/>
      <c r="SZY84" s="15"/>
      <c r="SZZ84" s="16"/>
      <c r="TAA84" s="15"/>
      <c r="TAB84" s="16"/>
      <c r="TAC84" s="15"/>
      <c r="TAD84" s="16"/>
      <c r="TAE84" s="15"/>
      <c r="TAF84" s="16"/>
      <c r="TAG84" s="15"/>
      <c r="TAH84" s="16"/>
      <c r="TAI84" s="15"/>
      <c r="TAJ84" s="16"/>
      <c r="TAK84" s="15"/>
      <c r="TAL84" s="16"/>
      <c r="TAM84" s="15"/>
      <c r="TAN84" s="16"/>
      <c r="TAO84" s="15"/>
      <c r="TAP84" s="16"/>
      <c r="TAQ84" s="15"/>
      <c r="TAR84" s="16"/>
      <c r="TAS84" s="15"/>
      <c r="TAT84" s="16"/>
      <c r="TAU84" s="15"/>
      <c r="TAV84" s="16"/>
      <c r="TAW84" s="15"/>
      <c r="TAX84" s="16"/>
      <c r="TAY84" s="15"/>
      <c r="TAZ84" s="16"/>
      <c r="TBA84" s="15"/>
      <c r="TBB84" s="16"/>
      <c r="TBC84" s="15"/>
      <c r="TBD84" s="16"/>
      <c r="TBE84" s="15"/>
      <c r="TBF84" s="16"/>
      <c r="TBG84" s="15"/>
      <c r="TBH84" s="16"/>
      <c r="TBI84" s="15"/>
      <c r="TBJ84" s="16"/>
      <c r="TBK84" s="15"/>
      <c r="TBL84" s="16"/>
      <c r="TBM84" s="15"/>
      <c r="TBN84" s="16"/>
      <c r="TBO84" s="15"/>
      <c r="TBP84" s="16"/>
      <c r="TBQ84" s="15"/>
      <c r="TBR84" s="16"/>
      <c r="TBS84" s="15"/>
      <c r="TBT84" s="16"/>
      <c r="TBU84" s="15"/>
      <c r="TBV84" s="16"/>
      <c r="TBW84" s="15"/>
      <c r="TBX84" s="16"/>
      <c r="TBY84" s="15"/>
      <c r="TBZ84" s="16"/>
      <c r="TCA84" s="15"/>
      <c r="TCB84" s="16"/>
      <c r="TCC84" s="15"/>
      <c r="TCD84" s="16"/>
      <c r="TCE84" s="15"/>
      <c r="TCF84" s="16"/>
      <c r="TCG84" s="15"/>
      <c r="TCH84" s="16"/>
      <c r="TCI84" s="15"/>
      <c r="TCJ84" s="16"/>
      <c r="TCK84" s="15"/>
      <c r="TCL84" s="16"/>
      <c r="TCM84" s="15"/>
      <c r="TCN84" s="16"/>
      <c r="TCO84" s="15"/>
      <c r="TCP84" s="16"/>
      <c r="TCQ84" s="15"/>
      <c r="TCR84" s="16"/>
      <c r="TCS84" s="15"/>
      <c r="TCT84" s="16"/>
      <c r="TCU84" s="15"/>
      <c r="TCV84" s="16"/>
      <c r="TCW84" s="15"/>
      <c r="TCX84" s="16"/>
      <c r="TCY84" s="15"/>
      <c r="TCZ84" s="16"/>
      <c r="TDA84" s="15"/>
      <c r="TDB84" s="16"/>
      <c r="TDC84" s="15"/>
      <c r="TDD84" s="16"/>
      <c r="TDE84" s="15"/>
      <c r="TDF84" s="16"/>
      <c r="TDG84" s="15"/>
      <c r="TDH84" s="16"/>
      <c r="TDI84" s="15"/>
      <c r="TDJ84" s="16"/>
      <c r="TDK84" s="15"/>
      <c r="TDL84" s="16"/>
      <c r="TDM84" s="15"/>
      <c r="TDN84" s="16"/>
      <c r="TDO84" s="15"/>
      <c r="TDP84" s="16"/>
      <c r="TDQ84" s="15"/>
      <c r="TDR84" s="16"/>
      <c r="TDS84" s="15"/>
      <c r="TDT84" s="16"/>
      <c r="TDU84" s="15"/>
      <c r="TDV84" s="16"/>
      <c r="TDW84" s="15"/>
      <c r="TDX84" s="16"/>
      <c r="TDY84" s="15"/>
      <c r="TDZ84" s="16"/>
      <c r="TEA84" s="15"/>
      <c r="TEB84" s="16"/>
      <c r="TEC84" s="15"/>
      <c r="TED84" s="16"/>
      <c r="TEE84" s="15"/>
      <c r="TEF84" s="16"/>
      <c r="TEG84" s="15"/>
      <c r="TEH84" s="16"/>
      <c r="TEI84" s="15"/>
      <c r="TEJ84" s="16"/>
      <c r="TEK84" s="15"/>
      <c r="TEL84" s="16"/>
      <c r="TEM84" s="15"/>
      <c r="TEN84" s="16"/>
      <c r="TEO84" s="15"/>
      <c r="TEP84" s="16"/>
      <c r="TEQ84" s="15"/>
      <c r="TER84" s="16"/>
      <c r="TES84" s="15"/>
      <c r="TET84" s="16"/>
      <c r="TEU84" s="15"/>
      <c r="TEV84" s="16"/>
      <c r="TEW84" s="15"/>
      <c r="TEX84" s="16"/>
      <c r="TEY84" s="15"/>
      <c r="TEZ84" s="16"/>
      <c r="TFA84" s="15"/>
      <c r="TFB84" s="16"/>
      <c r="TFC84" s="15"/>
      <c r="TFD84" s="16"/>
      <c r="TFE84" s="15"/>
      <c r="TFF84" s="16"/>
      <c r="TFG84" s="15"/>
      <c r="TFH84" s="16"/>
      <c r="TFI84" s="15"/>
      <c r="TFJ84" s="16"/>
      <c r="TFK84" s="15"/>
      <c r="TFL84" s="16"/>
      <c r="TFM84" s="15"/>
      <c r="TFN84" s="16"/>
      <c r="TFO84" s="15"/>
      <c r="TFP84" s="16"/>
      <c r="TFQ84" s="15"/>
      <c r="TFR84" s="16"/>
      <c r="TFS84" s="15"/>
      <c r="TFT84" s="16"/>
      <c r="TFU84" s="15"/>
      <c r="TFV84" s="16"/>
      <c r="TFW84" s="15"/>
      <c r="TFX84" s="16"/>
      <c r="TFY84" s="15"/>
      <c r="TFZ84" s="16"/>
      <c r="TGA84" s="15"/>
      <c r="TGB84" s="16"/>
      <c r="TGC84" s="15"/>
      <c r="TGD84" s="16"/>
      <c r="TGE84" s="15"/>
      <c r="TGF84" s="16"/>
      <c r="TGG84" s="15"/>
      <c r="TGH84" s="16"/>
      <c r="TGI84" s="15"/>
      <c r="TGJ84" s="16"/>
      <c r="TGK84" s="15"/>
      <c r="TGL84" s="16"/>
      <c r="TGM84" s="15"/>
      <c r="TGN84" s="16"/>
      <c r="TGO84" s="15"/>
      <c r="TGP84" s="16"/>
      <c r="TGQ84" s="15"/>
      <c r="TGR84" s="16"/>
      <c r="TGS84" s="15"/>
      <c r="TGT84" s="16"/>
      <c r="TGU84" s="15"/>
      <c r="TGV84" s="16"/>
      <c r="TGW84" s="15"/>
      <c r="TGX84" s="16"/>
      <c r="TGY84" s="15"/>
      <c r="TGZ84" s="16"/>
      <c r="THA84" s="15"/>
      <c r="THB84" s="16"/>
      <c r="THC84" s="15"/>
      <c r="THD84" s="16"/>
      <c r="THE84" s="15"/>
      <c r="THF84" s="16"/>
      <c r="THG84" s="15"/>
      <c r="THH84" s="16"/>
      <c r="THI84" s="15"/>
      <c r="THJ84" s="16"/>
      <c r="THK84" s="15"/>
      <c r="THL84" s="16"/>
      <c r="THM84" s="15"/>
      <c r="THN84" s="16"/>
      <c r="THO84" s="15"/>
      <c r="THP84" s="16"/>
      <c r="THQ84" s="15"/>
      <c r="THR84" s="16"/>
      <c r="THS84" s="15"/>
      <c r="THT84" s="16"/>
      <c r="THU84" s="15"/>
      <c r="THV84" s="16"/>
      <c r="THW84" s="15"/>
      <c r="THX84" s="16"/>
      <c r="THY84" s="15"/>
      <c r="THZ84" s="16"/>
      <c r="TIA84" s="15"/>
      <c r="TIB84" s="16"/>
      <c r="TIC84" s="15"/>
      <c r="TID84" s="16"/>
      <c r="TIE84" s="15"/>
      <c r="TIF84" s="16"/>
      <c r="TIG84" s="15"/>
      <c r="TIH84" s="16"/>
      <c r="TII84" s="15"/>
      <c r="TIJ84" s="16"/>
      <c r="TIK84" s="15"/>
      <c r="TIL84" s="16"/>
      <c r="TIM84" s="15"/>
      <c r="TIN84" s="16"/>
      <c r="TIO84" s="15"/>
      <c r="TIP84" s="16"/>
      <c r="TIQ84" s="15"/>
      <c r="TIR84" s="16"/>
      <c r="TIS84" s="15"/>
      <c r="TIT84" s="16"/>
      <c r="TIU84" s="15"/>
      <c r="TIV84" s="16"/>
      <c r="TIW84" s="15"/>
      <c r="TIX84" s="16"/>
      <c r="TIY84" s="15"/>
      <c r="TIZ84" s="16"/>
      <c r="TJA84" s="15"/>
      <c r="TJB84" s="16"/>
      <c r="TJC84" s="15"/>
      <c r="TJD84" s="16"/>
      <c r="TJE84" s="15"/>
      <c r="TJF84" s="16"/>
      <c r="TJG84" s="15"/>
      <c r="TJH84" s="16"/>
      <c r="TJI84" s="15"/>
      <c r="TJJ84" s="16"/>
      <c r="TJK84" s="15"/>
      <c r="TJL84" s="16"/>
      <c r="TJM84" s="15"/>
      <c r="TJN84" s="16"/>
      <c r="TJO84" s="15"/>
      <c r="TJP84" s="16"/>
      <c r="TJQ84" s="15"/>
      <c r="TJR84" s="16"/>
      <c r="TJS84" s="15"/>
      <c r="TJT84" s="16"/>
      <c r="TJU84" s="15"/>
      <c r="TJV84" s="16"/>
      <c r="TJW84" s="15"/>
      <c r="TJX84" s="16"/>
      <c r="TJY84" s="15"/>
      <c r="TJZ84" s="16"/>
      <c r="TKA84" s="15"/>
      <c r="TKB84" s="16"/>
      <c r="TKC84" s="15"/>
      <c r="TKD84" s="16"/>
      <c r="TKE84" s="15"/>
      <c r="TKF84" s="16"/>
      <c r="TKG84" s="15"/>
      <c r="TKH84" s="16"/>
      <c r="TKI84" s="15"/>
      <c r="TKJ84" s="16"/>
      <c r="TKK84" s="15"/>
      <c r="TKL84" s="16"/>
      <c r="TKM84" s="15"/>
      <c r="TKN84" s="16"/>
      <c r="TKO84" s="15"/>
      <c r="TKP84" s="16"/>
      <c r="TKQ84" s="15"/>
      <c r="TKR84" s="16"/>
      <c r="TKS84" s="15"/>
      <c r="TKT84" s="16"/>
      <c r="TKU84" s="15"/>
      <c r="TKV84" s="16"/>
      <c r="TKW84" s="15"/>
      <c r="TKX84" s="16"/>
      <c r="TKY84" s="15"/>
      <c r="TKZ84" s="16"/>
      <c r="TLA84" s="15"/>
      <c r="TLB84" s="16"/>
      <c r="TLC84" s="15"/>
      <c r="TLD84" s="16"/>
      <c r="TLE84" s="15"/>
      <c r="TLF84" s="16"/>
      <c r="TLG84" s="15"/>
      <c r="TLH84" s="16"/>
      <c r="TLI84" s="15"/>
      <c r="TLJ84" s="16"/>
      <c r="TLK84" s="15"/>
      <c r="TLL84" s="16"/>
      <c r="TLM84" s="15"/>
      <c r="TLN84" s="16"/>
      <c r="TLO84" s="15"/>
      <c r="TLP84" s="16"/>
      <c r="TLQ84" s="15"/>
      <c r="TLR84" s="16"/>
      <c r="TLS84" s="15"/>
      <c r="TLT84" s="16"/>
      <c r="TLU84" s="15"/>
      <c r="TLV84" s="16"/>
      <c r="TLW84" s="15"/>
      <c r="TLX84" s="16"/>
      <c r="TLY84" s="15"/>
      <c r="TLZ84" s="16"/>
      <c r="TMA84" s="15"/>
      <c r="TMB84" s="16"/>
      <c r="TMC84" s="15"/>
      <c r="TMD84" s="16"/>
      <c r="TME84" s="15"/>
      <c r="TMF84" s="16"/>
      <c r="TMG84" s="15"/>
      <c r="TMH84" s="16"/>
      <c r="TMI84" s="15"/>
      <c r="TMJ84" s="16"/>
      <c r="TMK84" s="15"/>
      <c r="TML84" s="16"/>
      <c r="TMM84" s="15"/>
      <c r="TMN84" s="16"/>
      <c r="TMO84" s="15"/>
      <c r="TMP84" s="16"/>
      <c r="TMQ84" s="15"/>
      <c r="TMR84" s="16"/>
      <c r="TMS84" s="15"/>
      <c r="TMT84" s="16"/>
      <c r="TMU84" s="15"/>
      <c r="TMV84" s="16"/>
      <c r="TMW84" s="15"/>
      <c r="TMX84" s="16"/>
      <c r="TMY84" s="15"/>
      <c r="TMZ84" s="16"/>
      <c r="TNA84" s="15"/>
      <c r="TNB84" s="16"/>
      <c r="TNC84" s="15"/>
      <c r="TND84" s="16"/>
      <c r="TNE84" s="15"/>
      <c r="TNF84" s="16"/>
      <c r="TNG84" s="15"/>
      <c r="TNH84" s="16"/>
      <c r="TNI84" s="15"/>
      <c r="TNJ84" s="16"/>
      <c r="TNK84" s="15"/>
      <c r="TNL84" s="16"/>
      <c r="TNM84" s="15"/>
      <c r="TNN84" s="16"/>
      <c r="TNO84" s="15"/>
      <c r="TNP84" s="16"/>
      <c r="TNQ84" s="15"/>
      <c r="TNR84" s="16"/>
      <c r="TNS84" s="15"/>
      <c r="TNT84" s="16"/>
      <c r="TNU84" s="15"/>
      <c r="TNV84" s="16"/>
      <c r="TNW84" s="15"/>
      <c r="TNX84" s="16"/>
      <c r="TNY84" s="15"/>
      <c r="TNZ84" s="16"/>
      <c r="TOA84" s="15"/>
      <c r="TOB84" s="16"/>
      <c r="TOC84" s="15"/>
      <c r="TOD84" s="16"/>
      <c r="TOE84" s="15"/>
      <c r="TOF84" s="16"/>
      <c r="TOG84" s="15"/>
      <c r="TOH84" s="16"/>
      <c r="TOI84" s="15"/>
      <c r="TOJ84" s="16"/>
      <c r="TOK84" s="15"/>
      <c r="TOL84" s="16"/>
      <c r="TOM84" s="15"/>
      <c r="TON84" s="16"/>
      <c r="TOO84" s="15"/>
      <c r="TOP84" s="16"/>
      <c r="TOQ84" s="15"/>
      <c r="TOR84" s="16"/>
      <c r="TOS84" s="15"/>
      <c r="TOT84" s="16"/>
      <c r="TOU84" s="15"/>
      <c r="TOV84" s="16"/>
      <c r="TOW84" s="15"/>
      <c r="TOX84" s="16"/>
      <c r="TOY84" s="15"/>
      <c r="TOZ84" s="16"/>
      <c r="TPA84" s="15"/>
      <c r="TPB84" s="16"/>
      <c r="TPC84" s="15"/>
      <c r="TPD84" s="16"/>
      <c r="TPE84" s="15"/>
      <c r="TPF84" s="16"/>
      <c r="TPG84" s="15"/>
      <c r="TPH84" s="16"/>
      <c r="TPI84" s="15"/>
      <c r="TPJ84" s="16"/>
      <c r="TPK84" s="15"/>
      <c r="TPL84" s="16"/>
      <c r="TPM84" s="15"/>
      <c r="TPN84" s="16"/>
      <c r="TPO84" s="15"/>
      <c r="TPP84" s="16"/>
      <c r="TPQ84" s="15"/>
      <c r="TPR84" s="16"/>
      <c r="TPS84" s="15"/>
      <c r="TPT84" s="16"/>
      <c r="TPU84" s="15"/>
      <c r="TPV84" s="16"/>
      <c r="TPW84" s="15"/>
      <c r="TPX84" s="16"/>
      <c r="TPY84" s="15"/>
      <c r="TPZ84" s="16"/>
      <c r="TQA84" s="15"/>
      <c r="TQB84" s="16"/>
      <c r="TQC84" s="15"/>
      <c r="TQD84" s="16"/>
      <c r="TQE84" s="15"/>
      <c r="TQF84" s="16"/>
      <c r="TQG84" s="15"/>
      <c r="TQH84" s="16"/>
      <c r="TQI84" s="15"/>
      <c r="TQJ84" s="16"/>
      <c r="TQK84" s="15"/>
      <c r="TQL84" s="16"/>
      <c r="TQM84" s="15"/>
      <c r="TQN84" s="16"/>
      <c r="TQO84" s="15"/>
      <c r="TQP84" s="16"/>
      <c r="TQQ84" s="15"/>
      <c r="TQR84" s="16"/>
      <c r="TQS84" s="15"/>
      <c r="TQT84" s="16"/>
      <c r="TQU84" s="15"/>
      <c r="TQV84" s="16"/>
      <c r="TQW84" s="15"/>
      <c r="TQX84" s="16"/>
      <c r="TQY84" s="15"/>
      <c r="TQZ84" s="16"/>
      <c r="TRA84" s="15"/>
      <c r="TRB84" s="16"/>
      <c r="TRC84" s="15"/>
      <c r="TRD84" s="16"/>
      <c r="TRE84" s="15"/>
      <c r="TRF84" s="16"/>
      <c r="TRG84" s="15"/>
      <c r="TRH84" s="16"/>
      <c r="TRI84" s="15"/>
      <c r="TRJ84" s="16"/>
      <c r="TRK84" s="15"/>
      <c r="TRL84" s="16"/>
      <c r="TRM84" s="15"/>
      <c r="TRN84" s="16"/>
      <c r="TRO84" s="15"/>
      <c r="TRP84" s="16"/>
      <c r="TRQ84" s="15"/>
      <c r="TRR84" s="16"/>
      <c r="TRS84" s="15"/>
      <c r="TRT84" s="16"/>
      <c r="TRU84" s="15"/>
      <c r="TRV84" s="16"/>
      <c r="TRW84" s="15"/>
      <c r="TRX84" s="16"/>
      <c r="TRY84" s="15"/>
      <c r="TRZ84" s="16"/>
      <c r="TSA84" s="15"/>
      <c r="TSB84" s="16"/>
      <c r="TSC84" s="15"/>
      <c r="TSD84" s="16"/>
      <c r="TSE84" s="15"/>
      <c r="TSF84" s="16"/>
      <c r="TSG84" s="15"/>
      <c r="TSH84" s="16"/>
      <c r="TSI84" s="15"/>
      <c r="TSJ84" s="16"/>
      <c r="TSK84" s="15"/>
      <c r="TSL84" s="16"/>
      <c r="TSM84" s="15"/>
      <c r="TSN84" s="16"/>
      <c r="TSO84" s="15"/>
      <c r="TSP84" s="16"/>
      <c r="TSQ84" s="15"/>
      <c r="TSR84" s="16"/>
      <c r="TSS84" s="15"/>
      <c r="TST84" s="16"/>
      <c r="TSU84" s="15"/>
      <c r="TSV84" s="16"/>
      <c r="TSW84" s="15"/>
      <c r="TSX84" s="16"/>
      <c r="TSY84" s="15"/>
      <c r="TSZ84" s="16"/>
      <c r="TTA84" s="15"/>
      <c r="TTB84" s="16"/>
      <c r="TTC84" s="15"/>
      <c r="TTD84" s="16"/>
      <c r="TTE84" s="15"/>
      <c r="TTF84" s="16"/>
      <c r="TTG84" s="15"/>
      <c r="TTH84" s="16"/>
      <c r="TTI84" s="15"/>
      <c r="TTJ84" s="16"/>
      <c r="TTK84" s="15"/>
      <c r="TTL84" s="16"/>
      <c r="TTM84" s="15"/>
      <c r="TTN84" s="16"/>
      <c r="TTO84" s="15"/>
      <c r="TTP84" s="16"/>
      <c r="TTQ84" s="15"/>
      <c r="TTR84" s="16"/>
      <c r="TTS84" s="15"/>
      <c r="TTT84" s="16"/>
      <c r="TTU84" s="15"/>
      <c r="TTV84" s="16"/>
      <c r="TTW84" s="15"/>
      <c r="TTX84" s="16"/>
      <c r="TTY84" s="15"/>
      <c r="TTZ84" s="16"/>
      <c r="TUA84" s="15"/>
      <c r="TUB84" s="16"/>
      <c r="TUC84" s="15"/>
      <c r="TUD84" s="16"/>
      <c r="TUE84" s="15"/>
      <c r="TUF84" s="16"/>
      <c r="TUG84" s="15"/>
      <c r="TUH84" s="16"/>
      <c r="TUI84" s="15"/>
      <c r="TUJ84" s="16"/>
      <c r="TUK84" s="15"/>
      <c r="TUL84" s="16"/>
      <c r="TUM84" s="15"/>
      <c r="TUN84" s="16"/>
      <c r="TUO84" s="15"/>
      <c r="TUP84" s="16"/>
      <c r="TUQ84" s="15"/>
      <c r="TUR84" s="16"/>
      <c r="TUS84" s="15"/>
      <c r="TUT84" s="16"/>
      <c r="TUU84" s="15"/>
      <c r="TUV84" s="16"/>
      <c r="TUW84" s="15"/>
      <c r="TUX84" s="16"/>
      <c r="TUY84" s="15"/>
      <c r="TUZ84" s="16"/>
      <c r="TVA84" s="15"/>
      <c r="TVB84" s="16"/>
      <c r="TVC84" s="15"/>
      <c r="TVD84" s="16"/>
      <c r="TVE84" s="15"/>
      <c r="TVF84" s="16"/>
      <c r="TVG84" s="15"/>
      <c r="TVH84" s="16"/>
      <c r="TVI84" s="15"/>
      <c r="TVJ84" s="16"/>
      <c r="TVK84" s="15"/>
      <c r="TVL84" s="16"/>
      <c r="TVM84" s="15"/>
      <c r="TVN84" s="16"/>
      <c r="TVO84" s="15"/>
      <c r="TVP84" s="16"/>
      <c r="TVQ84" s="15"/>
      <c r="TVR84" s="16"/>
      <c r="TVS84" s="15"/>
      <c r="TVT84" s="16"/>
      <c r="TVU84" s="15"/>
      <c r="TVV84" s="16"/>
      <c r="TVW84" s="15"/>
      <c r="TVX84" s="16"/>
      <c r="TVY84" s="15"/>
      <c r="TVZ84" s="16"/>
      <c r="TWA84" s="15"/>
      <c r="TWB84" s="16"/>
      <c r="TWC84" s="15"/>
      <c r="TWD84" s="16"/>
      <c r="TWE84" s="15"/>
      <c r="TWF84" s="16"/>
      <c r="TWG84" s="15"/>
      <c r="TWH84" s="16"/>
      <c r="TWI84" s="15"/>
      <c r="TWJ84" s="16"/>
      <c r="TWK84" s="15"/>
      <c r="TWL84" s="16"/>
      <c r="TWM84" s="15"/>
      <c r="TWN84" s="16"/>
      <c r="TWO84" s="15"/>
      <c r="TWP84" s="16"/>
      <c r="TWQ84" s="15"/>
      <c r="TWR84" s="16"/>
      <c r="TWS84" s="15"/>
      <c r="TWT84" s="16"/>
      <c r="TWU84" s="15"/>
      <c r="TWV84" s="16"/>
      <c r="TWW84" s="15"/>
      <c r="TWX84" s="16"/>
      <c r="TWY84" s="15"/>
      <c r="TWZ84" s="16"/>
      <c r="TXA84" s="15"/>
      <c r="TXB84" s="16"/>
      <c r="TXC84" s="15"/>
      <c r="TXD84" s="16"/>
      <c r="TXE84" s="15"/>
      <c r="TXF84" s="16"/>
      <c r="TXG84" s="15"/>
      <c r="TXH84" s="16"/>
      <c r="TXI84" s="15"/>
      <c r="TXJ84" s="16"/>
      <c r="TXK84" s="15"/>
      <c r="TXL84" s="16"/>
      <c r="TXM84" s="15"/>
      <c r="TXN84" s="16"/>
      <c r="TXO84" s="15"/>
      <c r="TXP84" s="16"/>
      <c r="TXQ84" s="15"/>
      <c r="TXR84" s="16"/>
      <c r="TXS84" s="15"/>
      <c r="TXT84" s="16"/>
      <c r="TXU84" s="15"/>
      <c r="TXV84" s="16"/>
      <c r="TXW84" s="15"/>
      <c r="TXX84" s="16"/>
      <c r="TXY84" s="15"/>
      <c r="TXZ84" s="16"/>
      <c r="TYA84" s="15"/>
      <c r="TYB84" s="16"/>
      <c r="TYC84" s="15"/>
      <c r="TYD84" s="16"/>
      <c r="TYE84" s="15"/>
      <c r="TYF84" s="16"/>
      <c r="TYG84" s="15"/>
      <c r="TYH84" s="16"/>
      <c r="TYI84" s="15"/>
      <c r="TYJ84" s="16"/>
      <c r="TYK84" s="15"/>
      <c r="TYL84" s="16"/>
      <c r="TYM84" s="15"/>
      <c r="TYN84" s="16"/>
      <c r="TYO84" s="15"/>
      <c r="TYP84" s="16"/>
      <c r="TYQ84" s="15"/>
      <c r="TYR84" s="16"/>
      <c r="TYS84" s="15"/>
      <c r="TYT84" s="16"/>
      <c r="TYU84" s="15"/>
      <c r="TYV84" s="16"/>
      <c r="TYW84" s="15"/>
      <c r="TYX84" s="16"/>
      <c r="TYY84" s="15"/>
      <c r="TYZ84" s="16"/>
      <c r="TZA84" s="15"/>
      <c r="TZB84" s="16"/>
      <c r="TZC84" s="15"/>
      <c r="TZD84" s="16"/>
      <c r="TZE84" s="15"/>
      <c r="TZF84" s="16"/>
      <c r="TZG84" s="15"/>
      <c r="TZH84" s="16"/>
      <c r="TZI84" s="15"/>
      <c r="TZJ84" s="16"/>
      <c r="TZK84" s="15"/>
      <c r="TZL84" s="16"/>
      <c r="TZM84" s="15"/>
      <c r="TZN84" s="16"/>
      <c r="TZO84" s="15"/>
      <c r="TZP84" s="16"/>
      <c r="TZQ84" s="15"/>
      <c r="TZR84" s="16"/>
      <c r="TZS84" s="15"/>
      <c r="TZT84" s="16"/>
      <c r="TZU84" s="15"/>
      <c r="TZV84" s="16"/>
      <c r="TZW84" s="15"/>
      <c r="TZX84" s="16"/>
      <c r="TZY84" s="15"/>
      <c r="TZZ84" s="16"/>
      <c r="UAA84" s="15"/>
      <c r="UAB84" s="16"/>
      <c r="UAC84" s="15"/>
      <c r="UAD84" s="16"/>
      <c r="UAE84" s="15"/>
      <c r="UAF84" s="16"/>
      <c r="UAG84" s="15"/>
      <c r="UAH84" s="16"/>
      <c r="UAI84" s="15"/>
      <c r="UAJ84" s="16"/>
      <c r="UAK84" s="15"/>
      <c r="UAL84" s="16"/>
      <c r="UAM84" s="15"/>
      <c r="UAN84" s="16"/>
      <c r="UAO84" s="15"/>
      <c r="UAP84" s="16"/>
      <c r="UAQ84" s="15"/>
      <c r="UAR84" s="16"/>
      <c r="UAS84" s="15"/>
      <c r="UAT84" s="16"/>
      <c r="UAU84" s="15"/>
      <c r="UAV84" s="16"/>
      <c r="UAW84" s="15"/>
      <c r="UAX84" s="16"/>
      <c r="UAY84" s="15"/>
      <c r="UAZ84" s="16"/>
      <c r="UBA84" s="15"/>
      <c r="UBB84" s="16"/>
      <c r="UBC84" s="15"/>
      <c r="UBD84" s="16"/>
      <c r="UBE84" s="15"/>
      <c r="UBF84" s="16"/>
      <c r="UBG84" s="15"/>
      <c r="UBH84" s="16"/>
      <c r="UBI84" s="15"/>
      <c r="UBJ84" s="16"/>
      <c r="UBK84" s="15"/>
      <c r="UBL84" s="16"/>
      <c r="UBM84" s="15"/>
      <c r="UBN84" s="16"/>
      <c r="UBO84" s="15"/>
      <c r="UBP84" s="16"/>
      <c r="UBQ84" s="15"/>
      <c r="UBR84" s="16"/>
      <c r="UBS84" s="15"/>
      <c r="UBT84" s="16"/>
      <c r="UBU84" s="15"/>
      <c r="UBV84" s="16"/>
      <c r="UBW84" s="15"/>
      <c r="UBX84" s="16"/>
      <c r="UBY84" s="15"/>
      <c r="UBZ84" s="16"/>
      <c r="UCA84" s="15"/>
      <c r="UCB84" s="16"/>
      <c r="UCC84" s="15"/>
      <c r="UCD84" s="16"/>
      <c r="UCE84" s="15"/>
      <c r="UCF84" s="16"/>
      <c r="UCG84" s="15"/>
      <c r="UCH84" s="16"/>
      <c r="UCI84" s="15"/>
      <c r="UCJ84" s="16"/>
      <c r="UCK84" s="15"/>
      <c r="UCL84" s="16"/>
      <c r="UCM84" s="15"/>
      <c r="UCN84" s="16"/>
      <c r="UCO84" s="15"/>
      <c r="UCP84" s="16"/>
      <c r="UCQ84" s="15"/>
      <c r="UCR84" s="16"/>
      <c r="UCS84" s="15"/>
      <c r="UCT84" s="16"/>
      <c r="UCU84" s="15"/>
      <c r="UCV84" s="16"/>
      <c r="UCW84" s="15"/>
      <c r="UCX84" s="16"/>
      <c r="UCY84" s="15"/>
      <c r="UCZ84" s="16"/>
      <c r="UDA84" s="15"/>
      <c r="UDB84" s="16"/>
      <c r="UDC84" s="15"/>
      <c r="UDD84" s="16"/>
      <c r="UDE84" s="15"/>
      <c r="UDF84" s="16"/>
      <c r="UDG84" s="15"/>
      <c r="UDH84" s="16"/>
      <c r="UDI84" s="15"/>
      <c r="UDJ84" s="16"/>
      <c r="UDK84" s="15"/>
      <c r="UDL84" s="16"/>
      <c r="UDM84" s="15"/>
      <c r="UDN84" s="16"/>
      <c r="UDO84" s="15"/>
      <c r="UDP84" s="16"/>
      <c r="UDQ84" s="15"/>
      <c r="UDR84" s="16"/>
      <c r="UDS84" s="15"/>
      <c r="UDT84" s="16"/>
      <c r="UDU84" s="15"/>
      <c r="UDV84" s="16"/>
      <c r="UDW84" s="15"/>
      <c r="UDX84" s="16"/>
      <c r="UDY84" s="15"/>
      <c r="UDZ84" s="16"/>
      <c r="UEA84" s="15"/>
      <c r="UEB84" s="16"/>
      <c r="UEC84" s="15"/>
      <c r="UED84" s="16"/>
      <c r="UEE84" s="15"/>
      <c r="UEF84" s="16"/>
      <c r="UEG84" s="15"/>
      <c r="UEH84" s="16"/>
      <c r="UEI84" s="15"/>
      <c r="UEJ84" s="16"/>
      <c r="UEK84" s="15"/>
      <c r="UEL84" s="16"/>
      <c r="UEM84" s="15"/>
      <c r="UEN84" s="16"/>
      <c r="UEO84" s="15"/>
      <c r="UEP84" s="16"/>
      <c r="UEQ84" s="15"/>
      <c r="UER84" s="16"/>
      <c r="UES84" s="15"/>
      <c r="UET84" s="16"/>
      <c r="UEU84" s="15"/>
      <c r="UEV84" s="16"/>
      <c r="UEW84" s="15"/>
      <c r="UEX84" s="16"/>
      <c r="UEY84" s="15"/>
      <c r="UEZ84" s="16"/>
      <c r="UFA84" s="15"/>
      <c r="UFB84" s="16"/>
      <c r="UFC84" s="15"/>
      <c r="UFD84" s="16"/>
      <c r="UFE84" s="15"/>
      <c r="UFF84" s="16"/>
      <c r="UFG84" s="15"/>
      <c r="UFH84" s="16"/>
      <c r="UFI84" s="15"/>
      <c r="UFJ84" s="16"/>
      <c r="UFK84" s="15"/>
      <c r="UFL84" s="16"/>
      <c r="UFM84" s="15"/>
      <c r="UFN84" s="16"/>
      <c r="UFO84" s="15"/>
      <c r="UFP84" s="16"/>
      <c r="UFQ84" s="15"/>
      <c r="UFR84" s="16"/>
      <c r="UFS84" s="15"/>
      <c r="UFT84" s="16"/>
      <c r="UFU84" s="15"/>
      <c r="UFV84" s="16"/>
      <c r="UFW84" s="15"/>
      <c r="UFX84" s="16"/>
      <c r="UFY84" s="15"/>
      <c r="UFZ84" s="16"/>
      <c r="UGA84" s="15"/>
      <c r="UGB84" s="16"/>
      <c r="UGC84" s="15"/>
      <c r="UGD84" s="16"/>
      <c r="UGE84" s="15"/>
      <c r="UGF84" s="16"/>
      <c r="UGG84" s="15"/>
      <c r="UGH84" s="16"/>
      <c r="UGI84" s="15"/>
      <c r="UGJ84" s="16"/>
      <c r="UGK84" s="15"/>
      <c r="UGL84" s="16"/>
      <c r="UGM84" s="15"/>
      <c r="UGN84" s="16"/>
      <c r="UGO84" s="15"/>
      <c r="UGP84" s="16"/>
      <c r="UGQ84" s="15"/>
      <c r="UGR84" s="16"/>
      <c r="UGS84" s="15"/>
      <c r="UGT84" s="16"/>
      <c r="UGU84" s="15"/>
      <c r="UGV84" s="16"/>
      <c r="UGW84" s="15"/>
      <c r="UGX84" s="16"/>
      <c r="UGY84" s="15"/>
      <c r="UGZ84" s="16"/>
      <c r="UHA84" s="15"/>
      <c r="UHB84" s="16"/>
      <c r="UHC84" s="15"/>
      <c r="UHD84" s="16"/>
      <c r="UHE84" s="15"/>
      <c r="UHF84" s="16"/>
      <c r="UHG84" s="15"/>
      <c r="UHH84" s="16"/>
      <c r="UHI84" s="15"/>
      <c r="UHJ84" s="16"/>
      <c r="UHK84" s="15"/>
      <c r="UHL84" s="16"/>
      <c r="UHM84" s="15"/>
      <c r="UHN84" s="16"/>
      <c r="UHO84" s="15"/>
      <c r="UHP84" s="16"/>
      <c r="UHQ84" s="15"/>
      <c r="UHR84" s="16"/>
      <c r="UHS84" s="15"/>
      <c r="UHT84" s="16"/>
      <c r="UHU84" s="15"/>
      <c r="UHV84" s="16"/>
      <c r="UHW84" s="15"/>
      <c r="UHX84" s="16"/>
      <c r="UHY84" s="15"/>
      <c r="UHZ84" s="16"/>
      <c r="UIA84" s="15"/>
      <c r="UIB84" s="16"/>
      <c r="UIC84" s="15"/>
      <c r="UID84" s="16"/>
      <c r="UIE84" s="15"/>
      <c r="UIF84" s="16"/>
      <c r="UIG84" s="15"/>
      <c r="UIH84" s="16"/>
      <c r="UII84" s="15"/>
      <c r="UIJ84" s="16"/>
      <c r="UIK84" s="15"/>
      <c r="UIL84" s="16"/>
      <c r="UIM84" s="15"/>
      <c r="UIN84" s="16"/>
      <c r="UIO84" s="15"/>
      <c r="UIP84" s="16"/>
      <c r="UIQ84" s="15"/>
      <c r="UIR84" s="16"/>
      <c r="UIS84" s="15"/>
      <c r="UIT84" s="16"/>
      <c r="UIU84" s="15"/>
      <c r="UIV84" s="16"/>
      <c r="UIW84" s="15"/>
      <c r="UIX84" s="16"/>
      <c r="UIY84" s="15"/>
      <c r="UIZ84" s="16"/>
      <c r="UJA84" s="15"/>
      <c r="UJB84" s="16"/>
      <c r="UJC84" s="15"/>
      <c r="UJD84" s="16"/>
      <c r="UJE84" s="15"/>
      <c r="UJF84" s="16"/>
      <c r="UJG84" s="15"/>
      <c r="UJH84" s="16"/>
      <c r="UJI84" s="15"/>
      <c r="UJJ84" s="16"/>
      <c r="UJK84" s="15"/>
      <c r="UJL84" s="16"/>
      <c r="UJM84" s="15"/>
      <c r="UJN84" s="16"/>
      <c r="UJO84" s="15"/>
      <c r="UJP84" s="16"/>
      <c r="UJQ84" s="15"/>
      <c r="UJR84" s="16"/>
      <c r="UJS84" s="15"/>
      <c r="UJT84" s="16"/>
      <c r="UJU84" s="15"/>
      <c r="UJV84" s="16"/>
      <c r="UJW84" s="15"/>
      <c r="UJX84" s="16"/>
      <c r="UJY84" s="15"/>
      <c r="UJZ84" s="16"/>
      <c r="UKA84" s="15"/>
      <c r="UKB84" s="16"/>
      <c r="UKC84" s="15"/>
      <c r="UKD84" s="16"/>
      <c r="UKE84" s="15"/>
      <c r="UKF84" s="16"/>
      <c r="UKG84" s="15"/>
      <c r="UKH84" s="16"/>
      <c r="UKI84" s="15"/>
      <c r="UKJ84" s="16"/>
      <c r="UKK84" s="15"/>
      <c r="UKL84" s="16"/>
      <c r="UKM84" s="15"/>
      <c r="UKN84" s="16"/>
      <c r="UKO84" s="15"/>
      <c r="UKP84" s="16"/>
      <c r="UKQ84" s="15"/>
      <c r="UKR84" s="16"/>
      <c r="UKS84" s="15"/>
      <c r="UKT84" s="16"/>
      <c r="UKU84" s="15"/>
      <c r="UKV84" s="16"/>
      <c r="UKW84" s="15"/>
      <c r="UKX84" s="16"/>
      <c r="UKY84" s="15"/>
      <c r="UKZ84" s="16"/>
      <c r="ULA84" s="15"/>
      <c r="ULB84" s="16"/>
      <c r="ULC84" s="15"/>
      <c r="ULD84" s="16"/>
      <c r="ULE84" s="15"/>
      <c r="ULF84" s="16"/>
      <c r="ULG84" s="15"/>
      <c r="ULH84" s="16"/>
      <c r="ULI84" s="15"/>
      <c r="ULJ84" s="16"/>
      <c r="ULK84" s="15"/>
      <c r="ULL84" s="16"/>
      <c r="ULM84" s="15"/>
      <c r="ULN84" s="16"/>
      <c r="ULO84" s="15"/>
      <c r="ULP84" s="16"/>
      <c r="ULQ84" s="15"/>
      <c r="ULR84" s="16"/>
      <c r="ULS84" s="15"/>
      <c r="ULT84" s="16"/>
      <c r="ULU84" s="15"/>
      <c r="ULV84" s="16"/>
      <c r="ULW84" s="15"/>
      <c r="ULX84" s="16"/>
      <c r="ULY84" s="15"/>
      <c r="ULZ84" s="16"/>
      <c r="UMA84" s="15"/>
      <c r="UMB84" s="16"/>
      <c r="UMC84" s="15"/>
      <c r="UMD84" s="16"/>
      <c r="UME84" s="15"/>
      <c r="UMF84" s="16"/>
      <c r="UMG84" s="15"/>
      <c r="UMH84" s="16"/>
      <c r="UMI84" s="15"/>
      <c r="UMJ84" s="16"/>
      <c r="UMK84" s="15"/>
      <c r="UML84" s="16"/>
      <c r="UMM84" s="15"/>
      <c r="UMN84" s="16"/>
      <c r="UMO84" s="15"/>
      <c r="UMP84" s="16"/>
      <c r="UMQ84" s="15"/>
      <c r="UMR84" s="16"/>
      <c r="UMS84" s="15"/>
      <c r="UMT84" s="16"/>
      <c r="UMU84" s="15"/>
      <c r="UMV84" s="16"/>
      <c r="UMW84" s="15"/>
      <c r="UMX84" s="16"/>
      <c r="UMY84" s="15"/>
      <c r="UMZ84" s="16"/>
      <c r="UNA84" s="15"/>
      <c r="UNB84" s="16"/>
      <c r="UNC84" s="15"/>
      <c r="UND84" s="16"/>
      <c r="UNE84" s="15"/>
      <c r="UNF84" s="16"/>
      <c r="UNG84" s="15"/>
      <c r="UNH84" s="16"/>
      <c r="UNI84" s="15"/>
      <c r="UNJ84" s="16"/>
      <c r="UNK84" s="15"/>
      <c r="UNL84" s="16"/>
      <c r="UNM84" s="15"/>
      <c r="UNN84" s="16"/>
      <c r="UNO84" s="15"/>
      <c r="UNP84" s="16"/>
      <c r="UNQ84" s="15"/>
      <c r="UNR84" s="16"/>
      <c r="UNS84" s="15"/>
      <c r="UNT84" s="16"/>
      <c r="UNU84" s="15"/>
      <c r="UNV84" s="16"/>
      <c r="UNW84" s="15"/>
      <c r="UNX84" s="16"/>
      <c r="UNY84" s="15"/>
      <c r="UNZ84" s="16"/>
      <c r="UOA84" s="15"/>
      <c r="UOB84" s="16"/>
      <c r="UOC84" s="15"/>
      <c r="UOD84" s="16"/>
      <c r="UOE84" s="15"/>
      <c r="UOF84" s="16"/>
      <c r="UOG84" s="15"/>
      <c r="UOH84" s="16"/>
      <c r="UOI84" s="15"/>
      <c r="UOJ84" s="16"/>
      <c r="UOK84" s="15"/>
      <c r="UOL84" s="16"/>
      <c r="UOM84" s="15"/>
      <c r="UON84" s="16"/>
      <c r="UOO84" s="15"/>
      <c r="UOP84" s="16"/>
      <c r="UOQ84" s="15"/>
      <c r="UOR84" s="16"/>
      <c r="UOS84" s="15"/>
      <c r="UOT84" s="16"/>
      <c r="UOU84" s="15"/>
      <c r="UOV84" s="16"/>
      <c r="UOW84" s="15"/>
      <c r="UOX84" s="16"/>
      <c r="UOY84" s="15"/>
      <c r="UOZ84" s="16"/>
      <c r="UPA84" s="15"/>
      <c r="UPB84" s="16"/>
      <c r="UPC84" s="15"/>
      <c r="UPD84" s="16"/>
      <c r="UPE84" s="15"/>
      <c r="UPF84" s="16"/>
      <c r="UPG84" s="15"/>
      <c r="UPH84" s="16"/>
      <c r="UPI84" s="15"/>
      <c r="UPJ84" s="16"/>
      <c r="UPK84" s="15"/>
      <c r="UPL84" s="16"/>
      <c r="UPM84" s="15"/>
      <c r="UPN84" s="16"/>
      <c r="UPO84" s="15"/>
      <c r="UPP84" s="16"/>
      <c r="UPQ84" s="15"/>
      <c r="UPR84" s="16"/>
      <c r="UPS84" s="15"/>
      <c r="UPT84" s="16"/>
      <c r="UPU84" s="15"/>
      <c r="UPV84" s="16"/>
      <c r="UPW84" s="15"/>
      <c r="UPX84" s="16"/>
      <c r="UPY84" s="15"/>
      <c r="UPZ84" s="16"/>
      <c r="UQA84" s="15"/>
      <c r="UQB84" s="16"/>
      <c r="UQC84" s="15"/>
      <c r="UQD84" s="16"/>
      <c r="UQE84" s="15"/>
      <c r="UQF84" s="16"/>
      <c r="UQG84" s="15"/>
      <c r="UQH84" s="16"/>
      <c r="UQI84" s="15"/>
      <c r="UQJ84" s="16"/>
      <c r="UQK84" s="15"/>
      <c r="UQL84" s="16"/>
      <c r="UQM84" s="15"/>
      <c r="UQN84" s="16"/>
      <c r="UQO84" s="15"/>
      <c r="UQP84" s="16"/>
      <c r="UQQ84" s="15"/>
      <c r="UQR84" s="16"/>
      <c r="UQS84" s="15"/>
      <c r="UQT84" s="16"/>
      <c r="UQU84" s="15"/>
      <c r="UQV84" s="16"/>
      <c r="UQW84" s="15"/>
      <c r="UQX84" s="16"/>
      <c r="UQY84" s="15"/>
      <c r="UQZ84" s="16"/>
      <c r="URA84" s="15"/>
      <c r="URB84" s="16"/>
      <c r="URC84" s="15"/>
      <c r="URD84" s="16"/>
      <c r="URE84" s="15"/>
      <c r="URF84" s="16"/>
      <c r="URG84" s="15"/>
      <c r="URH84" s="16"/>
      <c r="URI84" s="15"/>
      <c r="URJ84" s="16"/>
      <c r="URK84" s="15"/>
      <c r="URL84" s="16"/>
      <c r="URM84" s="15"/>
      <c r="URN84" s="16"/>
      <c r="URO84" s="15"/>
      <c r="URP84" s="16"/>
      <c r="URQ84" s="15"/>
      <c r="URR84" s="16"/>
      <c r="URS84" s="15"/>
      <c r="URT84" s="16"/>
      <c r="URU84" s="15"/>
      <c r="URV84" s="16"/>
      <c r="URW84" s="15"/>
      <c r="URX84" s="16"/>
      <c r="URY84" s="15"/>
      <c r="URZ84" s="16"/>
      <c r="USA84" s="15"/>
      <c r="USB84" s="16"/>
      <c r="USC84" s="15"/>
      <c r="USD84" s="16"/>
      <c r="USE84" s="15"/>
      <c r="USF84" s="16"/>
      <c r="USG84" s="15"/>
      <c r="USH84" s="16"/>
      <c r="USI84" s="15"/>
      <c r="USJ84" s="16"/>
      <c r="USK84" s="15"/>
      <c r="USL84" s="16"/>
      <c r="USM84" s="15"/>
      <c r="USN84" s="16"/>
      <c r="USO84" s="15"/>
      <c r="USP84" s="16"/>
      <c r="USQ84" s="15"/>
      <c r="USR84" s="16"/>
      <c r="USS84" s="15"/>
      <c r="UST84" s="16"/>
      <c r="USU84" s="15"/>
      <c r="USV84" s="16"/>
      <c r="USW84" s="15"/>
      <c r="USX84" s="16"/>
      <c r="USY84" s="15"/>
      <c r="USZ84" s="16"/>
      <c r="UTA84" s="15"/>
      <c r="UTB84" s="16"/>
      <c r="UTC84" s="15"/>
      <c r="UTD84" s="16"/>
      <c r="UTE84" s="15"/>
      <c r="UTF84" s="16"/>
      <c r="UTG84" s="15"/>
      <c r="UTH84" s="16"/>
      <c r="UTI84" s="15"/>
      <c r="UTJ84" s="16"/>
      <c r="UTK84" s="15"/>
      <c r="UTL84" s="16"/>
      <c r="UTM84" s="15"/>
      <c r="UTN84" s="16"/>
      <c r="UTO84" s="15"/>
      <c r="UTP84" s="16"/>
      <c r="UTQ84" s="15"/>
      <c r="UTR84" s="16"/>
      <c r="UTS84" s="15"/>
      <c r="UTT84" s="16"/>
      <c r="UTU84" s="15"/>
      <c r="UTV84" s="16"/>
      <c r="UTW84" s="15"/>
      <c r="UTX84" s="16"/>
      <c r="UTY84" s="15"/>
      <c r="UTZ84" s="16"/>
      <c r="UUA84" s="15"/>
      <c r="UUB84" s="16"/>
      <c r="UUC84" s="15"/>
      <c r="UUD84" s="16"/>
      <c r="UUE84" s="15"/>
      <c r="UUF84" s="16"/>
      <c r="UUG84" s="15"/>
      <c r="UUH84" s="16"/>
      <c r="UUI84" s="15"/>
      <c r="UUJ84" s="16"/>
      <c r="UUK84" s="15"/>
      <c r="UUL84" s="16"/>
      <c r="UUM84" s="15"/>
      <c r="UUN84" s="16"/>
      <c r="UUO84" s="15"/>
      <c r="UUP84" s="16"/>
      <c r="UUQ84" s="15"/>
      <c r="UUR84" s="16"/>
      <c r="UUS84" s="15"/>
      <c r="UUT84" s="16"/>
      <c r="UUU84" s="15"/>
      <c r="UUV84" s="16"/>
      <c r="UUW84" s="15"/>
      <c r="UUX84" s="16"/>
      <c r="UUY84" s="15"/>
      <c r="UUZ84" s="16"/>
      <c r="UVA84" s="15"/>
      <c r="UVB84" s="16"/>
      <c r="UVC84" s="15"/>
      <c r="UVD84" s="16"/>
      <c r="UVE84" s="15"/>
      <c r="UVF84" s="16"/>
      <c r="UVG84" s="15"/>
      <c r="UVH84" s="16"/>
      <c r="UVI84" s="15"/>
      <c r="UVJ84" s="16"/>
      <c r="UVK84" s="15"/>
      <c r="UVL84" s="16"/>
      <c r="UVM84" s="15"/>
      <c r="UVN84" s="16"/>
      <c r="UVO84" s="15"/>
      <c r="UVP84" s="16"/>
      <c r="UVQ84" s="15"/>
      <c r="UVR84" s="16"/>
      <c r="UVS84" s="15"/>
      <c r="UVT84" s="16"/>
      <c r="UVU84" s="15"/>
      <c r="UVV84" s="16"/>
      <c r="UVW84" s="15"/>
      <c r="UVX84" s="16"/>
      <c r="UVY84" s="15"/>
      <c r="UVZ84" s="16"/>
      <c r="UWA84" s="15"/>
      <c r="UWB84" s="16"/>
      <c r="UWC84" s="15"/>
      <c r="UWD84" s="16"/>
      <c r="UWE84" s="15"/>
      <c r="UWF84" s="16"/>
      <c r="UWG84" s="15"/>
      <c r="UWH84" s="16"/>
      <c r="UWI84" s="15"/>
      <c r="UWJ84" s="16"/>
      <c r="UWK84" s="15"/>
      <c r="UWL84" s="16"/>
      <c r="UWM84" s="15"/>
      <c r="UWN84" s="16"/>
      <c r="UWO84" s="15"/>
      <c r="UWP84" s="16"/>
      <c r="UWQ84" s="15"/>
      <c r="UWR84" s="16"/>
      <c r="UWS84" s="15"/>
      <c r="UWT84" s="16"/>
      <c r="UWU84" s="15"/>
      <c r="UWV84" s="16"/>
      <c r="UWW84" s="15"/>
      <c r="UWX84" s="16"/>
      <c r="UWY84" s="15"/>
      <c r="UWZ84" s="16"/>
      <c r="UXA84" s="15"/>
      <c r="UXB84" s="16"/>
      <c r="UXC84" s="15"/>
      <c r="UXD84" s="16"/>
      <c r="UXE84" s="15"/>
      <c r="UXF84" s="16"/>
      <c r="UXG84" s="15"/>
      <c r="UXH84" s="16"/>
      <c r="UXI84" s="15"/>
      <c r="UXJ84" s="16"/>
      <c r="UXK84" s="15"/>
      <c r="UXL84" s="16"/>
      <c r="UXM84" s="15"/>
      <c r="UXN84" s="16"/>
      <c r="UXO84" s="15"/>
      <c r="UXP84" s="16"/>
      <c r="UXQ84" s="15"/>
      <c r="UXR84" s="16"/>
      <c r="UXS84" s="15"/>
      <c r="UXT84" s="16"/>
      <c r="UXU84" s="15"/>
      <c r="UXV84" s="16"/>
      <c r="UXW84" s="15"/>
      <c r="UXX84" s="16"/>
      <c r="UXY84" s="15"/>
      <c r="UXZ84" s="16"/>
      <c r="UYA84" s="15"/>
      <c r="UYB84" s="16"/>
      <c r="UYC84" s="15"/>
      <c r="UYD84" s="16"/>
      <c r="UYE84" s="15"/>
      <c r="UYF84" s="16"/>
      <c r="UYG84" s="15"/>
      <c r="UYH84" s="16"/>
      <c r="UYI84" s="15"/>
      <c r="UYJ84" s="16"/>
      <c r="UYK84" s="15"/>
      <c r="UYL84" s="16"/>
      <c r="UYM84" s="15"/>
      <c r="UYN84" s="16"/>
      <c r="UYO84" s="15"/>
      <c r="UYP84" s="16"/>
      <c r="UYQ84" s="15"/>
      <c r="UYR84" s="16"/>
      <c r="UYS84" s="15"/>
      <c r="UYT84" s="16"/>
      <c r="UYU84" s="15"/>
      <c r="UYV84" s="16"/>
      <c r="UYW84" s="15"/>
      <c r="UYX84" s="16"/>
      <c r="UYY84" s="15"/>
      <c r="UYZ84" s="16"/>
      <c r="UZA84" s="15"/>
      <c r="UZB84" s="16"/>
      <c r="UZC84" s="15"/>
      <c r="UZD84" s="16"/>
      <c r="UZE84" s="15"/>
      <c r="UZF84" s="16"/>
      <c r="UZG84" s="15"/>
      <c r="UZH84" s="16"/>
      <c r="UZI84" s="15"/>
      <c r="UZJ84" s="16"/>
      <c r="UZK84" s="15"/>
      <c r="UZL84" s="16"/>
      <c r="UZM84" s="15"/>
      <c r="UZN84" s="16"/>
      <c r="UZO84" s="15"/>
      <c r="UZP84" s="16"/>
      <c r="UZQ84" s="15"/>
      <c r="UZR84" s="16"/>
      <c r="UZS84" s="15"/>
      <c r="UZT84" s="16"/>
      <c r="UZU84" s="15"/>
      <c r="UZV84" s="16"/>
      <c r="UZW84" s="15"/>
      <c r="UZX84" s="16"/>
      <c r="UZY84" s="15"/>
      <c r="UZZ84" s="16"/>
      <c r="VAA84" s="15"/>
      <c r="VAB84" s="16"/>
      <c r="VAC84" s="15"/>
      <c r="VAD84" s="16"/>
      <c r="VAE84" s="15"/>
      <c r="VAF84" s="16"/>
      <c r="VAG84" s="15"/>
      <c r="VAH84" s="16"/>
      <c r="VAI84" s="15"/>
      <c r="VAJ84" s="16"/>
      <c r="VAK84" s="15"/>
      <c r="VAL84" s="16"/>
      <c r="VAM84" s="15"/>
      <c r="VAN84" s="16"/>
      <c r="VAO84" s="15"/>
      <c r="VAP84" s="16"/>
      <c r="VAQ84" s="15"/>
      <c r="VAR84" s="16"/>
      <c r="VAS84" s="15"/>
      <c r="VAT84" s="16"/>
      <c r="VAU84" s="15"/>
      <c r="VAV84" s="16"/>
      <c r="VAW84" s="15"/>
      <c r="VAX84" s="16"/>
      <c r="VAY84" s="15"/>
      <c r="VAZ84" s="16"/>
      <c r="VBA84" s="15"/>
      <c r="VBB84" s="16"/>
      <c r="VBC84" s="15"/>
      <c r="VBD84" s="16"/>
      <c r="VBE84" s="15"/>
      <c r="VBF84" s="16"/>
      <c r="VBG84" s="15"/>
      <c r="VBH84" s="16"/>
      <c r="VBI84" s="15"/>
      <c r="VBJ84" s="16"/>
      <c r="VBK84" s="15"/>
      <c r="VBL84" s="16"/>
      <c r="VBM84" s="15"/>
      <c r="VBN84" s="16"/>
      <c r="VBO84" s="15"/>
      <c r="VBP84" s="16"/>
      <c r="VBQ84" s="15"/>
      <c r="VBR84" s="16"/>
      <c r="VBS84" s="15"/>
      <c r="VBT84" s="16"/>
      <c r="VBU84" s="15"/>
      <c r="VBV84" s="16"/>
      <c r="VBW84" s="15"/>
      <c r="VBX84" s="16"/>
      <c r="VBY84" s="15"/>
      <c r="VBZ84" s="16"/>
      <c r="VCA84" s="15"/>
      <c r="VCB84" s="16"/>
      <c r="VCC84" s="15"/>
      <c r="VCD84" s="16"/>
      <c r="VCE84" s="15"/>
      <c r="VCF84" s="16"/>
      <c r="VCG84" s="15"/>
      <c r="VCH84" s="16"/>
      <c r="VCI84" s="15"/>
      <c r="VCJ84" s="16"/>
      <c r="VCK84" s="15"/>
      <c r="VCL84" s="16"/>
      <c r="VCM84" s="15"/>
      <c r="VCN84" s="16"/>
      <c r="VCO84" s="15"/>
      <c r="VCP84" s="16"/>
      <c r="VCQ84" s="15"/>
      <c r="VCR84" s="16"/>
      <c r="VCS84" s="15"/>
      <c r="VCT84" s="16"/>
      <c r="VCU84" s="15"/>
      <c r="VCV84" s="16"/>
      <c r="VCW84" s="15"/>
      <c r="VCX84" s="16"/>
      <c r="VCY84" s="15"/>
      <c r="VCZ84" s="16"/>
      <c r="VDA84" s="15"/>
      <c r="VDB84" s="16"/>
      <c r="VDC84" s="15"/>
      <c r="VDD84" s="16"/>
      <c r="VDE84" s="15"/>
      <c r="VDF84" s="16"/>
      <c r="VDG84" s="15"/>
      <c r="VDH84" s="16"/>
      <c r="VDI84" s="15"/>
      <c r="VDJ84" s="16"/>
      <c r="VDK84" s="15"/>
      <c r="VDL84" s="16"/>
      <c r="VDM84" s="15"/>
      <c r="VDN84" s="16"/>
      <c r="VDO84" s="15"/>
      <c r="VDP84" s="16"/>
      <c r="VDQ84" s="15"/>
      <c r="VDR84" s="16"/>
      <c r="VDS84" s="15"/>
      <c r="VDT84" s="16"/>
      <c r="VDU84" s="15"/>
      <c r="VDV84" s="16"/>
      <c r="VDW84" s="15"/>
      <c r="VDX84" s="16"/>
      <c r="VDY84" s="15"/>
      <c r="VDZ84" s="16"/>
      <c r="VEA84" s="15"/>
      <c r="VEB84" s="16"/>
      <c r="VEC84" s="15"/>
      <c r="VED84" s="16"/>
      <c r="VEE84" s="15"/>
      <c r="VEF84" s="16"/>
      <c r="VEG84" s="15"/>
      <c r="VEH84" s="16"/>
      <c r="VEI84" s="15"/>
      <c r="VEJ84" s="16"/>
      <c r="VEK84" s="15"/>
      <c r="VEL84" s="16"/>
      <c r="VEM84" s="15"/>
      <c r="VEN84" s="16"/>
      <c r="VEO84" s="15"/>
      <c r="VEP84" s="16"/>
      <c r="VEQ84" s="15"/>
      <c r="VER84" s="16"/>
      <c r="VES84" s="15"/>
      <c r="VET84" s="16"/>
      <c r="VEU84" s="15"/>
      <c r="VEV84" s="16"/>
      <c r="VEW84" s="15"/>
      <c r="VEX84" s="16"/>
      <c r="VEY84" s="15"/>
      <c r="VEZ84" s="16"/>
      <c r="VFA84" s="15"/>
      <c r="VFB84" s="16"/>
      <c r="VFC84" s="15"/>
      <c r="VFD84" s="16"/>
      <c r="VFE84" s="15"/>
      <c r="VFF84" s="16"/>
      <c r="VFG84" s="15"/>
      <c r="VFH84" s="16"/>
      <c r="VFI84" s="15"/>
      <c r="VFJ84" s="16"/>
      <c r="VFK84" s="15"/>
      <c r="VFL84" s="16"/>
      <c r="VFM84" s="15"/>
      <c r="VFN84" s="16"/>
      <c r="VFO84" s="15"/>
      <c r="VFP84" s="16"/>
      <c r="VFQ84" s="15"/>
      <c r="VFR84" s="16"/>
      <c r="VFS84" s="15"/>
      <c r="VFT84" s="16"/>
      <c r="VFU84" s="15"/>
      <c r="VFV84" s="16"/>
      <c r="VFW84" s="15"/>
      <c r="VFX84" s="16"/>
      <c r="VFY84" s="15"/>
      <c r="VFZ84" s="16"/>
      <c r="VGA84" s="15"/>
      <c r="VGB84" s="16"/>
      <c r="VGC84" s="15"/>
      <c r="VGD84" s="16"/>
      <c r="VGE84" s="15"/>
      <c r="VGF84" s="16"/>
      <c r="VGG84" s="15"/>
      <c r="VGH84" s="16"/>
      <c r="VGI84" s="15"/>
      <c r="VGJ84" s="16"/>
      <c r="VGK84" s="15"/>
      <c r="VGL84" s="16"/>
      <c r="VGM84" s="15"/>
      <c r="VGN84" s="16"/>
      <c r="VGO84" s="15"/>
      <c r="VGP84" s="16"/>
      <c r="VGQ84" s="15"/>
      <c r="VGR84" s="16"/>
      <c r="VGS84" s="15"/>
      <c r="VGT84" s="16"/>
      <c r="VGU84" s="15"/>
      <c r="VGV84" s="16"/>
      <c r="VGW84" s="15"/>
      <c r="VGX84" s="16"/>
      <c r="VGY84" s="15"/>
      <c r="VGZ84" s="16"/>
      <c r="VHA84" s="15"/>
      <c r="VHB84" s="16"/>
      <c r="VHC84" s="15"/>
      <c r="VHD84" s="16"/>
      <c r="VHE84" s="15"/>
      <c r="VHF84" s="16"/>
      <c r="VHG84" s="15"/>
      <c r="VHH84" s="16"/>
      <c r="VHI84" s="15"/>
      <c r="VHJ84" s="16"/>
      <c r="VHK84" s="15"/>
      <c r="VHL84" s="16"/>
      <c r="VHM84" s="15"/>
      <c r="VHN84" s="16"/>
      <c r="VHO84" s="15"/>
      <c r="VHP84" s="16"/>
      <c r="VHQ84" s="15"/>
      <c r="VHR84" s="16"/>
      <c r="VHS84" s="15"/>
      <c r="VHT84" s="16"/>
      <c r="VHU84" s="15"/>
      <c r="VHV84" s="16"/>
      <c r="VHW84" s="15"/>
      <c r="VHX84" s="16"/>
      <c r="VHY84" s="15"/>
      <c r="VHZ84" s="16"/>
      <c r="VIA84" s="15"/>
      <c r="VIB84" s="16"/>
      <c r="VIC84" s="15"/>
      <c r="VID84" s="16"/>
      <c r="VIE84" s="15"/>
      <c r="VIF84" s="16"/>
      <c r="VIG84" s="15"/>
      <c r="VIH84" s="16"/>
      <c r="VII84" s="15"/>
      <c r="VIJ84" s="16"/>
      <c r="VIK84" s="15"/>
      <c r="VIL84" s="16"/>
      <c r="VIM84" s="15"/>
      <c r="VIN84" s="16"/>
      <c r="VIO84" s="15"/>
      <c r="VIP84" s="16"/>
      <c r="VIQ84" s="15"/>
      <c r="VIR84" s="16"/>
      <c r="VIS84" s="15"/>
      <c r="VIT84" s="16"/>
      <c r="VIU84" s="15"/>
      <c r="VIV84" s="16"/>
      <c r="VIW84" s="15"/>
      <c r="VIX84" s="16"/>
      <c r="VIY84" s="15"/>
      <c r="VIZ84" s="16"/>
      <c r="VJA84" s="15"/>
      <c r="VJB84" s="16"/>
      <c r="VJC84" s="15"/>
      <c r="VJD84" s="16"/>
      <c r="VJE84" s="15"/>
      <c r="VJF84" s="16"/>
      <c r="VJG84" s="15"/>
      <c r="VJH84" s="16"/>
      <c r="VJI84" s="15"/>
      <c r="VJJ84" s="16"/>
      <c r="VJK84" s="15"/>
      <c r="VJL84" s="16"/>
      <c r="VJM84" s="15"/>
      <c r="VJN84" s="16"/>
      <c r="VJO84" s="15"/>
      <c r="VJP84" s="16"/>
      <c r="VJQ84" s="15"/>
      <c r="VJR84" s="16"/>
      <c r="VJS84" s="15"/>
      <c r="VJT84" s="16"/>
      <c r="VJU84" s="15"/>
      <c r="VJV84" s="16"/>
      <c r="VJW84" s="15"/>
      <c r="VJX84" s="16"/>
      <c r="VJY84" s="15"/>
      <c r="VJZ84" s="16"/>
      <c r="VKA84" s="15"/>
      <c r="VKB84" s="16"/>
      <c r="VKC84" s="15"/>
      <c r="VKD84" s="16"/>
      <c r="VKE84" s="15"/>
      <c r="VKF84" s="16"/>
      <c r="VKG84" s="15"/>
      <c r="VKH84" s="16"/>
      <c r="VKI84" s="15"/>
      <c r="VKJ84" s="16"/>
      <c r="VKK84" s="15"/>
      <c r="VKL84" s="16"/>
      <c r="VKM84" s="15"/>
      <c r="VKN84" s="16"/>
      <c r="VKO84" s="15"/>
      <c r="VKP84" s="16"/>
      <c r="VKQ84" s="15"/>
      <c r="VKR84" s="16"/>
      <c r="VKS84" s="15"/>
      <c r="VKT84" s="16"/>
      <c r="VKU84" s="15"/>
      <c r="VKV84" s="16"/>
      <c r="VKW84" s="15"/>
      <c r="VKX84" s="16"/>
      <c r="VKY84" s="15"/>
      <c r="VKZ84" s="16"/>
      <c r="VLA84" s="15"/>
      <c r="VLB84" s="16"/>
      <c r="VLC84" s="15"/>
      <c r="VLD84" s="16"/>
      <c r="VLE84" s="15"/>
      <c r="VLF84" s="16"/>
      <c r="VLG84" s="15"/>
      <c r="VLH84" s="16"/>
      <c r="VLI84" s="15"/>
      <c r="VLJ84" s="16"/>
      <c r="VLK84" s="15"/>
      <c r="VLL84" s="16"/>
      <c r="VLM84" s="15"/>
      <c r="VLN84" s="16"/>
      <c r="VLO84" s="15"/>
      <c r="VLP84" s="16"/>
      <c r="VLQ84" s="15"/>
      <c r="VLR84" s="16"/>
      <c r="VLS84" s="15"/>
      <c r="VLT84" s="16"/>
      <c r="VLU84" s="15"/>
      <c r="VLV84" s="16"/>
      <c r="VLW84" s="15"/>
      <c r="VLX84" s="16"/>
      <c r="VLY84" s="15"/>
      <c r="VLZ84" s="16"/>
      <c r="VMA84" s="15"/>
      <c r="VMB84" s="16"/>
      <c r="VMC84" s="15"/>
      <c r="VMD84" s="16"/>
      <c r="VME84" s="15"/>
      <c r="VMF84" s="16"/>
      <c r="VMG84" s="15"/>
      <c r="VMH84" s="16"/>
      <c r="VMI84" s="15"/>
      <c r="VMJ84" s="16"/>
      <c r="VMK84" s="15"/>
      <c r="VML84" s="16"/>
      <c r="VMM84" s="15"/>
      <c r="VMN84" s="16"/>
      <c r="VMO84" s="15"/>
      <c r="VMP84" s="16"/>
      <c r="VMQ84" s="15"/>
      <c r="VMR84" s="16"/>
      <c r="VMS84" s="15"/>
      <c r="VMT84" s="16"/>
      <c r="VMU84" s="15"/>
      <c r="VMV84" s="16"/>
      <c r="VMW84" s="15"/>
      <c r="VMX84" s="16"/>
      <c r="VMY84" s="15"/>
      <c r="VMZ84" s="16"/>
      <c r="VNA84" s="15"/>
      <c r="VNB84" s="16"/>
      <c r="VNC84" s="15"/>
      <c r="VND84" s="16"/>
      <c r="VNE84" s="15"/>
      <c r="VNF84" s="16"/>
      <c r="VNG84" s="15"/>
      <c r="VNH84" s="16"/>
      <c r="VNI84" s="15"/>
      <c r="VNJ84" s="16"/>
      <c r="VNK84" s="15"/>
      <c r="VNL84" s="16"/>
      <c r="VNM84" s="15"/>
      <c r="VNN84" s="16"/>
      <c r="VNO84" s="15"/>
      <c r="VNP84" s="16"/>
      <c r="VNQ84" s="15"/>
      <c r="VNR84" s="16"/>
      <c r="VNS84" s="15"/>
      <c r="VNT84" s="16"/>
      <c r="VNU84" s="15"/>
      <c r="VNV84" s="16"/>
      <c r="VNW84" s="15"/>
      <c r="VNX84" s="16"/>
      <c r="VNY84" s="15"/>
      <c r="VNZ84" s="16"/>
      <c r="VOA84" s="15"/>
      <c r="VOB84" s="16"/>
      <c r="VOC84" s="15"/>
      <c r="VOD84" s="16"/>
      <c r="VOE84" s="15"/>
      <c r="VOF84" s="16"/>
      <c r="VOG84" s="15"/>
      <c r="VOH84" s="16"/>
      <c r="VOI84" s="15"/>
      <c r="VOJ84" s="16"/>
      <c r="VOK84" s="15"/>
      <c r="VOL84" s="16"/>
      <c r="VOM84" s="15"/>
      <c r="VON84" s="16"/>
      <c r="VOO84" s="15"/>
      <c r="VOP84" s="16"/>
      <c r="VOQ84" s="15"/>
      <c r="VOR84" s="16"/>
      <c r="VOS84" s="15"/>
      <c r="VOT84" s="16"/>
      <c r="VOU84" s="15"/>
      <c r="VOV84" s="16"/>
      <c r="VOW84" s="15"/>
      <c r="VOX84" s="16"/>
      <c r="VOY84" s="15"/>
      <c r="VOZ84" s="16"/>
      <c r="VPA84" s="15"/>
      <c r="VPB84" s="16"/>
      <c r="VPC84" s="15"/>
      <c r="VPD84" s="16"/>
      <c r="VPE84" s="15"/>
      <c r="VPF84" s="16"/>
      <c r="VPG84" s="15"/>
      <c r="VPH84" s="16"/>
      <c r="VPI84" s="15"/>
      <c r="VPJ84" s="16"/>
      <c r="VPK84" s="15"/>
      <c r="VPL84" s="16"/>
      <c r="VPM84" s="15"/>
      <c r="VPN84" s="16"/>
      <c r="VPO84" s="15"/>
      <c r="VPP84" s="16"/>
      <c r="VPQ84" s="15"/>
      <c r="VPR84" s="16"/>
      <c r="VPS84" s="15"/>
      <c r="VPT84" s="16"/>
      <c r="VPU84" s="15"/>
      <c r="VPV84" s="16"/>
      <c r="VPW84" s="15"/>
      <c r="VPX84" s="16"/>
      <c r="VPY84" s="15"/>
      <c r="VPZ84" s="16"/>
      <c r="VQA84" s="15"/>
      <c r="VQB84" s="16"/>
      <c r="VQC84" s="15"/>
      <c r="VQD84" s="16"/>
      <c r="VQE84" s="15"/>
      <c r="VQF84" s="16"/>
      <c r="VQG84" s="15"/>
      <c r="VQH84" s="16"/>
      <c r="VQI84" s="15"/>
      <c r="VQJ84" s="16"/>
      <c r="VQK84" s="15"/>
      <c r="VQL84" s="16"/>
      <c r="VQM84" s="15"/>
      <c r="VQN84" s="16"/>
      <c r="VQO84" s="15"/>
      <c r="VQP84" s="16"/>
      <c r="VQQ84" s="15"/>
      <c r="VQR84" s="16"/>
      <c r="VQS84" s="15"/>
      <c r="VQT84" s="16"/>
      <c r="VQU84" s="15"/>
      <c r="VQV84" s="16"/>
      <c r="VQW84" s="15"/>
      <c r="VQX84" s="16"/>
      <c r="VQY84" s="15"/>
      <c r="VQZ84" s="16"/>
      <c r="VRA84" s="15"/>
      <c r="VRB84" s="16"/>
      <c r="VRC84" s="15"/>
      <c r="VRD84" s="16"/>
      <c r="VRE84" s="15"/>
      <c r="VRF84" s="16"/>
      <c r="VRG84" s="15"/>
      <c r="VRH84" s="16"/>
      <c r="VRI84" s="15"/>
      <c r="VRJ84" s="16"/>
      <c r="VRK84" s="15"/>
      <c r="VRL84" s="16"/>
      <c r="VRM84" s="15"/>
      <c r="VRN84" s="16"/>
      <c r="VRO84" s="15"/>
      <c r="VRP84" s="16"/>
      <c r="VRQ84" s="15"/>
      <c r="VRR84" s="16"/>
      <c r="VRS84" s="15"/>
      <c r="VRT84" s="16"/>
      <c r="VRU84" s="15"/>
      <c r="VRV84" s="16"/>
      <c r="VRW84" s="15"/>
      <c r="VRX84" s="16"/>
      <c r="VRY84" s="15"/>
      <c r="VRZ84" s="16"/>
      <c r="VSA84" s="15"/>
      <c r="VSB84" s="16"/>
      <c r="VSC84" s="15"/>
      <c r="VSD84" s="16"/>
      <c r="VSE84" s="15"/>
      <c r="VSF84" s="16"/>
      <c r="VSG84" s="15"/>
      <c r="VSH84" s="16"/>
      <c r="VSI84" s="15"/>
      <c r="VSJ84" s="16"/>
      <c r="VSK84" s="15"/>
      <c r="VSL84" s="16"/>
      <c r="VSM84" s="15"/>
      <c r="VSN84" s="16"/>
      <c r="VSO84" s="15"/>
      <c r="VSP84" s="16"/>
      <c r="VSQ84" s="15"/>
      <c r="VSR84" s="16"/>
      <c r="VSS84" s="15"/>
      <c r="VST84" s="16"/>
      <c r="VSU84" s="15"/>
      <c r="VSV84" s="16"/>
      <c r="VSW84" s="15"/>
      <c r="VSX84" s="16"/>
      <c r="VSY84" s="15"/>
      <c r="VSZ84" s="16"/>
      <c r="VTA84" s="15"/>
      <c r="VTB84" s="16"/>
      <c r="VTC84" s="15"/>
      <c r="VTD84" s="16"/>
      <c r="VTE84" s="15"/>
      <c r="VTF84" s="16"/>
      <c r="VTG84" s="15"/>
      <c r="VTH84" s="16"/>
      <c r="VTI84" s="15"/>
      <c r="VTJ84" s="16"/>
      <c r="VTK84" s="15"/>
      <c r="VTL84" s="16"/>
      <c r="VTM84" s="15"/>
      <c r="VTN84" s="16"/>
      <c r="VTO84" s="15"/>
      <c r="VTP84" s="16"/>
      <c r="VTQ84" s="15"/>
      <c r="VTR84" s="16"/>
      <c r="VTS84" s="15"/>
      <c r="VTT84" s="16"/>
      <c r="VTU84" s="15"/>
      <c r="VTV84" s="16"/>
      <c r="VTW84" s="15"/>
      <c r="VTX84" s="16"/>
      <c r="VTY84" s="15"/>
      <c r="VTZ84" s="16"/>
      <c r="VUA84" s="15"/>
      <c r="VUB84" s="16"/>
      <c r="VUC84" s="15"/>
      <c r="VUD84" s="16"/>
      <c r="VUE84" s="15"/>
      <c r="VUF84" s="16"/>
      <c r="VUG84" s="15"/>
      <c r="VUH84" s="16"/>
      <c r="VUI84" s="15"/>
      <c r="VUJ84" s="16"/>
      <c r="VUK84" s="15"/>
      <c r="VUL84" s="16"/>
      <c r="VUM84" s="15"/>
      <c r="VUN84" s="16"/>
      <c r="VUO84" s="15"/>
      <c r="VUP84" s="16"/>
      <c r="VUQ84" s="15"/>
      <c r="VUR84" s="16"/>
      <c r="VUS84" s="15"/>
      <c r="VUT84" s="16"/>
      <c r="VUU84" s="15"/>
      <c r="VUV84" s="16"/>
      <c r="VUW84" s="15"/>
      <c r="VUX84" s="16"/>
      <c r="VUY84" s="15"/>
      <c r="VUZ84" s="16"/>
      <c r="VVA84" s="15"/>
      <c r="VVB84" s="16"/>
      <c r="VVC84" s="15"/>
      <c r="VVD84" s="16"/>
      <c r="VVE84" s="15"/>
      <c r="VVF84" s="16"/>
      <c r="VVG84" s="15"/>
      <c r="VVH84" s="16"/>
      <c r="VVI84" s="15"/>
      <c r="VVJ84" s="16"/>
      <c r="VVK84" s="15"/>
      <c r="VVL84" s="16"/>
      <c r="VVM84" s="15"/>
      <c r="VVN84" s="16"/>
      <c r="VVO84" s="15"/>
      <c r="VVP84" s="16"/>
      <c r="VVQ84" s="15"/>
      <c r="VVR84" s="16"/>
      <c r="VVS84" s="15"/>
      <c r="VVT84" s="16"/>
      <c r="VVU84" s="15"/>
      <c r="VVV84" s="16"/>
      <c r="VVW84" s="15"/>
      <c r="VVX84" s="16"/>
      <c r="VVY84" s="15"/>
      <c r="VVZ84" s="16"/>
      <c r="VWA84" s="15"/>
      <c r="VWB84" s="16"/>
      <c r="VWC84" s="15"/>
      <c r="VWD84" s="16"/>
      <c r="VWE84" s="15"/>
      <c r="VWF84" s="16"/>
      <c r="VWG84" s="15"/>
      <c r="VWH84" s="16"/>
      <c r="VWI84" s="15"/>
      <c r="VWJ84" s="16"/>
      <c r="VWK84" s="15"/>
      <c r="VWL84" s="16"/>
      <c r="VWM84" s="15"/>
      <c r="VWN84" s="16"/>
      <c r="VWO84" s="15"/>
      <c r="VWP84" s="16"/>
      <c r="VWQ84" s="15"/>
      <c r="VWR84" s="16"/>
      <c r="VWS84" s="15"/>
      <c r="VWT84" s="16"/>
      <c r="VWU84" s="15"/>
      <c r="VWV84" s="16"/>
      <c r="VWW84" s="15"/>
      <c r="VWX84" s="16"/>
      <c r="VWY84" s="15"/>
      <c r="VWZ84" s="16"/>
      <c r="VXA84" s="15"/>
      <c r="VXB84" s="16"/>
      <c r="VXC84" s="15"/>
      <c r="VXD84" s="16"/>
      <c r="VXE84" s="15"/>
      <c r="VXF84" s="16"/>
      <c r="VXG84" s="15"/>
      <c r="VXH84" s="16"/>
      <c r="VXI84" s="15"/>
      <c r="VXJ84" s="16"/>
      <c r="VXK84" s="15"/>
      <c r="VXL84" s="16"/>
      <c r="VXM84" s="15"/>
      <c r="VXN84" s="16"/>
      <c r="VXO84" s="15"/>
      <c r="VXP84" s="16"/>
      <c r="VXQ84" s="15"/>
      <c r="VXR84" s="16"/>
      <c r="VXS84" s="15"/>
      <c r="VXT84" s="16"/>
      <c r="VXU84" s="15"/>
      <c r="VXV84" s="16"/>
      <c r="VXW84" s="15"/>
      <c r="VXX84" s="16"/>
      <c r="VXY84" s="15"/>
      <c r="VXZ84" s="16"/>
      <c r="VYA84" s="15"/>
      <c r="VYB84" s="16"/>
      <c r="VYC84" s="15"/>
      <c r="VYD84" s="16"/>
      <c r="VYE84" s="15"/>
      <c r="VYF84" s="16"/>
      <c r="VYG84" s="15"/>
      <c r="VYH84" s="16"/>
      <c r="VYI84" s="15"/>
      <c r="VYJ84" s="16"/>
      <c r="VYK84" s="15"/>
      <c r="VYL84" s="16"/>
      <c r="VYM84" s="15"/>
      <c r="VYN84" s="16"/>
      <c r="VYO84" s="15"/>
      <c r="VYP84" s="16"/>
      <c r="VYQ84" s="15"/>
      <c r="VYR84" s="16"/>
      <c r="VYS84" s="15"/>
      <c r="VYT84" s="16"/>
      <c r="VYU84" s="15"/>
      <c r="VYV84" s="16"/>
      <c r="VYW84" s="15"/>
      <c r="VYX84" s="16"/>
      <c r="VYY84" s="15"/>
      <c r="VYZ84" s="16"/>
      <c r="VZA84" s="15"/>
      <c r="VZB84" s="16"/>
      <c r="VZC84" s="15"/>
      <c r="VZD84" s="16"/>
      <c r="VZE84" s="15"/>
      <c r="VZF84" s="16"/>
      <c r="VZG84" s="15"/>
      <c r="VZH84" s="16"/>
      <c r="VZI84" s="15"/>
      <c r="VZJ84" s="16"/>
      <c r="VZK84" s="15"/>
      <c r="VZL84" s="16"/>
      <c r="VZM84" s="15"/>
      <c r="VZN84" s="16"/>
      <c r="VZO84" s="15"/>
      <c r="VZP84" s="16"/>
      <c r="VZQ84" s="15"/>
      <c r="VZR84" s="16"/>
      <c r="VZS84" s="15"/>
      <c r="VZT84" s="16"/>
      <c r="VZU84" s="15"/>
      <c r="VZV84" s="16"/>
      <c r="VZW84" s="15"/>
      <c r="VZX84" s="16"/>
      <c r="VZY84" s="15"/>
      <c r="VZZ84" s="16"/>
      <c r="WAA84" s="15"/>
      <c r="WAB84" s="16"/>
      <c r="WAC84" s="15"/>
      <c r="WAD84" s="16"/>
      <c r="WAE84" s="15"/>
      <c r="WAF84" s="16"/>
      <c r="WAG84" s="15"/>
      <c r="WAH84" s="16"/>
      <c r="WAI84" s="15"/>
      <c r="WAJ84" s="16"/>
      <c r="WAK84" s="15"/>
      <c r="WAL84" s="16"/>
      <c r="WAM84" s="15"/>
      <c r="WAN84" s="16"/>
      <c r="WAO84" s="15"/>
      <c r="WAP84" s="16"/>
      <c r="WAQ84" s="15"/>
      <c r="WAR84" s="16"/>
      <c r="WAS84" s="15"/>
      <c r="WAT84" s="16"/>
      <c r="WAU84" s="15"/>
      <c r="WAV84" s="16"/>
      <c r="WAW84" s="15"/>
      <c r="WAX84" s="16"/>
      <c r="WAY84" s="15"/>
      <c r="WAZ84" s="16"/>
      <c r="WBA84" s="15"/>
      <c r="WBB84" s="16"/>
      <c r="WBC84" s="15"/>
      <c r="WBD84" s="16"/>
      <c r="WBE84" s="15"/>
      <c r="WBF84" s="16"/>
      <c r="WBG84" s="15"/>
      <c r="WBH84" s="16"/>
      <c r="WBI84" s="15"/>
      <c r="WBJ84" s="16"/>
      <c r="WBK84" s="15"/>
      <c r="WBL84" s="16"/>
      <c r="WBM84" s="15"/>
      <c r="WBN84" s="16"/>
      <c r="WBO84" s="15"/>
      <c r="WBP84" s="16"/>
      <c r="WBQ84" s="15"/>
      <c r="WBR84" s="16"/>
      <c r="WBS84" s="15"/>
      <c r="WBT84" s="16"/>
      <c r="WBU84" s="15"/>
      <c r="WBV84" s="16"/>
      <c r="WBW84" s="15"/>
      <c r="WBX84" s="16"/>
      <c r="WBY84" s="15"/>
      <c r="WBZ84" s="16"/>
      <c r="WCA84" s="15"/>
      <c r="WCB84" s="16"/>
      <c r="WCC84" s="15"/>
      <c r="WCD84" s="16"/>
      <c r="WCE84" s="15"/>
      <c r="WCF84" s="16"/>
      <c r="WCG84" s="15"/>
      <c r="WCH84" s="16"/>
      <c r="WCI84" s="15"/>
      <c r="WCJ84" s="16"/>
      <c r="WCK84" s="15"/>
      <c r="WCL84" s="16"/>
      <c r="WCM84" s="15"/>
      <c r="WCN84" s="16"/>
      <c r="WCO84" s="15"/>
      <c r="WCP84" s="16"/>
      <c r="WCQ84" s="15"/>
      <c r="WCR84" s="16"/>
      <c r="WCS84" s="15"/>
      <c r="WCT84" s="16"/>
      <c r="WCU84" s="15"/>
      <c r="WCV84" s="16"/>
      <c r="WCW84" s="15"/>
      <c r="WCX84" s="16"/>
      <c r="WCY84" s="15"/>
      <c r="WCZ84" s="16"/>
      <c r="WDA84" s="15"/>
      <c r="WDB84" s="16"/>
      <c r="WDC84" s="15"/>
      <c r="WDD84" s="16"/>
      <c r="WDE84" s="15"/>
      <c r="WDF84" s="16"/>
      <c r="WDG84" s="15"/>
      <c r="WDH84" s="16"/>
      <c r="WDI84" s="15"/>
      <c r="WDJ84" s="16"/>
      <c r="WDK84" s="15"/>
      <c r="WDL84" s="16"/>
      <c r="WDM84" s="15"/>
      <c r="WDN84" s="16"/>
      <c r="WDO84" s="15"/>
      <c r="WDP84" s="16"/>
      <c r="WDQ84" s="15"/>
      <c r="WDR84" s="16"/>
      <c r="WDS84" s="15"/>
      <c r="WDT84" s="16"/>
      <c r="WDU84" s="15"/>
      <c r="WDV84" s="16"/>
      <c r="WDW84" s="15"/>
      <c r="WDX84" s="16"/>
      <c r="WDY84" s="15"/>
      <c r="WDZ84" s="16"/>
      <c r="WEA84" s="15"/>
      <c r="WEB84" s="16"/>
      <c r="WEC84" s="15"/>
      <c r="WED84" s="16"/>
      <c r="WEE84" s="15"/>
      <c r="WEF84" s="16"/>
      <c r="WEG84" s="15"/>
      <c r="WEH84" s="16"/>
      <c r="WEI84" s="15"/>
      <c r="WEJ84" s="16"/>
      <c r="WEK84" s="15"/>
      <c r="WEL84" s="16"/>
      <c r="WEM84" s="15"/>
      <c r="WEN84" s="16"/>
      <c r="WEO84" s="15"/>
      <c r="WEP84" s="16"/>
      <c r="WEQ84" s="15"/>
      <c r="WER84" s="16"/>
      <c r="WES84" s="15"/>
      <c r="WET84" s="16"/>
      <c r="WEU84" s="15"/>
      <c r="WEV84" s="16"/>
      <c r="WEW84" s="15"/>
      <c r="WEX84" s="16"/>
      <c r="WEY84" s="15"/>
      <c r="WEZ84" s="16"/>
      <c r="WFA84" s="15"/>
      <c r="WFB84" s="16"/>
      <c r="WFC84" s="15"/>
      <c r="WFD84" s="16"/>
      <c r="WFE84" s="15"/>
      <c r="WFF84" s="16"/>
      <c r="WFG84" s="15"/>
      <c r="WFH84" s="16"/>
      <c r="WFI84" s="15"/>
      <c r="WFJ84" s="16"/>
      <c r="WFK84" s="15"/>
      <c r="WFL84" s="16"/>
      <c r="WFM84" s="15"/>
      <c r="WFN84" s="16"/>
      <c r="WFO84" s="15"/>
      <c r="WFP84" s="16"/>
      <c r="WFQ84" s="15"/>
      <c r="WFR84" s="16"/>
      <c r="WFS84" s="15"/>
      <c r="WFT84" s="16"/>
      <c r="WFU84" s="15"/>
      <c r="WFV84" s="16"/>
      <c r="WFW84" s="15"/>
      <c r="WFX84" s="16"/>
      <c r="WFY84" s="15"/>
      <c r="WFZ84" s="16"/>
      <c r="WGA84" s="15"/>
      <c r="WGB84" s="16"/>
      <c r="WGC84" s="15"/>
      <c r="WGD84" s="16"/>
      <c r="WGE84" s="15"/>
      <c r="WGF84" s="16"/>
      <c r="WGG84" s="15"/>
      <c r="WGH84" s="16"/>
      <c r="WGI84" s="15"/>
      <c r="WGJ84" s="16"/>
      <c r="WGK84" s="15"/>
      <c r="WGL84" s="16"/>
      <c r="WGM84" s="15"/>
      <c r="WGN84" s="16"/>
      <c r="WGO84" s="15"/>
      <c r="WGP84" s="16"/>
      <c r="WGQ84" s="15"/>
      <c r="WGR84" s="16"/>
      <c r="WGS84" s="15"/>
      <c r="WGT84" s="16"/>
      <c r="WGU84" s="15"/>
      <c r="WGV84" s="16"/>
      <c r="WGW84" s="15"/>
      <c r="WGX84" s="16"/>
      <c r="WGY84" s="15"/>
      <c r="WGZ84" s="16"/>
      <c r="WHA84" s="15"/>
      <c r="WHB84" s="16"/>
      <c r="WHC84" s="15"/>
      <c r="WHD84" s="16"/>
      <c r="WHE84" s="15"/>
      <c r="WHF84" s="16"/>
      <c r="WHG84" s="15"/>
      <c r="WHH84" s="16"/>
      <c r="WHI84" s="15"/>
      <c r="WHJ84" s="16"/>
      <c r="WHK84" s="15"/>
      <c r="WHL84" s="16"/>
      <c r="WHM84" s="15"/>
      <c r="WHN84" s="16"/>
      <c r="WHO84" s="15"/>
      <c r="WHP84" s="16"/>
      <c r="WHQ84" s="15"/>
      <c r="WHR84" s="16"/>
      <c r="WHS84" s="15"/>
      <c r="WHT84" s="16"/>
      <c r="WHU84" s="15"/>
      <c r="WHV84" s="16"/>
      <c r="WHW84" s="15"/>
      <c r="WHX84" s="16"/>
      <c r="WHY84" s="15"/>
      <c r="WHZ84" s="16"/>
      <c r="WIA84" s="15"/>
      <c r="WIB84" s="16"/>
      <c r="WIC84" s="15"/>
      <c r="WID84" s="16"/>
      <c r="WIE84" s="15"/>
      <c r="WIF84" s="16"/>
      <c r="WIG84" s="15"/>
      <c r="WIH84" s="16"/>
      <c r="WII84" s="15"/>
      <c r="WIJ84" s="16"/>
      <c r="WIK84" s="15"/>
      <c r="WIL84" s="16"/>
      <c r="WIM84" s="15"/>
      <c r="WIN84" s="16"/>
      <c r="WIO84" s="15"/>
      <c r="WIP84" s="16"/>
      <c r="WIQ84" s="15"/>
      <c r="WIR84" s="16"/>
      <c r="WIS84" s="15"/>
      <c r="WIT84" s="16"/>
      <c r="WIU84" s="15"/>
      <c r="WIV84" s="16"/>
      <c r="WIW84" s="15"/>
      <c r="WIX84" s="16"/>
      <c r="WIY84" s="15"/>
      <c r="WIZ84" s="16"/>
      <c r="WJA84" s="15"/>
      <c r="WJB84" s="16"/>
      <c r="WJC84" s="15"/>
      <c r="WJD84" s="16"/>
      <c r="WJE84" s="15"/>
      <c r="WJF84" s="16"/>
      <c r="WJG84" s="15"/>
      <c r="WJH84" s="16"/>
      <c r="WJI84" s="15"/>
      <c r="WJJ84" s="16"/>
      <c r="WJK84" s="15"/>
      <c r="WJL84" s="16"/>
      <c r="WJM84" s="15"/>
      <c r="WJN84" s="16"/>
      <c r="WJO84" s="15"/>
      <c r="WJP84" s="16"/>
      <c r="WJQ84" s="15"/>
      <c r="WJR84" s="16"/>
      <c r="WJS84" s="15"/>
      <c r="WJT84" s="16"/>
      <c r="WJU84" s="15"/>
      <c r="WJV84" s="16"/>
      <c r="WJW84" s="15"/>
      <c r="WJX84" s="16"/>
      <c r="WJY84" s="15"/>
      <c r="WJZ84" s="16"/>
      <c r="WKA84" s="15"/>
      <c r="WKB84" s="16"/>
      <c r="WKC84" s="15"/>
      <c r="WKD84" s="16"/>
      <c r="WKE84" s="15"/>
      <c r="WKF84" s="16"/>
      <c r="WKG84" s="15"/>
      <c r="WKH84" s="16"/>
      <c r="WKI84" s="15"/>
      <c r="WKJ84" s="16"/>
      <c r="WKK84" s="15"/>
      <c r="WKL84" s="16"/>
      <c r="WKM84" s="15"/>
      <c r="WKN84" s="16"/>
      <c r="WKO84" s="15"/>
      <c r="WKP84" s="16"/>
      <c r="WKQ84" s="15"/>
      <c r="WKR84" s="16"/>
      <c r="WKS84" s="15"/>
      <c r="WKT84" s="16"/>
      <c r="WKU84" s="15"/>
      <c r="WKV84" s="16"/>
      <c r="WKW84" s="15"/>
      <c r="WKX84" s="16"/>
      <c r="WKY84" s="15"/>
      <c r="WKZ84" s="16"/>
      <c r="WLA84" s="15"/>
      <c r="WLB84" s="16"/>
      <c r="WLC84" s="15"/>
      <c r="WLD84" s="16"/>
      <c r="WLE84" s="15"/>
      <c r="WLF84" s="16"/>
      <c r="WLG84" s="15"/>
      <c r="WLH84" s="16"/>
      <c r="WLI84" s="15"/>
      <c r="WLJ84" s="16"/>
      <c r="WLK84" s="15"/>
      <c r="WLL84" s="16"/>
      <c r="WLM84" s="15"/>
      <c r="WLN84" s="16"/>
      <c r="WLO84" s="15"/>
      <c r="WLP84" s="16"/>
      <c r="WLQ84" s="15"/>
      <c r="WLR84" s="16"/>
      <c r="WLS84" s="15"/>
      <c r="WLT84" s="16"/>
      <c r="WLU84" s="15"/>
      <c r="WLV84" s="16"/>
      <c r="WLW84" s="15"/>
      <c r="WLX84" s="16"/>
      <c r="WLY84" s="15"/>
      <c r="WLZ84" s="16"/>
      <c r="WMA84" s="15"/>
      <c r="WMB84" s="16"/>
      <c r="WMC84" s="15"/>
      <c r="WMD84" s="16"/>
      <c r="WME84" s="15"/>
      <c r="WMF84" s="16"/>
      <c r="WMG84" s="15"/>
      <c r="WMH84" s="16"/>
      <c r="WMI84" s="15"/>
      <c r="WMJ84" s="16"/>
      <c r="WMK84" s="15"/>
      <c r="WML84" s="16"/>
      <c r="WMM84" s="15"/>
      <c r="WMN84" s="16"/>
      <c r="WMO84" s="15"/>
      <c r="WMP84" s="16"/>
      <c r="WMQ84" s="15"/>
      <c r="WMR84" s="16"/>
      <c r="WMS84" s="15"/>
      <c r="WMT84" s="16"/>
      <c r="WMU84" s="15"/>
      <c r="WMV84" s="16"/>
      <c r="WMW84" s="15"/>
      <c r="WMX84" s="16"/>
      <c r="WMY84" s="15"/>
      <c r="WMZ84" s="16"/>
      <c r="WNA84" s="15"/>
      <c r="WNB84" s="16"/>
      <c r="WNC84" s="15"/>
      <c r="WND84" s="16"/>
      <c r="WNE84" s="15"/>
      <c r="WNF84" s="16"/>
      <c r="WNG84" s="15"/>
      <c r="WNH84" s="16"/>
      <c r="WNI84" s="15"/>
      <c r="WNJ84" s="16"/>
      <c r="WNK84" s="15"/>
      <c r="WNL84" s="16"/>
      <c r="WNM84" s="15"/>
      <c r="WNN84" s="16"/>
      <c r="WNO84" s="15"/>
      <c r="WNP84" s="16"/>
      <c r="WNQ84" s="15"/>
      <c r="WNR84" s="16"/>
      <c r="WNS84" s="15"/>
      <c r="WNT84" s="16"/>
      <c r="WNU84" s="15"/>
      <c r="WNV84" s="16"/>
      <c r="WNW84" s="15"/>
      <c r="WNX84" s="16"/>
      <c r="WNY84" s="15"/>
      <c r="WNZ84" s="16"/>
      <c r="WOA84" s="15"/>
      <c r="WOB84" s="16"/>
      <c r="WOC84" s="15"/>
      <c r="WOD84" s="16"/>
      <c r="WOE84" s="15"/>
      <c r="WOF84" s="16"/>
      <c r="WOG84" s="15"/>
      <c r="WOH84" s="16"/>
      <c r="WOI84" s="15"/>
      <c r="WOJ84" s="16"/>
      <c r="WOK84" s="15"/>
      <c r="WOL84" s="16"/>
      <c r="WOM84" s="15"/>
      <c r="WON84" s="16"/>
      <c r="WOO84" s="15"/>
      <c r="WOP84" s="16"/>
      <c r="WOQ84" s="15"/>
      <c r="WOR84" s="16"/>
      <c r="WOS84" s="15"/>
      <c r="WOT84" s="16"/>
      <c r="WOU84" s="15"/>
      <c r="WOV84" s="16"/>
      <c r="WOW84" s="15"/>
      <c r="WOX84" s="16"/>
      <c r="WOY84" s="15"/>
      <c r="WOZ84" s="16"/>
      <c r="WPA84" s="15"/>
      <c r="WPB84" s="16"/>
      <c r="WPC84" s="15"/>
      <c r="WPD84" s="16"/>
      <c r="WPE84" s="15"/>
      <c r="WPF84" s="16"/>
      <c r="WPG84" s="15"/>
      <c r="WPH84" s="16"/>
      <c r="WPI84" s="15"/>
      <c r="WPJ84" s="16"/>
      <c r="WPK84" s="15"/>
      <c r="WPL84" s="16"/>
      <c r="WPM84" s="15"/>
      <c r="WPN84" s="16"/>
      <c r="WPO84" s="15"/>
      <c r="WPP84" s="16"/>
      <c r="WPQ84" s="15"/>
      <c r="WPR84" s="16"/>
      <c r="WPS84" s="15"/>
      <c r="WPT84" s="16"/>
      <c r="WPU84" s="15"/>
      <c r="WPV84" s="16"/>
      <c r="WPW84" s="15"/>
      <c r="WPX84" s="16"/>
      <c r="WPY84" s="15"/>
      <c r="WPZ84" s="16"/>
      <c r="WQA84" s="15"/>
      <c r="WQB84" s="16"/>
      <c r="WQC84" s="15"/>
      <c r="WQD84" s="16"/>
      <c r="WQE84" s="15"/>
      <c r="WQF84" s="16"/>
      <c r="WQG84" s="15"/>
      <c r="WQH84" s="16"/>
      <c r="WQI84" s="15"/>
      <c r="WQJ84" s="16"/>
      <c r="WQK84" s="15"/>
      <c r="WQL84" s="16"/>
      <c r="WQM84" s="15"/>
      <c r="WQN84" s="16"/>
      <c r="WQO84" s="15"/>
      <c r="WQP84" s="16"/>
      <c r="WQQ84" s="15"/>
      <c r="WQR84" s="16"/>
      <c r="WQS84" s="15"/>
      <c r="WQT84" s="16"/>
      <c r="WQU84" s="15"/>
      <c r="WQV84" s="16"/>
      <c r="WQW84" s="15"/>
      <c r="WQX84" s="16"/>
      <c r="WQY84" s="15"/>
      <c r="WQZ84" s="16"/>
      <c r="WRA84" s="15"/>
      <c r="WRB84" s="16"/>
      <c r="WRC84" s="15"/>
      <c r="WRD84" s="16"/>
      <c r="WRE84" s="15"/>
      <c r="WRF84" s="16"/>
      <c r="WRG84" s="15"/>
      <c r="WRH84" s="16"/>
      <c r="WRI84" s="15"/>
      <c r="WRJ84" s="16"/>
      <c r="WRK84" s="15"/>
      <c r="WRL84" s="16"/>
      <c r="WRM84" s="15"/>
      <c r="WRN84" s="16"/>
      <c r="WRO84" s="15"/>
      <c r="WRP84" s="16"/>
      <c r="WRQ84" s="15"/>
      <c r="WRR84" s="16"/>
      <c r="WRS84" s="15"/>
      <c r="WRT84" s="16"/>
      <c r="WRU84" s="15"/>
      <c r="WRV84" s="16"/>
      <c r="WRW84" s="15"/>
      <c r="WRX84" s="16"/>
      <c r="WRY84" s="15"/>
      <c r="WRZ84" s="16"/>
      <c r="WSA84" s="15"/>
      <c r="WSB84" s="16"/>
      <c r="WSC84" s="15"/>
      <c r="WSD84" s="16"/>
      <c r="WSE84" s="15"/>
      <c r="WSF84" s="16"/>
      <c r="WSG84" s="15"/>
      <c r="WSH84" s="16"/>
      <c r="WSI84" s="15"/>
      <c r="WSJ84" s="16"/>
      <c r="WSK84" s="15"/>
      <c r="WSL84" s="16"/>
      <c r="WSM84" s="15"/>
      <c r="WSN84" s="16"/>
      <c r="WSO84" s="15"/>
      <c r="WSP84" s="16"/>
      <c r="WSQ84" s="15"/>
      <c r="WSR84" s="16"/>
      <c r="WSS84" s="15"/>
      <c r="WST84" s="16"/>
      <c r="WSU84" s="15"/>
      <c r="WSV84" s="16"/>
      <c r="WSW84" s="15"/>
      <c r="WSX84" s="16"/>
      <c r="WSY84" s="15"/>
      <c r="WSZ84" s="16"/>
      <c r="WTA84" s="15"/>
      <c r="WTB84" s="16"/>
      <c r="WTC84" s="15"/>
      <c r="WTD84" s="16"/>
      <c r="WTE84" s="15"/>
      <c r="WTF84" s="16"/>
      <c r="WTG84" s="15"/>
      <c r="WTH84" s="16"/>
      <c r="WTI84" s="15"/>
      <c r="WTJ84" s="16"/>
      <c r="WTK84" s="15"/>
      <c r="WTL84" s="16"/>
      <c r="WTM84" s="15"/>
      <c r="WTN84" s="16"/>
      <c r="WTO84" s="15"/>
      <c r="WTP84" s="16"/>
      <c r="WTQ84" s="15"/>
      <c r="WTR84" s="16"/>
      <c r="WTS84" s="15"/>
      <c r="WTT84" s="16"/>
      <c r="WTU84" s="15"/>
      <c r="WTV84" s="16"/>
      <c r="WTW84" s="15"/>
      <c r="WTX84" s="16"/>
      <c r="WTY84" s="15"/>
      <c r="WTZ84" s="16"/>
      <c r="WUA84" s="15"/>
      <c r="WUB84" s="16"/>
      <c r="WUC84" s="15"/>
      <c r="WUD84" s="16"/>
      <c r="WUE84" s="15"/>
      <c r="WUF84" s="16"/>
      <c r="WUG84" s="15"/>
      <c r="WUH84" s="16"/>
      <c r="WUI84" s="15"/>
      <c r="WUJ84" s="16"/>
      <c r="WUK84" s="15"/>
      <c r="WUL84" s="16"/>
      <c r="WUM84" s="15"/>
      <c r="WUN84" s="16"/>
      <c r="WUO84" s="15"/>
      <c r="WUP84" s="16"/>
      <c r="WUQ84" s="15"/>
      <c r="WUR84" s="16"/>
      <c r="WUS84" s="15"/>
      <c r="WUT84" s="16"/>
      <c r="WUU84" s="15"/>
      <c r="WUV84" s="16"/>
      <c r="WUW84" s="15"/>
      <c r="WUX84" s="16"/>
      <c r="WUY84" s="15"/>
      <c r="WUZ84" s="16"/>
      <c r="WVA84" s="15"/>
      <c r="WVB84" s="16"/>
      <c r="WVC84" s="15"/>
      <c r="WVD84" s="16"/>
      <c r="WVE84" s="15"/>
      <c r="WVF84" s="16"/>
      <c r="WVG84" s="15"/>
      <c r="WVH84" s="16"/>
      <c r="WVI84" s="15"/>
      <c r="WVJ84" s="16"/>
      <c r="WVK84" s="15"/>
      <c r="WVL84" s="16"/>
      <c r="WVM84" s="15"/>
      <c r="WVN84" s="16"/>
      <c r="WVO84" s="15"/>
      <c r="WVP84" s="16"/>
      <c r="WVQ84" s="15"/>
      <c r="WVR84" s="16"/>
      <c r="WVS84" s="15"/>
      <c r="WVT84" s="16"/>
      <c r="WVU84" s="15"/>
      <c r="WVV84" s="16"/>
      <c r="WVW84" s="15"/>
      <c r="WVX84" s="16"/>
      <c r="WVY84" s="15"/>
      <c r="WVZ84" s="16"/>
      <c r="WWA84" s="15"/>
      <c r="WWB84" s="16"/>
      <c r="WWC84" s="15"/>
      <c r="WWD84" s="16"/>
      <c r="WWE84" s="15"/>
      <c r="WWF84" s="16"/>
      <c r="WWG84" s="15"/>
      <c r="WWH84" s="16"/>
      <c r="WWI84" s="15"/>
      <c r="WWJ84" s="16"/>
      <c r="WWK84" s="15"/>
      <c r="WWL84" s="16"/>
      <c r="WWM84" s="15"/>
      <c r="WWN84" s="16"/>
      <c r="WWO84" s="15"/>
      <c r="WWP84" s="16"/>
      <c r="WWQ84" s="15"/>
      <c r="WWR84" s="16"/>
      <c r="WWS84" s="15"/>
      <c r="WWT84" s="16"/>
      <c r="WWU84" s="15"/>
      <c r="WWV84" s="16"/>
      <c r="WWW84" s="15"/>
      <c r="WWX84" s="16"/>
      <c r="WWY84" s="15"/>
      <c r="WWZ84" s="16"/>
      <c r="WXA84" s="15"/>
      <c r="WXB84" s="16"/>
      <c r="WXC84" s="15"/>
      <c r="WXD84" s="16"/>
      <c r="WXE84" s="15"/>
      <c r="WXF84" s="16"/>
      <c r="WXG84" s="15"/>
      <c r="WXH84" s="16"/>
      <c r="WXI84" s="15"/>
      <c r="WXJ84" s="16"/>
      <c r="WXK84" s="15"/>
      <c r="WXL84" s="16"/>
      <c r="WXM84" s="15"/>
      <c r="WXN84" s="16"/>
      <c r="WXO84" s="15"/>
      <c r="WXP84" s="16"/>
      <c r="WXQ84" s="15"/>
      <c r="WXR84" s="16"/>
      <c r="WXS84" s="15"/>
      <c r="WXT84" s="16"/>
      <c r="WXU84" s="15"/>
      <c r="WXV84" s="16"/>
      <c r="WXW84" s="15"/>
      <c r="WXX84" s="16"/>
      <c r="WXY84" s="15"/>
      <c r="WXZ84" s="16"/>
      <c r="WYA84" s="15"/>
      <c r="WYB84" s="16"/>
      <c r="WYC84" s="15"/>
      <c r="WYD84" s="16"/>
      <c r="WYE84" s="15"/>
      <c r="WYF84" s="16"/>
      <c r="WYG84" s="15"/>
      <c r="WYH84" s="16"/>
      <c r="WYI84" s="15"/>
      <c r="WYJ84" s="16"/>
      <c r="WYK84" s="15"/>
      <c r="WYL84" s="16"/>
      <c r="WYM84" s="15"/>
      <c r="WYN84" s="16"/>
      <c r="WYO84" s="15"/>
      <c r="WYP84" s="16"/>
      <c r="WYQ84" s="15"/>
      <c r="WYR84" s="16"/>
      <c r="WYS84" s="15"/>
      <c r="WYT84" s="16"/>
      <c r="WYU84" s="15"/>
      <c r="WYV84" s="16"/>
      <c r="WYW84" s="15"/>
      <c r="WYX84" s="16"/>
      <c r="WYY84" s="15"/>
      <c r="WYZ84" s="16"/>
      <c r="WZA84" s="15"/>
      <c r="WZB84" s="16"/>
      <c r="WZC84" s="15"/>
      <c r="WZD84" s="16"/>
      <c r="WZE84" s="15"/>
      <c r="WZF84" s="16"/>
      <c r="WZG84" s="15"/>
      <c r="WZH84" s="16"/>
      <c r="WZI84" s="15"/>
      <c r="WZJ84" s="16"/>
      <c r="WZK84" s="15"/>
      <c r="WZL84" s="16"/>
      <c r="WZM84" s="15"/>
      <c r="WZN84" s="16"/>
      <c r="WZO84" s="15"/>
      <c r="WZP84" s="16"/>
      <c r="WZQ84" s="15"/>
      <c r="WZR84" s="16"/>
      <c r="WZS84" s="15"/>
      <c r="WZT84" s="16"/>
      <c r="WZU84" s="15"/>
      <c r="WZV84" s="16"/>
      <c r="WZW84" s="15"/>
      <c r="WZX84" s="16"/>
      <c r="WZY84" s="15"/>
      <c r="WZZ84" s="16"/>
      <c r="XAA84" s="15"/>
      <c r="XAB84" s="16"/>
      <c r="XAC84" s="15"/>
      <c r="XAD84" s="16"/>
      <c r="XAE84" s="15"/>
      <c r="XAF84" s="16"/>
      <c r="XAG84" s="15"/>
      <c r="XAH84" s="16"/>
      <c r="XAI84" s="15"/>
      <c r="XAJ84" s="16"/>
      <c r="XAK84" s="15"/>
      <c r="XAL84" s="16"/>
      <c r="XAM84" s="15"/>
      <c r="XAN84" s="16"/>
      <c r="XAO84" s="15"/>
      <c r="XAP84" s="16"/>
      <c r="XAQ84" s="15"/>
      <c r="XAR84" s="16"/>
      <c r="XAS84" s="15"/>
      <c r="XAT84" s="16"/>
      <c r="XAU84" s="15"/>
      <c r="XAV84" s="16"/>
      <c r="XAW84" s="15"/>
      <c r="XAX84" s="16"/>
      <c r="XAY84" s="15"/>
      <c r="XAZ84" s="16"/>
      <c r="XBA84" s="15"/>
      <c r="XBB84" s="16"/>
      <c r="XBC84" s="15"/>
      <c r="XBD84" s="16"/>
      <c r="XBE84" s="15"/>
      <c r="XBF84" s="16"/>
      <c r="XBG84" s="15"/>
      <c r="XBH84" s="16"/>
      <c r="XBI84" s="15"/>
      <c r="XBJ84" s="16"/>
      <c r="XBK84" s="15"/>
      <c r="XBL84" s="16"/>
      <c r="XBM84" s="15"/>
      <c r="XBN84" s="16"/>
      <c r="XBO84" s="15"/>
      <c r="XBP84" s="16"/>
      <c r="XBQ84" s="15"/>
      <c r="XBR84" s="16"/>
      <c r="XBS84" s="15"/>
      <c r="XBT84" s="16"/>
      <c r="XBU84" s="15"/>
      <c r="XBV84" s="16"/>
      <c r="XBW84" s="15"/>
      <c r="XBX84" s="16"/>
      <c r="XBY84" s="15"/>
      <c r="XBZ84" s="16"/>
      <c r="XCA84" s="15"/>
      <c r="XCB84" s="16"/>
      <c r="XCC84" s="15"/>
      <c r="XCD84" s="16"/>
      <c r="XCE84" s="15"/>
      <c r="XCF84" s="16"/>
      <c r="XCG84" s="15"/>
      <c r="XCH84" s="16"/>
      <c r="XCI84" s="15"/>
      <c r="XCJ84" s="16"/>
      <c r="XCK84" s="15"/>
      <c r="XCL84" s="16"/>
      <c r="XCM84" s="15"/>
      <c r="XCN84" s="16"/>
      <c r="XCO84" s="15"/>
      <c r="XCP84" s="16"/>
      <c r="XCQ84" s="15"/>
      <c r="XCR84" s="16"/>
      <c r="XCS84" s="15"/>
      <c r="XCT84" s="16"/>
      <c r="XCU84" s="15"/>
      <c r="XCV84" s="16"/>
      <c r="XCW84" s="15"/>
      <c r="XCX84" s="16"/>
      <c r="XCY84" s="15"/>
      <c r="XCZ84" s="16"/>
      <c r="XDA84" s="15"/>
      <c r="XDB84" s="16"/>
      <c r="XDC84" s="15"/>
      <c r="XDD84" s="16"/>
      <c r="XDE84" s="15"/>
      <c r="XDF84" s="16"/>
      <c r="XDG84" s="15"/>
      <c r="XDH84" s="16"/>
      <c r="XDI84" s="15"/>
      <c r="XDJ84" s="16"/>
      <c r="XDK84" s="15"/>
      <c r="XDL84" s="16"/>
      <c r="XDM84" s="15"/>
      <c r="XDN84" s="16"/>
      <c r="XDO84" s="15"/>
      <c r="XDP84" s="16"/>
      <c r="XDQ84" s="15"/>
      <c r="XDR84" s="16"/>
      <c r="XDS84" s="15"/>
      <c r="XDT84" s="16"/>
      <c r="XDU84" s="15"/>
      <c r="XDV84" s="16"/>
      <c r="XDW84" s="15"/>
      <c r="XDX84" s="16"/>
      <c r="XDY84" s="15"/>
      <c r="XDZ84" s="16"/>
      <c r="XEA84" s="15"/>
      <c r="XEB84" s="16"/>
      <c r="XEC84" s="15"/>
      <c r="XED84" s="16"/>
      <c r="XEE84" s="15"/>
      <c r="XEF84" s="16"/>
      <c r="XEG84" s="15"/>
      <c r="XEH84" s="16"/>
      <c r="XEI84" s="15"/>
      <c r="XEJ84" s="16"/>
      <c r="XEK84" s="15"/>
      <c r="XEL84" s="16"/>
      <c r="XEM84" s="15"/>
      <c r="XEN84" s="16"/>
      <c r="XEO84" s="15"/>
      <c r="XEP84" s="16"/>
      <c r="XEQ84" s="15"/>
      <c r="XER84" s="16"/>
      <c r="XES84" s="15"/>
      <c r="XET84" s="16"/>
      <c r="XEU84" s="15"/>
      <c r="XEV84" s="16"/>
      <c r="XEW84" s="15"/>
      <c r="XEX84" s="16"/>
      <c r="XEY84" s="15"/>
      <c r="XEZ84" s="16"/>
      <c r="XFA84" s="15"/>
      <c r="XFB84" s="16"/>
      <c r="XFC84" s="15"/>
      <c r="XFD84" s="16"/>
    </row>
    <row r="85" spans="1:16384" x14ac:dyDescent="0.2">
      <c r="A85" s="6" t="s">
        <v>1</v>
      </c>
      <c r="B85" s="6" t="s">
        <v>2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119</v>
      </c>
      <c r="B86" s="30">
        <v>3.52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119</v>
      </c>
      <c r="B87" s="30">
        <v>4.2699999999999996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51</v>
      </c>
      <c r="B88" s="30">
        <v>3.76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181</v>
      </c>
      <c r="B89" s="30">
        <v>9.31</v>
      </c>
      <c r="C89" s="13"/>
      <c r="D89" s="13" t="s">
        <v>61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60</v>
      </c>
      <c r="B90" s="30">
        <v>26.07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186</v>
      </c>
      <c r="B91" s="30">
        <v>1.25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186</v>
      </c>
      <c r="B92" s="30">
        <v>2.5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187</v>
      </c>
      <c r="B93" s="30">
        <v>7.13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60</v>
      </c>
      <c r="B94" s="30">
        <v>23.43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205</v>
      </c>
      <c r="B95" s="30">
        <v>10.4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t="s">
        <v>230</v>
      </c>
      <c r="B96" s="4">
        <v>6.53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232</v>
      </c>
      <c r="B97" s="4">
        <v>3.37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t="s">
        <v>47</v>
      </c>
      <c r="B98" s="4">
        <v>18.38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B99" s="4"/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ht="21" x14ac:dyDescent="0.25">
      <c r="B100" s="4"/>
      <c r="D100" s="16"/>
    </row>
    <row r="101" spans="1:12" s="29" customFormat="1" ht="4" customHeight="1" thickBot="1" x14ac:dyDescent="0.3">
      <c r="A101" s="27"/>
      <c r="B101" s="28"/>
      <c r="C101" s="27"/>
      <c r="D101" s="27"/>
    </row>
    <row r="102" spans="1:12" x14ac:dyDescent="0.2">
      <c r="A102" s="17"/>
      <c r="B102" s="4"/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ht="21" x14ac:dyDescent="0.25">
      <c r="A103" s="15" t="s">
        <v>74</v>
      </c>
      <c r="B103" s="16">
        <f>SUM(PersonalCare40[Amount])</f>
        <v>231.41000000000003</v>
      </c>
      <c r="C103" s="15" t="str">
        <f>IF(PersonalCareBudget-PersonalCareTotal &gt; 0, "Balance Left:","Over Budget:")</f>
        <v>Over Budget:</v>
      </c>
      <c r="D103" s="16">
        <f>ABS(PersonalCareBudget-PersonalCareTotal)</f>
        <v>131.41000000000003</v>
      </c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</v>
      </c>
      <c r="B104" s="6" t="s">
        <v>2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168</v>
      </c>
      <c r="B105" s="30">
        <f>85.56-85.56</f>
        <v>0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170</v>
      </c>
      <c r="B106" s="30">
        <v>16.489999999999998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172</v>
      </c>
      <c r="B107" s="30">
        <v>18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173</v>
      </c>
      <c r="B108" s="30">
        <f>9.76-9.76</f>
        <v>0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174</v>
      </c>
      <c r="B109" s="30">
        <f>90.94-90.94</f>
        <v>0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175</v>
      </c>
      <c r="B110" s="30">
        <f>16.04-16.04</f>
        <v>0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6" t="s">
        <v>168</v>
      </c>
      <c r="B111" s="30">
        <f>28.68-28.68</f>
        <v>0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6" t="s">
        <v>177</v>
      </c>
      <c r="B112" s="30">
        <v>21.39</v>
      </c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x14ac:dyDescent="0.2">
      <c r="A113" s="6" t="s">
        <v>178</v>
      </c>
      <c r="B113" s="30">
        <v>85</v>
      </c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6" t="s">
        <v>179</v>
      </c>
      <c r="B114" s="30">
        <v>5.99</v>
      </c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168</v>
      </c>
      <c r="B115" s="30">
        <f>9.92-9.92</f>
        <v>0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180</v>
      </c>
      <c r="B116" s="30">
        <f>29.96-29.96</f>
        <v>0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226</v>
      </c>
      <c r="B117" s="30">
        <v>33.93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229</v>
      </c>
      <c r="B118" s="30">
        <v>8.75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234</v>
      </c>
      <c r="B119" s="30">
        <v>41.86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233</v>
      </c>
      <c r="B120" s="4">
        <f>457.18-457.18</f>
        <v>0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B122" s="4"/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225</v>
      </c>
      <c r="B125" s="16">
        <f>SUM(Maintenance[Amount])</f>
        <v>0</v>
      </c>
      <c r="C125" s="15" t="str">
        <f>IF(MaintenanceBudget-MaintenanceTotal &gt; 0, "Balance Left:","Over Budget:")</f>
        <v>Balance Left:</v>
      </c>
      <c r="D125" s="16">
        <f>ABS(MaintenanceBudget-MaintenanceTotal)</f>
        <v>80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12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17"/>
      <c r="B127" s="4"/>
      <c r="C127" s="12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ht="21" x14ac:dyDescent="0.25">
      <c r="D128" s="16"/>
    </row>
    <row r="129" spans="1:12" s="29" customFormat="1" ht="4" customHeight="1" thickBot="1" x14ac:dyDescent="0.3">
      <c r="A129" s="27"/>
      <c r="B129" s="28"/>
      <c r="C129" s="27"/>
      <c r="D129" s="27"/>
    </row>
    <row r="130" spans="1:12" x14ac:dyDescent="0.2">
      <c r="A130" s="17"/>
      <c r="B130" s="4"/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ht="21" x14ac:dyDescent="0.25">
      <c r="A131" s="15" t="s">
        <v>25</v>
      </c>
      <c r="B131" s="16">
        <f>SUM(Entertainment32[Amount])</f>
        <v>112.99</v>
      </c>
      <c r="C131" s="15" t="str">
        <f>IF(EntertainmentBudget-EntertainmentTotal &gt; 0, "Balance Left:","Over Budget:")</f>
        <v>Over Budget:</v>
      </c>
      <c r="D131" s="16">
        <f>ABS(EntertainmentBudget-EntertainmentTotal)</f>
        <v>12.989999999999995</v>
      </c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6" t="s">
        <v>1</v>
      </c>
      <c r="B132" s="6" t="s">
        <v>2</v>
      </c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6" t="s">
        <v>52</v>
      </c>
      <c r="B133" s="69">
        <f t="shared" ref="B133" si="0">6+4+10+8+10+6+7+2+18+8+16+8</f>
        <v>103</v>
      </c>
      <c r="C133" s="12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6" t="s">
        <v>240</v>
      </c>
      <c r="B134" s="69">
        <v>9.99</v>
      </c>
      <c r="C134" s="12"/>
      <c r="D134" s="12"/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D136" s="16"/>
    </row>
    <row r="137" spans="1:12" s="29" customFormat="1" ht="4" customHeight="1" thickBot="1" x14ac:dyDescent="0.3">
      <c r="A137" s="27"/>
      <c r="B137" s="28"/>
      <c r="C137" s="27"/>
      <c r="D137" s="27"/>
    </row>
    <row r="138" spans="1:12" x14ac:dyDescent="0.2">
      <c r="A138" s="17"/>
      <c r="B138" s="4"/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ht="21" x14ac:dyDescent="0.25">
      <c r="A139" s="15" t="s">
        <v>27</v>
      </c>
      <c r="B139" s="16">
        <f>SUM(Income133[Amount])</f>
        <v>3472.48</v>
      </c>
      <c r="C139" s="15" t="str">
        <f>IF(Income1Expected&gt;Income1Total,"Expected Left","Extra Made")</f>
        <v>Extra Made</v>
      </c>
      <c r="D139" s="16">
        <f>ABS(Income1Expected-Income1Total)</f>
        <v>544.48</v>
      </c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</v>
      </c>
      <c r="B140" s="6" t="s">
        <v>2</v>
      </c>
      <c r="C140" s="9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183</v>
      </c>
      <c r="B141" s="30">
        <v>900</v>
      </c>
      <c r="C141" s="9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188</v>
      </c>
      <c r="B142" s="30">
        <v>488.73</v>
      </c>
      <c r="C142" s="9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189</v>
      </c>
      <c r="B143" s="30">
        <v>62.35</v>
      </c>
      <c r="C143" s="9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6" t="s">
        <v>191</v>
      </c>
      <c r="B144" s="30">
        <v>339</v>
      </c>
      <c r="C144" s="9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6" t="s">
        <v>204</v>
      </c>
      <c r="B145" s="30">
        <v>102</v>
      </c>
      <c r="C145" s="9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6" t="s">
        <v>210</v>
      </c>
      <c r="B146" s="30">
        <v>499.59</v>
      </c>
      <c r="C146" s="9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6" t="s">
        <v>208</v>
      </c>
      <c r="B147" s="30">
        <v>599</v>
      </c>
      <c r="C147" s="9"/>
      <c r="D147" s="12" t="s">
        <v>63</v>
      </c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6" t="s">
        <v>239</v>
      </c>
      <c r="B148" s="30">
        <v>481.81</v>
      </c>
      <c r="C148" s="9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7"/>
      <c r="B149" s="4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ht="21" x14ac:dyDescent="0.25">
      <c r="D150" s="16"/>
    </row>
    <row r="151" spans="1:12" s="29" customFormat="1" ht="4" customHeight="1" thickBot="1" x14ac:dyDescent="0.3">
      <c r="A151" s="27"/>
      <c r="B151" s="28"/>
      <c r="C151" s="27"/>
      <c r="D151" s="27"/>
    </row>
    <row r="152" spans="1:12" x14ac:dyDescent="0.2">
      <c r="A152" s="17"/>
      <c r="B152" s="4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ht="21" x14ac:dyDescent="0.25">
      <c r="A153" s="15" t="s">
        <v>28</v>
      </c>
      <c r="B153" s="16">
        <f>SUM(Income234[Amount])</f>
        <v>1409.28</v>
      </c>
      <c r="C153" s="15" t="str">
        <f>IF(Income2Expected&gt;Income2Total,"Expected Left","Extra Made")</f>
        <v>Expected Left</v>
      </c>
      <c r="D153" s="16">
        <f>ABS(Income2Expected-Income2Total)</f>
        <v>365.72</v>
      </c>
      <c r="E153" s="13"/>
      <c r="F153" s="13"/>
      <c r="G153" s="12"/>
      <c r="H153" s="12"/>
      <c r="I153" s="12"/>
      <c r="J153" s="12"/>
      <c r="K153" s="12"/>
      <c r="L153" s="12"/>
    </row>
    <row r="154" spans="1:12" x14ac:dyDescent="0.2">
      <c r="A154" s="6" t="s">
        <v>1</v>
      </c>
      <c r="B154" s="6" t="s">
        <v>2</v>
      </c>
      <c r="C154" s="12"/>
      <c r="D154" s="12"/>
      <c r="E154" s="13"/>
      <c r="F154" s="13"/>
      <c r="G154" s="12"/>
      <c r="H154" s="12"/>
      <c r="I154" s="12"/>
      <c r="J154" s="12"/>
      <c r="K154" s="12"/>
      <c r="L154" s="12"/>
    </row>
    <row r="155" spans="1:12" x14ac:dyDescent="0.2">
      <c r="A155" s="6" t="s">
        <v>167</v>
      </c>
      <c r="B155" s="30">
        <v>20</v>
      </c>
      <c r="C155" s="12"/>
      <c r="D155" s="12"/>
      <c r="E155" s="13"/>
      <c r="F155" s="13"/>
      <c r="G155" s="12"/>
      <c r="H155" s="12"/>
      <c r="I155" s="12"/>
      <c r="J155" s="12"/>
      <c r="K155" s="12"/>
      <c r="L155" s="12"/>
    </row>
    <row r="156" spans="1:12" x14ac:dyDescent="0.2">
      <c r="A156" s="6" t="s">
        <v>171</v>
      </c>
      <c r="B156" s="30">
        <v>533.73</v>
      </c>
      <c r="C156" s="12"/>
      <c r="D156" s="12"/>
      <c r="E156" s="13"/>
      <c r="F156" s="13"/>
      <c r="G156" s="12"/>
      <c r="H156" s="12"/>
      <c r="I156" s="12"/>
      <c r="J156" s="12"/>
      <c r="K156" s="12"/>
      <c r="L156" s="12"/>
    </row>
    <row r="157" spans="1:12" x14ac:dyDescent="0.2">
      <c r="A157" s="6" t="s">
        <v>167</v>
      </c>
      <c r="B157" s="30">
        <v>17</v>
      </c>
      <c r="C157" s="12"/>
      <c r="D157" s="12"/>
      <c r="E157" s="13"/>
      <c r="F157" s="13"/>
      <c r="G157" s="12"/>
      <c r="H157" s="12"/>
      <c r="I157" s="12"/>
      <c r="J157" s="12"/>
      <c r="K157" s="12"/>
      <c r="L157" s="12"/>
    </row>
    <row r="158" spans="1:12" x14ac:dyDescent="0.2">
      <c r="A158" s="17" t="s">
        <v>228</v>
      </c>
      <c r="B158" s="4">
        <v>60</v>
      </c>
      <c r="C158" s="12"/>
      <c r="D158" s="12"/>
      <c r="E158" s="13"/>
      <c r="F158" s="13"/>
      <c r="G158" s="12"/>
      <c r="H158" s="12"/>
      <c r="I158" s="12"/>
      <c r="J158" s="12"/>
      <c r="K158" s="12"/>
      <c r="L158" s="12"/>
    </row>
    <row r="159" spans="1:12" x14ac:dyDescent="0.2">
      <c r="A159" s="17">
        <v>42447</v>
      </c>
      <c r="B159" s="4">
        <v>778.55</v>
      </c>
      <c r="C159" s="12"/>
      <c r="D159" s="12"/>
      <c r="E159" s="13"/>
      <c r="F159" s="13"/>
      <c r="G159" s="12"/>
      <c r="H159" s="12"/>
      <c r="I159" s="12"/>
      <c r="J159" s="12"/>
      <c r="K159" s="12"/>
      <c r="L159" s="12"/>
    </row>
    <row r="160" spans="1:12" x14ac:dyDescent="0.2">
      <c r="A160" s="17"/>
      <c r="B160" s="4"/>
      <c r="C160" s="12"/>
      <c r="D160" s="12"/>
      <c r="E160" s="13"/>
      <c r="F160" s="13"/>
      <c r="G160" s="12"/>
      <c r="H160" s="12"/>
      <c r="I160" s="12"/>
      <c r="J160" s="12"/>
      <c r="K160" s="12"/>
      <c r="L160" s="12"/>
    </row>
    <row r="161" spans="1:12" x14ac:dyDescent="0.2">
      <c r="A161" s="17"/>
      <c r="B161" s="4"/>
      <c r="C161" s="12"/>
      <c r="D161" s="12"/>
      <c r="E161" s="13"/>
      <c r="F161" s="13"/>
      <c r="G161" s="12"/>
      <c r="H161" s="12"/>
      <c r="I161" s="12"/>
      <c r="J161" s="12"/>
      <c r="K161" s="12"/>
      <c r="L161" s="12"/>
    </row>
    <row r="162" spans="1:12" x14ac:dyDescent="0.2">
      <c r="A162" s="14"/>
      <c r="B162" s="13"/>
      <c r="C162" s="12"/>
      <c r="D162" s="12"/>
      <c r="E162" s="13"/>
      <c r="F162" s="13"/>
      <c r="G162" s="12"/>
      <c r="H162" s="12"/>
      <c r="I162" s="12"/>
      <c r="J162" s="12"/>
      <c r="K162" s="12"/>
      <c r="L162" s="12"/>
    </row>
    <row r="163" spans="1:12" x14ac:dyDescent="0.2">
      <c r="A163" s="11"/>
      <c r="B163" s="13"/>
      <c r="C163" s="12"/>
      <c r="D163" s="12"/>
      <c r="E163" s="13"/>
      <c r="F163" s="13"/>
      <c r="G163" s="12"/>
      <c r="H163" s="12"/>
      <c r="I163" s="12"/>
      <c r="J163" s="12"/>
      <c r="K163" s="12"/>
      <c r="L163" s="12"/>
    </row>
    <row r="164" spans="1:12" x14ac:dyDescent="0.2">
      <c r="A164" s="13"/>
      <c r="B164" s="13"/>
      <c r="C164" s="12"/>
      <c r="D164" s="12"/>
      <c r="E164" s="13"/>
      <c r="F164" s="13"/>
      <c r="G164" s="12"/>
      <c r="H164" s="12"/>
      <c r="I164" s="12"/>
      <c r="J164" s="12"/>
      <c r="K164" s="12"/>
      <c r="L164" s="12"/>
    </row>
    <row r="165" spans="1:12" x14ac:dyDescent="0.2">
      <c r="A165" s="11"/>
      <c r="B165" s="13"/>
      <c r="C165" s="11"/>
      <c r="D165" s="12"/>
      <c r="E165" s="13"/>
      <c r="F165" s="13"/>
      <c r="G165" s="12"/>
      <c r="H165" s="12"/>
      <c r="I165" s="12"/>
      <c r="J165" s="12"/>
      <c r="K165" s="12"/>
      <c r="L165" s="12"/>
    </row>
    <row r="166" spans="1:12" x14ac:dyDescent="0.2">
      <c r="A166" s="11"/>
      <c r="B166" s="13"/>
      <c r="C166" s="13"/>
      <c r="D166" s="13"/>
      <c r="E166" s="13"/>
      <c r="F166" s="13"/>
      <c r="G166" s="12"/>
      <c r="H166" s="12"/>
      <c r="I166" s="12"/>
      <c r="J166" s="12"/>
      <c r="K166" s="12"/>
      <c r="L166" s="12"/>
    </row>
    <row r="167" spans="1:12" x14ac:dyDescent="0.2">
      <c r="A167" s="12"/>
      <c r="B167" s="13"/>
      <c r="C167" s="12"/>
      <c r="D167" s="12"/>
      <c r="E167" s="13"/>
      <c r="F167" s="13"/>
      <c r="G167" s="12"/>
      <c r="H167" s="12"/>
      <c r="I167" s="12"/>
      <c r="J167" s="12"/>
      <c r="K167" s="12"/>
      <c r="L167" s="12"/>
    </row>
    <row r="168" spans="1:1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21" x14ac:dyDescent="0.25">
      <c r="A169" s="10"/>
      <c r="B169" s="11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x14ac:dyDescent="0.2">
      <c r="A179" s="12"/>
      <c r="B179" s="12"/>
      <c r="E179" s="12"/>
      <c r="F179" s="12"/>
      <c r="G179" s="12"/>
      <c r="H179" s="12"/>
      <c r="I179" s="12"/>
      <c r="J179" s="12"/>
      <c r="K179" s="12"/>
      <c r="L179" s="12"/>
    </row>
    <row r="180" spans="1:12" x14ac:dyDescent="0.2">
      <c r="A180" s="12"/>
      <c r="B180" s="12"/>
      <c r="E180" s="12"/>
      <c r="F180" s="12"/>
      <c r="G180" s="12"/>
      <c r="H180" s="12"/>
      <c r="I180" s="12"/>
      <c r="J180" s="12"/>
      <c r="K180" s="12"/>
      <c r="L180" s="12"/>
    </row>
    <row r="181" spans="1:12" x14ac:dyDescent="0.2">
      <c r="A181" s="12"/>
      <c r="B181" s="12"/>
      <c r="E181" s="12"/>
      <c r="F181" s="12"/>
      <c r="G181" s="12"/>
      <c r="H181" s="12"/>
      <c r="I181" s="12"/>
      <c r="J181" s="12"/>
      <c r="K181" s="12"/>
      <c r="L181" s="12"/>
    </row>
    <row r="182" spans="1:12" x14ac:dyDescent="0.2">
      <c r="A182" s="12"/>
      <c r="B182" s="12"/>
      <c r="E182" s="12"/>
      <c r="F182" s="12"/>
      <c r="G182" s="12"/>
      <c r="H182" s="12"/>
      <c r="I182" s="12"/>
      <c r="J182" s="12"/>
      <c r="K182" s="12"/>
      <c r="L182" s="12"/>
    </row>
    <row r="183" spans="1:12" x14ac:dyDescent="0.2">
      <c r="E183" s="12"/>
      <c r="F183" s="12"/>
      <c r="G183" s="12"/>
      <c r="H183" s="12"/>
      <c r="I183" s="12"/>
      <c r="J183" s="12"/>
      <c r="K183" s="12"/>
      <c r="L183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9"/>
  <sheetViews>
    <sheetView showGridLines="0" tabSelected="1" topLeftCell="A79" zoomScale="120" zoomScaleNormal="120" zoomScalePageLayoutView="120" workbookViewId="0">
      <selection activeCell="E45" sqref="A45:XFD45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3246.56</v>
      </c>
      <c r="C5" s="16">
        <f>Total_Monthly_Expenses</f>
        <v>2933</v>
      </c>
      <c r="D5" s="26">
        <f>ABS(Total_Monthly_Expenses-TotalExpenses)</f>
        <v>313.55999999999995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1814.15</v>
      </c>
      <c r="C6" s="16">
        <f>Total_Monthly_Income</f>
        <v>4703</v>
      </c>
      <c r="D6" s="26">
        <f>ABS(Total_Monthly_Income-TotalIncome)</f>
        <v>2888.85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-1432.4099999999999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3063.79</v>
      </c>
      <c r="C14" s="21">
        <f>'Monthly Plan'!C19</f>
        <v>2133</v>
      </c>
      <c r="D14" s="21">
        <f>OverallExpenses3547[[#This Row],[Budget]]-OverallExpenses3547[[#This Row],[Current]]</f>
        <v>-930.79</v>
      </c>
      <c r="E14" s="32" t="str">
        <f>IF(OverallExpenses3547[[#This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30.270000000000003</v>
      </c>
      <c r="C15" s="21">
        <f>'Monthly Plan'!C20</f>
        <v>120</v>
      </c>
      <c r="D15" s="21">
        <f>OverallExpenses3547[[#This Row],[Budget]]-OverallExpenses3547[[#This Row],[Current]]</f>
        <v>89.72999999999999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78.010000000000005</v>
      </c>
      <c r="C16" s="21">
        <f>'Monthly Plan'!C21</f>
        <v>300</v>
      </c>
      <c r="D16" s="21">
        <f>OverallExpenses3547[[#This Row],[Budget]]-OverallExpenses3547[[#This Row],[Current]]</f>
        <v>221.99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34</v>
      </c>
      <c r="C17" s="21">
        <f>'Monthly Plan'!C22</f>
        <v>100</v>
      </c>
      <c r="D17" s="21">
        <f>OverallExpenses3547[[#This Row],[Budget]]-OverallExpenses3547[[#This Row],[Current]]</f>
        <v>66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16.489999999999998</v>
      </c>
      <c r="C18" s="21">
        <f>'Monthly Plan'!C23</f>
        <v>100</v>
      </c>
      <c r="D18" s="21">
        <f>OverallExpenses3547[[#This Row],[Budget]]-OverallExpenses3547[[#This Row],[Current]]</f>
        <v>83.51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24</v>
      </c>
      <c r="C19" s="21">
        <f>'Monthly Plan'!C24</f>
        <v>100</v>
      </c>
      <c r="D19" s="21">
        <f>OverallExpenses3547[[#This Row],[Budget]]-OverallExpenses3547[[#This Row],[Current]]</f>
        <v>76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900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914.15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-1432.4099999999999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3063.79</v>
      </c>
      <c r="C36" s="15" t="str">
        <f>IF(BillsBudget-BillsTableTotal &gt; 0, "Balance Left:","Over Budget:")</f>
        <v>Over Budget:</v>
      </c>
      <c r="D36" s="16">
        <f>ABS(BillsBudget-BillsTableTotal)</f>
        <v>930.79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1083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699.23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243</v>
      </c>
      <c r="B44" s="4">
        <v>39.57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245</v>
      </c>
      <c r="B45" s="4">
        <v>1160.99</v>
      </c>
      <c r="D45" s="13" t="s">
        <v>63</v>
      </c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SUM(Gas_3042[Amount])</f>
        <v>30.270000000000003</v>
      </c>
      <c r="C50" s="15" t="str">
        <f>IF(GasBudget-GasTableTotal &gt; 0, "Balance Left:","Over Budget:")</f>
        <v>Balance Left:</v>
      </c>
      <c r="D50" s="16">
        <f>ABS(GasBudget-GasTableTotal)</f>
        <v>89.72999999999999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31" t="s">
        <v>237</v>
      </c>
      <c r="B52" s="30">
        <v>10.06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31" t="s">
        <v>241</v>
      </c>
      <c r="B53" s="30">
        <v>20.21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17"/>
      <c r="B54" s="4"/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ht="21" x14ac:dyDescent="0.25">
      <c r="D55" s="16"/>
    </row>
    <row r="56" spans="1:12" s="29" customFormat="1" ht="4" customHeight="1" thickBot="1" x14ac:dyDescent="0.3">
      <c r="A56" s="27"/>
      <c r="B56" s="28"/>
      <c r="C56" s="27"/>
      <c r="D56" s="27"/>
    </row>
    <row r="57" spans="1:12" x14ac:dyDescent="0.2">
      <c r="C57" s="13"/>
      <c r="D57" s="13"/>
      <c r="E57" s="13"/>
      <c r="F57" s="13"/>
      <c r="G57" s="13"/>
      <c r="H57" s="13"/>
      <c r="I57" s="13"/>
      <c r="J57" s="13"/>
      <c r="K57" s="12"/>
      <c r="L57" s="12"/>
    </row>
    <row r="58" spans="1:12" ht="21" x14ac:dyDescent="0.25">
      <c r="A58" s="15" t="s">
        <v>24</v>
      </c>
      <c r="B58" s="16">
        <f>SUM(Groceries3143[Amount])</f>
        <v>78.010000000000005</v>
      </c>
      <c r="C58" s="15" t="str">
        <f>IF(GroceriesBudget-GroceriesTotal &gt; 0, "Balance Left:","Over Budget:")</f>
        <v>Balance Left:</v>
      </c>
      <c r="D58" s="16">
        <f>ABS(GroceriesBudget-GroceriesTotal)</f>
        <v>221.99</v>
      </c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6" t="s">
        <v>1</v>
      </c>
      <c r="B59" s="6" t="s">
        <v>2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6" t="s">
        <v>53</v>
      </c>
      <c r="B60" s="30">
        <v>78.010000000000005</v>
      </c>
      <c r="C60" s="9"/>
      <c r="D60" s="13" t="s">
        <v>61</v>
      </c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6"/>
      <c r="B61" s="30"/>
      <c r="C61" s="12"/>
      <c r="D61" s="12"/>
      <c r="E61" s="13"/>
      <c r="F61" s="13"/>
      <c r="G61" s="12"/>
      <c r="H61" s="12"/>
      <c r="I61" s="12"/>
      <c r="J61" s="12"/>
      <c r="K61" s="12"/>
      <c r="L61" s="12"/>
    </row>
    <row r="62" spans="1:12" ht="21" x14ac:dyDescent="0.25">
      <c r="D62" s="16"/>
    </row>
    <row r="63" spans="1:12" s="29" customFormat="1" ht="4" customHeight="1" thickBot="1" x14ac:dyDescent="0.3">
      <c r="A63" s="27"/>
      <c r="B63" s="28"/>
      <c r="C63" s="27"/>
      <c r="D63" s="27"/>
    </row>
    <row r="64" spans="1:12" x14ac:dyDescent="0.2">
      <c r="B64" s="4"/>
      <c r="C64" s="12"/>
      <c r="D64" s="12"/>
      <c r="E64" s="13"/>
      <c r="F64" s="13"/>
      <c r="G64" s="12"/>
      <c r="H64" s="12"/>
      <c r="I64" s="12"/>
      <c r="J64" s="12"/>
      <c r="K64" s="12"/>
      <c r="L64" s="12"/>
    </row>
    <row r="65" spans="1:16384" ht="21" x14ac:dyDescent="0.25">
      <c r="A65" s="15" t="s">
        <v>73</v>
      </c>
      <c r="B65" s="16">
        <f>SUM(OTEFood3951[Amount])</f>
        <v>34</v>
      </c>
      <c r="C65" s="15" t="str">
        <f>IF(OTEFoodBudget-OTEFoodTotal &gt; 0, "Balance Left:","Over Budget:")</f>
        <v>Balance Left:</v>
      </c>
      <c r="D65" s="16">
        <f>ABS(OTEFoodBudget-OTEFoodTotal)</f>
        <v>66</v>
      </c>
      <c r="E65" s="15"/>
      <c r="F65" s="16"/>
      <c r="G65" s="15"/>
      <c r="H65" s="16"/>
      <c r="I65" s="15"/>
      <c r="J65" s="16"/>
      <c r="K65" s="15"/>
      <c r="L65" s="16"/>
      <c r="M65" s="15"/>
      <c r="N65" s="16"/>
      <c r="O65" s="15"/>
      <c r="P65" s="16"/>
      <c r="Q65" s="15"/>
      <c r="R65" s="16"/>
      <c r="S65" s="15"/>
      <c r="T65" s="16"/>
      <c r="U65" s="15"/>
      <c r="V65" s="16"/>
      <c r="W65" s="15"/>
      <c r="X65" s="16"/>
      <c r="Y65" s="15"/>
      <c r="Z65" s="16"/>
      <c r="AA65" s="15"/>
      <c r="AB65" s="16"/>
      <c r="AC65" s="15"/>
      <c r="AD65" s="16"/>
      <c r="AE65" s="15"/>
      <c r="AF65" s="16"/>
      <c r="AG65" s="15"/>
      <c r="AH65" s="16"/>
      <c r="AI65" s="15"/>
      <c r="AJ65" s="16"/>
      <c r="AK65" s="15"/>
      <c r="AL65" s="16"/>
      <c r="AM65" s="15"/>
      <c r="AN65" s="16"/>
      <c r="AO65" s="15"/>
      <c r="AP65" s="16"/>
      <c r="AQ65" s="15"/>
      <c r="AR65" s="16"/>
      <c r="AS65" s="15"/>
      <c r="AT65" s="16"/>
      <c r="AU65" s="15"/>
      <c r="AV65" s="16"/>
      <c r="AW65" s="15"/>
      <c r="AX65" s="16"/>
      <c r="AY65" s="15"/>
      <c r="AZ65" s="16"/>
      <c r="BA65" s="15"/>
      <c r="BB65" s="16"/>
      <c r="BC65" s="15"/>
      <c r="BD65" s="16"/>
      <c r="BE65" s="15"/>
      <c r="BF65" s="16"/>
      <c r="BG65" s="15"/>
      <c r="BH65" s="16"/>
      <c r="BI65" s="15"/>
      <c r="BJ65" s="16"/>
      <c r="BK65" s="15"/>
      <c r="BL65" s="16"/>
      <c r="BM65" s="15"/>
      <c r="BN65" s="16"/>
      <c r="BO65" s="15"/>
      <c r="BP65" s="16"/>
      <c r="BQ65" s="15"/>
      <c r="BR65" s="16"/>
      <c r="BS65" s="15"/>
      <c r="BT65" s="16"/>
      <c r="BU65" s="15"/>
      <c r="BV65" s="16"/>
      <c r="BW65" s="15"/>
      <c r="BX65" s="16"/>
      <c r="BY65" s="15"/>
      <c r="BZ65" s="16"/>
      <c r="CA65" s="15"/>
      <c r="CB65" s="16"/>
      <c r="CC65" s="15"/>
      <c r="CD65" s="16"/>
      <c r="CE65" s="15"/>
      <c r="CF65" s="16"/>
      <c r="CG65" s="15"/>
      <c r="CH65" s="16"/>
      <c r="CI65" s="15"/>
      <c r="CJ65" s="16"/>
      <c r="CK65" s="15"/>
      <c r="CL65" s="16"/>
      <c r="CM65" s="15"/>
      <c r="CN65" s="16"/>
      <c r="CO65" s="15"/>
      <c r="CP65" s="16"/>
      <c r="CQ65" s="15"/>
      <c r="CR65" s="16"/>
      <c r="CS65" s="15"/>
      <c r="CT65" s="16"/>
      <c r="CU65" s="15"/>
      <c r="CV65" s="16"/>
      <c r="CW65" s="15"/>
      <c r="CX65" s="16"/>
      <c r="CY65" s="15"/>
      <c r="CZ65" s="16"/>
      <c r="DA65" s="15"/>
      <c r="DB65" s="16"/>
      <c r="DC65" s="15"/>
      <c r="DD65" s="16"/>
      <c r="DE65" s="15"/>
      <c r="DF65" s="16"/>
      <c r="DG65" s="15"/>
      <c r="DH65" s="16"/>
      <c r="DI65" s="15"/>
      <c r="DJ65" s="16"/>
      <c r="DK65" s="15"/>
      <c r="DL65" s="16"/>
      <c r="DM65" s="15"/>
      <c r="DN65" s="16"/>
      <c r="DO65" s="15"/>
      <c r="DP65" s="16"/>
      <c r="DQ65" s="15"/>
      <c r="DR65" s="16"/>
      <c r="DS65" s="15"/>
      <c r="DT65" s="16"/>
      <c r="DU65" s="15"/>
      <c r="DV65" s="16"/>
      <c r="DW65" s="15"/>
      <c r="DX65" s="16"/>
      <c r="DY65" s="15"/>
      <c r="DZ65" s="16"/>
      <c r="EA65" s="15"/>
      <c r="EB65" s="16"/>
      <c r="EC65" s="15"/>
      <c r="ED65" s="16"/>
      <c r="EE65" s="15"/>
      <c r="EF65" s="16"/>
      <c r="EG65" s="15"/>
      <c r="EH65" s="16"/>
      <c r="EI65" s="15"/>
      <c r="EJ65" s="16"/>
      <c r="EK65" s="15"/>
      <c r="EL65" s="16"/>
      <c r="EM65" s="15"/>
      <c r="EN65" s="16"/>
      <c r="EO65" s="15"/>
      <c r="EP65" s="16"/>
      <c r="EQ65" s="15"/>
      <c r="ER65" s="16"/>
      <c r="ES65" s="15"/>
      <c r="ET65" s="16"/>
      <c r="EU65" s="15"/>
      <c r="EV65" s="16"/>
      <c r="EW65" s="15"/>
      <c r="EX65" s="16"/>
      <c r="EY65" s="15"/>
      <c r="EZ65" s="16"/>
      <c r="FA65" s="15"/>
      <c r="FB65" s="16"/>
      <c r="FC65" s="15"/>
      <c r="FD65" s="16"/>
      <c r="FE65" s="15"/>
      <c r="FF65" s="16"/>
      <c r="FG65" s="15"/>
      <c r="FH65" s="16"/>
      <c r="FI65" s="15"/>
      <c r="FJ65" s="16"/>
      <c r="FK65" s="15"/>
      <c r="FL65" s="16"/>
      <c r="FM65" s="15"/>
      <c r="FN65" s="16"/>
      <c r="FO65" s="15"/>
      <c r="FP65" s="16"/>
      <c r="FQ65" s="15"/>
      <c r="FR65" s="16"/>
      <c r="FS65" s="15"/>
      <c r="FT65" s="16"/>
      <c r="FU65" s="15"/>
      <c r="FV65" s="16"/>
      <c r="FW65" s="15"/>
      <c r="FX65" s="16"/>
      <c r="FY65" s="15"/>
      <c r="FZ65" s="16"/>
      <c r="GA65" s="15"/>
      <c r="GB65" s="16"/>
      <c r="GC65" s="15"/>
      <c r="GD65" s="16"/>
      <c r="GE65" s="15"/>
      <c r="GF65" s="16"/>
      <c r="GG65" s="15"/>
      <c r="GH65" s="16"/>
      <c r="GI65" s="15"/>
      <c r="GJ65" s="16"/>
      <c r="GK65" s="15"/>
      <c r="GL65" s="16"/>
      <c r="GM65" s="15"/>
      <c r="GN65" s="16"/>
      <c r="GO65" s="15"/>
      <c r="GP65" s="16"/>
      <c r="GQ65" s="15"/>
      <c r="GR65" s="16"/>
      <c r="GS65" s="15"/>
      <c r="GT65" s="16"/>
      <c r="GU65" s="15"/>
      <c r="GV65" s="16"/>
      <c r="GW65" s="15"/>
      <c r="GX65" s="16"/>
      <c r="GY65" s="15"/>
      <c r="GZ65" s="16"/>
      <c r="HA65" s="15"/>
      <c r="HB65" s="16"/>
      <c r="HC65" s="15"/>
      <c r="HD65" s="16"/>
      <c r="HE65" s="15"/>
      <c r="HF65" s="16"/>
      <c r="HG65" s="15"/>
      <c r="HH65" s="16"/>
      <c r="HI65" s="15"/>
      <c r="HJ65" s="16"/>
      <c r="HK65" s="15"/>
      <c r="HL65" s="16"/>
      <c r="HM65" s="15"/>
      <c r="HN65" s="16"/>
      <c r="HO65" s="15"/>
      <c r="HP65" s="16"/>
      <c r="HQ65" s="15"/>
      <c r="HR65" s="16"/>
      <c r="HS65" s="15"/>
      <c r="HT65" s="16"/>
      <c r="HU65" s="15"/>
      <c r="HV65" s="16"/>
      <c r="HW65" s="15"/>
      <c r="HX65" s="16"/>
      <c r="HY65" s="15"/>
      <c r="HZ65" s="16"/>
      <c r="IA65" s="15"/>
      <c r="IB65" s="16"/>
      <c r="IC65" s="15"/>
      <c r="ID65" s="16"/>
      <c r="IE65" s="15"/>
      <c r="IF65" s="16"/>
      <c r="IG65" s="15"/>
      <c r="IH65" s="16"/>
      <c r="II65" s="15"/>
      <c r="IJ65" s="16"/>
      <c r="IK65" s="15"/>
      <c r="IL65" s="16"/>
      <c r="IM65" s="15"/>
      <c r="IN65" s="16"/>
      <c r="IO65" s="15"/>
      <c r="IP65" s="16"/>
      <c r="IQ65" s="15"/>
      <c r="IR65" s="16"/>
      <c r="IS65" s="15"/>
      <c r="IT65" s="16"/>
      <c r="IU65" s="15"/>
      <c r="IV65" s="16"/>
      <c r="IW65" s="15"/>
      <c r="IX65" s="16"/>
      <c r="IY65" s="15"/>
      <c r="IZ65" s="16"/>
      <c r="JA65" s="15"/>
      <c r="JB65" s="16"/>
      <c r="JC65" s="15"/>
      <c r="JD65" s="16"/>
      <c r="JE65" s="15"/>
      <c r="JF65" s="16"/>
      <c r="JG65" s="15"/>
      <c r="JH65" s="16"/>
      <c r="JI65" s="15"/>
      <c r="JJ65" s="16"/>
      <c r="JK65" s="15"/>
      <c r="JL65" s="16"/>
      <c r="JM65" s="15"/>
      <c r="JN65" s="16"/>
      <c r="JO65" s="15"/>
      <c r="JP65" s="16"/>
      <c r="JQ65" s="15"/>
      <c r="JR65" s="16"/>
      <c r="JS65" s="15"/>
      <c r="JT65" s="16"/>
      <c r="JU65" s="15"/>
      <c r="JV65" s="16"/>
      <c r="JW65" s="15"/>
      <c r="JX65" s="16"/>
      <c r="JY65" s="15"/>
      <c r="JZ65" s="16"/>
      <c r="KA65" s="15"/>
      <c r="KB65" s="16"/>
      <c r="KC65" s="15"/>
      <c r="KD65" s="16"/>
      <c r="KE65" s="15"/>
      <c r="KF65" s="16"/>
      <c r="KG65" s="15"/>
      <c r="KH65" s="16"/>
      <c r="KI65" s="15"/>
      <c r="KJ65" s="16"/>
      <c r="KK65" s="15"/>
      <c r="KL65" s="16"/>
      <c r="KM65" s="15"/>
      <c r="KN65" s="16"/>
      <c r="KO65" s="15"/>
      <c r="KP65" s="16"/>
      <c r="KQ65" s="15"/>
      <c r="KR65" s="16"/>
      <c r="KS65" s="15"/>
      <c r="KT65" s="16"/>
      <c r="KU65" s="15"/>
      <c r="KV65" s="16"/>
      <c r="KW65" s="15"/>
      <c r="KX65" s="16"/>
      <c r="KY65" s="15"/>
      <c r="KZ65" s="16"/>
      <c r="LA65" s="15"/>
      <c r="LB65" s="16"/>
      <c r="LC65" s="15"/>
      <c r="LD65" s="16"/>
      <c r="LE65" s="15"/>
      <c r="LF65" s="16"/>
      <c r="LG65" s="15"/>
      <c r="LH65" s="16"/>
      <c r="LI65" s="15"/>
      <c r="LJ65" s="16"/>
      <c r="LK65" s="15"/>
      <c r="LL65" s="16"/>
      <c r="LM65" s="15"/>
      <c r="LN65" s="16"/>
      <c r="LO65" s="15"/>
      <c r="LP65" s="16"/>
      <c r="LQ65" s="15"/>
      <c r="LR65" s="16"/>
      <c r="LS65" s="15"/>
      <c r="LT65" s="16"/>
      <c r="LU65" s="15"/>
      <c r="LV65" s="16"/>
      <c r="LW65" s="15"/>
      <c r="LX65" s="16"/>
      <c r="LY65" s="15"/>
      <c r="LZ65" s="16"/>
      <c r="MA65" s="15"/>
      <c r="MB65" s="16"/>
      <c r="MC65" s="15"/>
      <c r="MD65" s="16"/>
      <c r="ME65" s="15"/>
      <c r="MF65" s="16"/>
      <c r="MG65" s="15"/>
      <c r="MH65" s="16"/>
      <c r="MI65" s="15"/>
      <c r="MJ65" s="16"/>
      <c r="MK65" s="15"/>
      <c r="ML65" s="16"/>
      <c r="MM65" s="15"/>
      <c r="MN65" s="16"/>
      <c r="MO65" s="15"/>
      <c r="MP65" s="16"/>
      <c r="MQ65" s="15"/>
      <c r="MR65" s="16"/>
      <c r="MS65" s="15"/>
      <c r="MT65" s="16"/>
      <c r="MU65" s="15"/>
      <c r="MV65" s="16"/>
      <c r="MW65" s="15"/>
      <c r="MX65" s="16"/>
      <c r="MY65" s="15"/>
      <c r="MZ65" s="16"/>
      <c r="NA65" s="15"/>
      <c r="NB65" s="16"/>
      <c r="NC65" s="15"/>
      <c r="ND65" s="16"/>
      <c r="NE65" s="15"/>
      <c r="NF65" s="16"/>
      <c r="NG65" s="15"/>
      <c r="NH65" s="16"/>
      <c r="NI65" s="15"/>
      <c r="NJ65" s="16"/>
      <c r="NK65" s="15"/>
      <c r="NL65" s="16"/>
      <c r="NM65" s="15"/>
      <c r="NN65" s="16"/>
      <c r="NO65" s="15"/>
      <c r="NP65" s="16"/>
      <c r="NQ65" s="15"/>
      <c r="NR65" s="16"/>
      <c r="NS65" s="15"/>
      <c r="NT65" s="16"/>
      <c r="NU65" s="15"/>
      <c r="NV65" s="16"/>
      <c r="NW65" s="15"/>
      <c r="NX65" s="16"/>
      <c r="NY65" s="15"/>
      <c r="NZ65" s="16"/>
      <c r="OA65" s="15"/>
      <c r="OB65" s="16"/>
      <c r="OC65" s="15"/>
      <c r="OD65" s="16"/>
      <c r="OE65" s="15"/>
      <c r="OF65" s="16"/>
      <c r="OG65" s="15"/>
      <c r="OH65" s="16"/>
      <c r="OI65" s="15"/>
      <c r="OJ65" s="16"/>
      <c r="OK65" s="15"/>
      <c r="OL65" s="16"/>
      <c r="OM65" s="15"/>
      <c r="ON65" s="16"/>
      <c r="OO65" s="15"/>
      <c r="OP65" s="16"/>
      <c r="OQ65" s="15"/>
      <c r="OR65" s="16"/>
      <c r="OS65" s="15"/>
      <c r="OT65" s="16"/>
      <c r="OU65" s="15"/>
      <c r="OV65" s="16"/>
      <c r="OW65" s="15"/>
      <c r="OX65" s="16"/>
      <c r="OY65" s="15"/>
      <c r="OZ65" s="16"/>
      <c r="PA65" s="15"/>
      <c r="PB65" s="16"/>
      <c r="PC65" s="15"/>
      <c r="PD65" s="16"/>
      <c r="PE65" s="15"/>
      <c r="PF65" s="16"/>
      <c r="PG65" s="15"/>
      <c r="PH65" s="16"/>
      <c r="PI65" s="15"/>
      <c r="PJ65" s="16"/>
      <c r="PK65" s="15"/>
      <c r="PL65" s="16"/>
      <c r="PM65" s="15"/>
      <c r="PN65" s="16"/>
      <c r="PO65" s="15"/>
      <c r="PP65" s="16"/>
      <c r="PQ65" s="15"/>
      <c r="PR65" s="16"/>
      <c r="PS65" s="15"/>
      <c r="PT65" s="16"/>
      <c r="PU65" s="15"/>
      <c r="PV65" s="16"/>
      <c r="PW65" s="15"/>
      <c r="PX65" s="16"/>
      <c r="PY65" s="15"/>
      <c r="PZ65" s="16"/>
      <c r="QA65" s="15"/>
      <c r="QB65" s="16"/>
      <c r="QC65" s="15"/>
      <c r="QD65" s="16"/>
      <c r="QE65" s="15"/>
      <c r="QF65" s="16"/>
      <c r="QG65" s="15"/>
      <c r="QH65" s="16"/>
      <c r="QI65" s="15"/>
      <c r="QJ65" s="16"/>
      <c r="QK65" s="15"/>
      <c r="QL65" s="16"/>
      <c r="QM65" s="15"/>
      <c r="QN65" s="16"/>
      <c r="QO65" s="15"/>
      <c r="QP65" s="16"/>
      <c r="QQ65" s="15"/>
      <c r="QR65" s="16"/>
      <c r="QS65" s="15"/>
      <c r="QT65" s="16"/>
      <c r="QU65" s="15"/>
      <c r="QV65" s="16"/>
      <c r="QW65" s="15"/>
      <c r="QX65" s="16"/>
      <c r="QY65" s="15"/>
      <c r="QZ65" s="16"/>
      <c r="RA65" s="15"/>
      <c r="RB65" s="16"/>
      <c r="RC65" s="15"/>
      <c r="RD65" s="16"/>
      <c r="RE65" s="15"/>
      <c r="RF65" s="16"/>
      <c r="RG65" s="15"/>
      <c r="RH65" s="16"/>
      <c r="RI65" s="15"/>
      <c r="RJ65" s="16"/>
      <c r="RK65" s="15"/>
      <c r="RL65" s="16"/>
      <c r="RM65" s="15"/>
      <c r="RN65" s="16"/>
      <c r="RO65" s="15"/>
      <c r="RP65" s="16"/>
      <c r="RQ65" s="15"/>
      <c r="RR65" s="16"/>
      <c r="RS65" s="15"/>
      <c r="RT65" s="16"/>
      <c r="RU65" s="15"/>
      <c r="RV65" s="16"/>
      <c r="RW65" s="15"/>
      <c r="RX65" s="16"/>
      <c r="RY65" s="15"/>
      <c r="RZ65" s="16"/>
      <c r="SA65" s="15"/>
      <c r="SB65" s="16"/>
      <c r="SC65" s="15"/>
      <c r="SD65" s="16"/>
      <c r="SE65" s="15"/>
      <c r="SF65" s="16"/>
      <c r="SG65" s="15"/>
      <c r="SH65" s="16"/>
      <c r="SI65" s="15"/>
      <c r="SJ65" s="16"/>
      <c r="SK65" s="15"/>
      <c r="SL65" s="16"/>
      <c r="SM65" s="15"/>
      <c r="SN65" s="16"/>
      <c r="SO65" s="15"/>
      <c r="SP65" s="16"/>
      <c r="SQ65" s="15"/>
      <c r="SR65" s="16"/>
      <c r="SS65" s="15"/>
      <c r="ST65" s="16"/>
      <c r="SU65" s="15"/>
      <c r="SV65" s="16"/>
      <c r="SW65" s="15"/>
      <c r="SX65" s="16"/>
      <c r="SY65" s="15"/>
      <c r="SZ65" s="16"/>
      <c r="TA65" s="15"/>
      <c r="TB65" s="16"/>
      <c r="TC65" s="15"/>
      <c r="TD65" s="16"/>
      <c r="TE65" s="15"/>
      <c r="TF65" s="16"/>
      <c r="TG65" s="15"/>
      <c r="TH65" s="16"/>
      <c r="TI65" s="15"/>
      <c r="TJ65" s="16"/>
      <c r="TK65" s="15"/>
      <c r="TL65" s="16"/>
      <c r="TM65" s="15"/>
      <c r="TN65" s="16"/>
      <c r="TO65" s="15"/>
      <c r="TP65" s="16"/>
      <c r="TQ65" s="15"/>
      <c r="TR65" s="16"/>
      <c r="TS65" s="15"/>
      <c r="TT65" s="16"/>
      <c r="TU65" s="15"/>
      <c r="TV65" s="16"/>
      <c r="TW65" s="15"/>
      <c r="TX65" s="16"/>
      <c r="TY65" s="15"/>
      <c r="TZ65" s="16"/>
      <c r="UA65" s="15"/>
      <c r="UB65" s="16"/>
      <c r="UC65" s="15"/>
      <c r="UD65" s="16"/>
      <c r="UE65" s="15"/>
      <c r="UF65" s="16"/>
      <c r="UG65" s="15"/>
      <c r="UH65" s="16"/>
      <c r="UI65" s="15"/>
      <c r="UJ65" s="16"/>
      <c r="UK65" s="15"/>
      <c r="UL65" s="16"/>
      <c r="UM65" s="15"/>
      <c r="UN65" s="16"/>
      <c r="UO65" s="15"/>
      <c r="UP65" s="16"/>
      <c r="UQ65" s="15"/>
      <c r="UR65" s="16"/>
      <c r="US65" s="15"/>
      <c r="UT65" s="16"/>
      <c r="UU65" s="15"/>
      <c r="UV65" s="16"/>
      <c r="UW65" s="15"/>
      <c r="UX65" s="16"/>
      <c r="UY65" s="15"/>
      <c r="UZ65" s="16"/>
      <c r="VA65" s="15"/>
      <c r="VB65" s="16"/>
      <c r="VC65" s="15"/>
      <c r="VD65" s="16"/>
      <c r="VE65" s="15"/>
      <c r="VF65" s="16"/>
      <c r="VG65" s="15"/>
      <c r="VH65" s="16"/>
      <c r="VI65" s="15"/>
      <c r="VJ65" s="16"/>
      <c r="VK65" s="15"/>
      <c r="VL65" s="16"/>
      <c r="VM65" s="15"/>
      <c r="VN65" s="16"/>
      <c r="VO65" s="15"/>
      <c r="VP65" s="16"/>
      <c r="VQ65" s="15"/>
      <c r="VR65" s="16"/>
      <c r="VS65" s="15"/>
      <c r="VT65" s="16"/>
      <c r="VU65" s="15"/>
      <c r="VV65" s="16"/>
      <c r="VW65" s="15"/>
      <c r="VX65" s="16"/>
      <c r="VY65" s="15"/>
      <c r="VZ65" s="16"/>
      <c r="WA65" s="15"/>
      <c r="WB65" s="16"/>
      <c r="WC65" s="15"/>
      <c r="WD65" s="16"/>
      <c r="WE65" s="15"/>
      <c r="WF65" s="16"/>
      <c r="WG65" s="15"/>
      <c r="WH65" s="16"/>
      <c r="WI65" s="15"/>
      <c r="WJ65" s="16"/>
      <c r="WK65" s="15"/>
      <c r="WL65" s="16"/>
      <c r="WM65" s="15"/>
      <c r="WN65" s="16"/>
      <c r="WO65" s="15"/>
      <c r="WP65" s="16"/>
      <c r="WQ65" s="15"/>
      <c r="WR65" s="16"/>
      <c r="WS65" s="15"/>
      <c r="WT65" s="16"/>
      <c r="WU65" s="15"/>
      <c r="WV65" s="16"/>
      <c r="WW65" s="15"/>
      <c r="WX65" s="16"/>
      <c r="WY65" s="15"/>
      <c r="WZ65" s="16"/>
      <c r="XA65" s="15"/>
      <c r="XB65" s="16"/>
      <c r="XC65" s="15"/>
      <c r="XD65" s="16"/>
      <c r="XE65" s="15"/>
      <c r="XF65" s="16"/>
      <c r="XG65" s="15"/>
      <c r="XH65" s="16"/>
      <c r="XI65" s="15"/>
      <c r="XJ65" s="16"/>
      <c r="XK65" s="15"/>
      <c r="XL65" s="16"/>
      <c r="XM65" s="15"/>
      <c r="XN65" s="16"/>
      <c r="XO65" s="15"/>
      <c r="XP65" s="16"/>
      <c r="XQ65" s="15"/>
      <c r="XR65" s="16"/>
      <c r="XS65" s="15"/>
      <c r="XT65" s="16"/>
      <c r="XU65" s="15"/>
      <c r="XV65" s="16"/>
      <c r="XW65" s="15"/>
      <c r="XX65" s="16"/>
      <c r="XY65" s="15"/>
      <c r="XZ65" s="16"/>
      <c r="YA65" s="15"/>
      <c r="YB65" s="16"/>
      <c r="YC65" s="15"/>
      <c r="YD65" s="16"/>
      <c r="YE65" s="15"/>
      <c r="YF65" s="16"/>
      <c r="YG65" s="15"/>
      <c r="YH65" s="16"/>
      <c r="YI65" s="15"/>
      <c r="YJ65" s="16"/>
      <c r="YK65" s="15"/>
      <c r="YL65" s="16"/>
      <c r="YM65" s="15"/>
      <c r="YN65" s="16"/>
      <c r="YO65" s="15"/>
      <c r="YP65" s="16"/>
      <c r="YQ65" s="15"/>
      <c r="YR65" s="16"/>
      <c r="YS65" s="15"/>
      <c r="YT65" s="16"/>
      <c r="YU65" s="15"/>
      <c r="YV65" s="16"/>
      <c r="YW65" s="15"/>
      <c r="YX65" s="16"/>
      <c r="YY65" s="15"/>
      <c r="YZ65" s="16"/>
      <c r="ZA65" s="15"/>
      <c r="ZB65" s="16"/>
      <c r="ZC65" s="15"/>
      <c r="ZD65" s="16"/>
      <c r="ZE65" s="15"/>
      <c r="ZF65" s="16"/>
      <c r="ZG65" s="15"/>
      <c r="ZH65" s="16"/>
      <c r="ZI65" s="15"/>
      <c r="ZJ65" s="16"/>
      <c r="ZK65" s="15"/>
      <c r="ZL65" s="16"/>
      <c r="ZM65" s="15"/>
      <c r="ZN65" s="16"/>
      <c r="ZO65" s="15"/>
      <c r="ZP65" s="16"/>
      <c r="ZQ65" s="15"/>
      <c r="ZR65" s="16"/>
      <c r="ZS65" s="15"/>
      <c r="ZT65" s="16"/>
      <c r="ZU65" s="15"/>
      <c r="ZV65" s="16"/>
      <c r="ZW65" s="15"/>
      <c r="ZX65" s="16"/>
      <c r="ZY65" s="15"/>
      <c r="ZZ65" s="16"/>
      <c r="AAA65" s="15"/>
      <c r="AAB65" s="16"/>
      <c r="AAC65" s="15"/>
      <c r="AAD65" s="16"/>
      <c r="AAE65" s="15"/>
      <c r="AAF65" s="16"/>
      <c r="AAG65" s="15"/>
      <c r="AAH65" s="16"/>
      <c r="AAI65" s="15"/>
      <c r="AAJ65" s="16"/>
      <c r="AAK65" s="15"/>
      <c r="AAL65" s="16"/>
      <c r="AAM65" s="15"/>
      <c r="AAN65" s="16"/>
      <c r="AAO65" s="15"/>
      <c r="AAP65" s="16"/>
      <c r="AAQ65" s="15"/>
      <c r="AAR65" s="16"/>
      <c r="AAS65" s="15"/>
      <c r="AAT65" s="16"/>
      <c r="AAU65" s="15"/>
      <c r="AAV65" s="16"/>
      <c r="AAW65" s="15"/>
      <c r="AAX65" s="16"/>
      <c r="AAY65" s="15"/>
      <c r="AAZ65" s="16"/>
      <c r="ABA65" s="15"/>
      <c r="ABB65" s="16"/>
      <c r="ABC65" s="15"/>
      <c r="ABD65" s="16"/>
      <c r="ABE65" s="15"/>
      <c r="ABF65" s="16"/>
      <c r="ABG65" s="15"/>
      <c r="ABH65" s="16"/>
      <c r="ABI65" s="15"/>
      <c r="ABJ65" s="16"/>
      <c r="ABK65" s="15"/>
      <c r="ABL65" s="16"/>
      <c r="ABM65" s="15"/>
      <c r="ABN65" s="16"/>
      <c r="ABO65" s="15"/>
      <c r="ABP65" s="16"/>
      <c r="ABQ65" s="15"/>
      <c r="ABR65" s="16"/>
      <c r="ABS65" s="15"/>
      <c r="ABT65" s="16"/>
      <c r="ABU65" s="15"/>
      <c r="ABV65" s="16"/>
      <c r="ABW65" s="15"/>
      <c r="ABX65" s="16"/>
      <c r="ABY65" s="15"/>
      <c r="ABZ65" s="16"/>
      <c r="ACA65" s="15"/>
      <c r="ACB65" s="16"/>
      <c r="ACC65" s="15"/>
      <c r="ACD65" s="16"/>
      <c r="ACE65" s="15"/>
      <c r="ACF65" s="16"/>
      <c r="ACG65" s="15"/>
      <c r="ACH65" s="16"/>
      <c r="ACI65" s="15"/>
      <c r="ACJ65" s="16"/>
      <c r="ACK65" s="15"/>
      <c r="ACL65" s="16"/>
      <c r="ACM65" s="15"/>
      <c r="ACN65" s="16"/>
      <c r="ACO65" s="15"/>
      <c r="ACP65" s="16"/>
      <c r="ACQ65" s="15"/>
      <c r="ACR65" s="16"/>
      <c r="ACS65" s="15"/>
      <c r="ACT65" s="16"/>
      <c r="ACU65" s="15"/>
      <c r="ACV65" s="16"/>
      <c r="ACW65" s="15"/>
      <c r="ACX65" s="16"/>
      <c r="ACY65" s="15"/>
      <c r="ACZ65" s="16"/>
      <c r="ADA65" s="15"/>
      <c r="ADB65" s="16"/>
      <c r="ADC65" s="15"/>
      <c r="ADD65" s="16"/>
      <c r="ADE65" s="15"/>
      <c r="ADF65" s="16"/>
      <c r="ADG65" s="15"/>
      <c r="ADH65" s="16"/>
      <c r="ADI65" s="15"/>
      <c r="ADJ65" s="16"/>
      <c r="ADK65" s="15"/>
      <c r="ADL65" s="16"/>
      <c r="ADM65" s="15"/>
      <c r="ADN65" s="16"/>
      <c r="ADO65" s="15"/>
      <c r="ADP65" s="16"/>
      <c r="ADQ65" s="15"/>
      <c r="ADR65" s="16"/>
      <c r="ADS65" s="15"/>
      <c r="ADT65" s="16"/>
      <c r="ADU65" s="15"/>
      <c r="ADV65" s="16"/>
      <c r="ADW65" s="15"/>
      <c r="ADX65" s="16"/>
      <c r="ADY65" s="15"/>
      <c r="ADZ65" s="16"/>
      <c r="AEA65" s="15"/>
      <c r="AEB65" s="16"/>
      <c r="AEC65" s="15"/>
      <c r="AED65" s="16"/>
      <c r="AEE65" s="15"/>
      <c r="AEF65" s="16"/>
      <c r="AEG65" s="15"/>
      <c r="AEH65" s="16"/>
      <c r="AEI65" s="15"/>
      <c r="AEJ65" s="16"/>
      <c r="AEK65" s="15"/>
      <c r="AEL65" s="16"/>
      <c r="AEM65" s="15"/>
      <c r="AEN65" s="16"/>
      <c r="AEO65" s="15"/>
      <c r="AEP65" s="16"/>
      <c r="AEQ65" s="15"/>
      <c r="AER65" s="16"/>
      <c r="AES65" s="15"/>
      <c r="AET65" s="16"/>
      <c r="AEU65" s="15"/>
      <c r="AEV65" s="16"/>
      <c r="AEW65" s="15"/>
      <c r="AEX65" s="16"/>
      <c r="AEY65" s="15"/>
      <c r="AEZ65" s="16"/>
      <c r="AFA65" s="15"/>
      <c r="AFB65" s="16"/>
      <c r="AFC65" s="15"/>
      <c r="AFD65" s="16"/>
      <c r="AFE65" s="15"/>
      <c r="AFF65" s="16"/>
      <c r="AFG65" s="15"/>
      <c r="AFH65" s="16"/>
      <c r="AFI65" s="15"/>
      <c r="AFJ65" s="16"/>
      <c r="AFK65" s="15"/>
      <c r="AFL65" s="16"/>
      <c r="AFM65" s="15"/>
      <c r="AFN65" s="16"/>
      <c r="AFO65" s="15"/>
      <c r="AFP65" s="16"/>
      <c r="AFQ65" s="15"/>
      <c r="AFR65" s="16"/>
      <c r="AFS65" s="15"/>
      <c r="AFT65" s="16"/>
      <c r="AFU65" s="15"/>
      <c r="AFV65" s="16"/>
      <c r="AFW65" s="15"/>
      <c r="AFX65" s="16"/>
      <c r="AFY65" s="15"/>
      <c r="AFZ65" s="16"/>
      <c r="AGA65" s="15"/>
      <c r="AGB65" s="16"/>
      <c r="AGC65" s="15"/>
      <c r="AGD65" s="16"/>
      <c r="AGE65" s="15"/>
      <c r="AGF65" s="16"/>
      <c r="AGG65" s="15"/>
      <c r="AGH65" s="16"/>
      <c r="AGI65" s="15"/>
      <c r="AGJ65" s="16"/>
      <c r="AGK65" s="15"/>
      <c r="AGL65" s="16"/>
      <c r="AGM65" s="15"/>
      <c r="AGN65" s="16"/>
      <c r="AGO65" s="15"/>
      <c r="AGP65" s="16"/>
      <c r="AGQ65" s="15"/>
      <c r="AGR65" s="16"/>
      <c r="AGS65" s="15"/>
      <c r="AGT65" s="16"/>
      <c r="AGU65" s="15"/>
      <c r="AGV65" s="16"/>
      <c r="AGW65" s="15"/>
      <c r="AGX65" s="16"/>
      <c r="AGY65" s="15"/>
      <c r="AGZ65" s="16"/>
      <c r="AHA65" s="15"/>
      <c r="AHB65" s="16"/>
      <c r="AHC65" s="15"/>
      <c r="AHD65" s="16"/>
      <c r="AHE65" s="15"/>
      <c r="AHF65" s="16"/>
      <c r="AHG65" s="15"/>
      <c r="AHH65" s="16"/>
      <c r="AHI65" s="15"/>
      <c r="AHJ65" s="16"/>
      <c r="AHK65" s="15"/>
      <c r="AHL65" s="16"/>
      <c r="AHM65" s="15"/>
      <c r="AHN65" s="16"/>
      <c r="AHO65" s="15"/>
      <c r="AHP65" s="16"/>
      <c r="AHQ65" s="15"/>
      <c r="AHR65" s="16"/>
      <c r="AHS65" s="15"/>
      <c r="AHT65" s="16"/>
      <c r="AHU65" s="15"/>
      <c r="AHV65" s="16"/>
      <c r="AHW65" s="15"/>
      <c r="AHX65" s="16"/>
      <c r="AHY65" s="15"/>
      <c r="AHZ65" s="16"/>
      <c r="AIA65" s="15"/>
      <c r="AIB65" s="16"/>
      <c r="AIC65" s="15"/>
      <c r="AID65" s="16"/>
      <c r="AIE65" s="15"/>
      <c r="AIF65" s="16"/>
      <c r="AIG65" s="15"/>
      <c r="AIH65" s="16"/>
      <c r="AII65" s="15"/>
      <c r="AIJ65" s="16"/>
      <c r="AIK65" s="15"/>
      <c r="AIL65" s="16"/>
      <c r="AIM65" s="15"/>
      <c r="AIN65" s="16"/>
      <c r="AIO65" s="15"/>
      <c r="AIP65" s="16"/>
      <c r="AIQ65" s="15"/>
      <c r="AIR65" s="16"/>
      <c r="AIS65" s="15"/>
      <c r="AIT65" s="16"/>
      <c r="AIU65" s="15"/>
      <c r="AIV65" s="16"/>
      <c r="AIW65" s="15"/>
      <c r="AIX65" s="16"/>
      <c r="AIY65" s="15"/>
      <c r="AIZ65" s="16"/>
      <c r="AJA65" s="15"/>
      <c r="AJB65" s="16"/>
      <c r="AJC65" s="15"/>
      <c r="AJD65" s="16"/>
      <c r="AJE65" s="15"/>
      <c r="AJF65" s="16"/>
      <c r="AJG65" s="15"/>
      <c r="AJH65" s="16"/>
      <c r="AJI65" s="15"/>
      <c r="AJJ65" s="16"/>
      <c r="AJK65" s="15"/>
      <c r="AJL65" s="16"/>
      <c r="AJM65" s="15"/>
      <c r="AJN65" s="16"/>
      <c r="AJO65" s="15"/>
      <c r="AJP65" s="16"/>
      <c r="AJQ65" s="15"/>
      <c r="AJR65" s="16"/>
      <c r="AJS65" s="15"/>
      <c r="AJT65" s="16"/>
      <c r="AJU65" s="15"/>
      <c r="AJV65" s="16"/>
      <c r="AJW65" s="15"/>
      <c r="AJX65" s="16"/>
      <c r="AJY65" s="15"/>
      <c r="AJZ65" s="16"/>
      <c r="AKA65" s="15"/>
      <c r="AKB65" s="16"/>
      <c r="AKC65" s="15"/>
      <c r="AKD65" s="16"/>
      <c r="AKE65" s="15"/>
      <c r="AKF65" s="16"/>
      <c r="AKG65" s="15"/>
      <c r="AKH65" s="16"/>
      <c r="AKI65" s="15"/>
      <c r="AKJ65" s="16"/>
      <c r="AKK65" s="15"/>
      <c r="AKL65" s="16"/>
      <c r="AKM65" s="15"/>
      <c r="AKN65" s="16"/>
      <c r="AKO65" s="15"/>
      <c r="AKP65" s="16"/>
      <c r="AKQ65" s="15"/>
      <c r="AKR65" s="16"/>
      <c r="AKS65" s="15"/>
      <c r="AKT65" s="16"/>
      <c r="AKU65" s="15"/>
      <c r="AKV65" s="16"/>
      <c r="AKW65" s="15"/>
      <c r="AKX65" s="16"/>
      <c r="AKY65" s="15"/>
      <c r="AKZ65" s="16"/>
      <c r="ALA65" s="15"/>
      <c r="ALB65" s="16"/>
      <c r="ALC65" s="15"/>
      <c r="ALD65" s="16"/>
      <c r="ALE65" s="15"/>
      <c r="ALF65" s="16"/>
      <c r="ALG65" s="15"/>
      <c r="ALH65" s="16"/>
      <c r="ALI65" s="15"/>
      <c r="ALJ65" s="16"/>
      <c r="ALK65" s="15"/>
      <c r="ALL65" s="16"/>
      <c r="ALM65" s="15"/>
      <c r="ALN65" s="16"/>
      <c r="ALO65" s="15"/>
      <c r="ALP65" s="16"/>
      <c r="ALQ65" s="15"/>
      <c r="ALR65" s="16"/>
      <c r="ALS65" s="15"/>
      <c r="ALT65" s="16"/>
      <c r="ALU65" s="15"/>
      <c r="ALV65" s="16"/>
      <c r="ALW65" s="15"/>
      <c r="ALX65" s="16"/>
      <c r="ALY65" s="15"/>
      <c r="ALZ65" s="16"/>
      <c r="AMA65" s="15"/>
      <c r="AMB65" s="16"/>
      <c r="AMC65" s="15"/>
      <c r="AMD65" s="16"/>
      <c r="AME65" s="15"/>
      <c r="AMF65" s="16"/>
      <c r="AMG65" s="15"/>
      <c r="AMH65" s="16"/>
      <c r="AMI65" s="15"/>
      <c r="AMJ65" s="16"/>
      <c r="AMK65" s="15"/>
      <c r="AML65" s="16"/>
      <c r="AMM65" s="15"/>
      <c r="AMN65" s="16"/>
      <c r="AMO65" s="15"/>
      <c r="AMP65" s="16"/>
      <c r="AMQ65" s="15"/>
      <c r="AMR65" s="16"/>
      <c r="AMS65" s="15"/>
      <c r="AMT65" s="16"/>
      <c r="AMU65" s="15"/>
      <c r="AMV65" s="16"/>
      <c r="AMW65" s="15"/>
      <c r="AMX65" s="16"/>
      <c r="AMY65" s="15"/>
      <c r="AMZ65" s="16"/>
      <c r="ANA65" s="15"/>
      <c r="ANB65" s="16"/>
      <c r="ANC65" s="15"/>
      <c r="AND65" s="16"/>
      <c r="ANE65" s="15"/>
      <c r="ANF65" s="16"/>
      <c r="ANG65" s="15"/>
      <c r="ANH65" s="16"/>
      <c r="ANI65" s="15"/>
      <c r="ANJ65" s="16"/>
      <c r="ANK65" s="15"/>
      <c r="ANL65" s="16"/>
      <c r="ANM65" s="15"/>
      <c r="ANN65" s="16"/>
      <c r="ANO65" s="15"/>
      <c r="ANP65" s="16"/>
      <c r="ANQ65" s="15"/>
      <c r="ANR65" s="16"/>
      <c r="ANS65" s="15"/>
      <c r="ANT65" s="16"/>
      <c r="ANU65" s="15"/>
      <c r="ANV65" s="16"/>
      <c r="ANW65" s="15"/>
      <c r="ANX65" s="16"/>
      <c r="ANY65" s="15"/>
      <c r="ANZ65" s="16"/>
      <c r="AOA65" s="15"/>
      <c r="AOB65" s="16"/>
      <c r="AOC65" s="15"/>
      <c r="AOD65" s="16"/>
      <c r="AOE65" s="15"/>
      <c r="AOF65" s="16"/>
      <c r="AOG65" s="15"/>
      <c r="AOH65" s="16"/>
      <c r="AOI65" s="15"/>
      <c r="AOJ65" s="16"/>
      <c r="AOK65" s="15"/>
      <c r="AOL65" s="16"/>
      <c r="AOM65" s="15"/>
      <c r="AON65" s="16"/>
      <c r="AOO65" s="15"/>
      <c r="AOP65" s="16"/>
      <c r="AOQ65" s="15"/>
      <c r="AOR65" s="16"/>
      <c r="AOS65" s="15"/>
      <c r="AOT65" s="16"/>
      <c r="AOU65" s="15"/>
      <c r="AOV65" s="16"/>
      <c r="AOW65" s="15"/>
      <c r="AOX65" s="16"/>
      <c r="AOY65" s="15"/>
      <c r="AOZ65" s="16"/>
      <c r="APA65" s="15"/>
      <c r="APB65" s="16"/>
      <c r="APC65" s="15"/>
      <c r="APD65" s="16"/>
      <c r="APE65" s="15"/>
      <c r="APF65" s="16"/>
      <c r="APG65" s="15"/>
      <c r="APH65" s="16"/>
      <c r="API65" s="15"/>
      <c r="APJ65" s="16"/>
      <c r="APK65" s="15"/>
      <c r="APL65" s="16"/>
      <c r="APM65" s="15"/>
      <c r="APN65" s="16"/>
      <c r="APO65" s="15"/>
      <c r="APP65" s="16"/>
      <c r="APQ65" s="15"/>
      <c r="APR65" s="16"/>
      <c r="APS65" s="15"/>
      <c r="APT65" s="16"/>
      <c r="APU65" s="15"/>
      <c r="APV65" s="16"/>
      <c r="APW65" s="15"/>
      <c r="APX65" s="16"/>
      <c r="APY65" s="15"/>
      <c r="APZ65" s="16"/>
      <c r="AQA65" s="15"/>
      <c r="AQB65" s="16"/>
      <c r="AQC65" s="15"/>
      <c r="AQD65" s="16"/>
      <c r="AQE65" s="15"/>
      <c r="AQF65" s="16"/>
      <c r="AQG65" s="15"/>
      <c r="AQH65" s="16"/>
      <c r="AQI65" s="15"/>
      <c r="AQJ65" s="16"/>
      <c r="AQK65" s="15"/>
      <c r="AQL65" s="16"/>
      <c r="AQM65" s="15"/>
      <c r="AQN65" s="16"/>
      <c r="AQO65" s="15"/>
      <c r="AQP65" s="16"/>
      <c r="AQQ65" s="15"/>
      <c r="AQR65" s="16"/>
      <c r="AQS65" s="15"/>
      <c r="AQT65" s="16"/>
      <c r="AQU65" s="15"/>
      <c r="AQV65" s="16"/>
      <c r="AQW65" s="15"/>
      <c r="AQX65" s="16"/>
      <c r="AQY65" s="15"/>
      <c r="AQZ65" s="16"/>
      <c r="ARA65" s="15"/>
      <c r="ARB65" s="16"/>
      <c r="ARC65" s="15"/>
      <c r="ARD65" s="16"/>
      <c r="ARE65" s="15"/>
      <c r="ARF65" s="16"/>
      <c r="ARG65" s="15"/>
      <c r="ARH65" s="16"/>
      <c r="ARI65" s="15"/>
      <c r="ARJ65" s="16"/>
      <c r="ARK65" s="15"/>
      <c r="ARL65" s="16"/>
      <c r="ARM65" s="15"/>
      <c r="ARN65" s="16"/>
      <c r="ARO65" s="15"/>
      <c r="ARP65" s="16"/>
      <c r="ARQ65" s="15"/>
      <c r="ARR65" s="16"/>
      <c r="ARS65" s="15"/>
      <c r="ART65" s="16"/>
      <c r="ARU65" s="15"/>
      <c r="ARV65" s="16"/>
      <c r="ARW65" s="15"/>
      <c r="ARX65" s="16"/>
      <c r="ARY65" s="15"/>
      <c r="ARZ65" s="16"/>
      <c r="ASA65" s="15"/>
      <c r="ASB65" s="16"/>
      <c r="ASC65" s="15"/>
      <c r="ASD65" s="16"/>
      <c r="ASE65" s="15"/>
      <c r="ASF65" s="16"/>
      <c r="ASG65" s="15"/>
      <c r="ASH65" s="16"/>
      <c r="ASI65" s="15"/>
      <c r="ASJ65" s="16"/>
      <c r="ASK65" s="15"/>
      <c r="ASL65" s="16"/>
      <c r="ASM65" s="15"/>
      <c r="ASN65" s="16"/>
      <c r="ASO65" s="15"/>
      <c r="ASP65" s="16"/>
      <c r="ASQ65" s="15"/>
      <c r="ASR65" s="16"/>
      <c r="ASS65" s="15"/>
      <c r="AST65" s="16"/>
      <c r="ASU65" s="15"/>
      <c r="ASV65" s="16"/>
      <c r="ASW65" s="15"/>
      <c r="ASX65" s="16"/>
      <c r="ASY65" s="15"/>
      <c r="ASZ65" s="16"/>
      <c r="ATA65" s="15"/>
      <c r="ATB65" s="16"/>
      <c r="ATC65" s="15"/>
      <c r="ATD65" s="16"/>
      <c r="ATE65" s="15"/>
      <c r="ATF65" s="16"/>
      <c r="ATG65" s="15"/>
      <c r="ATH65" s="16"/>
      <c r="ATI65" s="15"/>
      <c r="ATJ65" s="16"/>
      <c r="ATK65" s="15"/>
      <c r="ATL65" s="16"/>
      <c r="ATM65" s="15"/>
      <c r="ATN65" s="16"/>
      <c r="ATO65" s="15"/>
      <c r="ATP65" s="16"/>
      <c r="ATQ65" s="15"/>
      <c r="ATR65" s="16"/>
      <c r="ATS65" s="15"/>
      <c r="ATT65" s="16"/>
      <c r="ATU65" s="15"/>
      <c r="ATV65" s="16"/>
      <c r="ATW65" s="15"/>
      <c r="ATX65" s="16"/>
      <c r="ATY65" s="15"/>
      <c r="ATZ65" s="16"/>
      <c r="AUA65" s="15"/>
      <c r="AUB65" s="16"/>
      <c r="AUC65" s="15"/>
      <c r="AUD65" s="16"/>
      <c r="AUE65" s="15"/>
      <c r="AUF65" s="16"/>
      <c r="AUG65" s="15"/>
      <c r="AUH65" s="16"/>
      <c r="AUI65" s="15"/>
      <c r="AUJ65" s="16"/>
      <c r="AUK65" s="15"/>
      <c r="AUL65" s="16"/>
      <c r="AUM65" s="15"/>
      <c r="AUN65" s="16"/>
      <c r="AUO65" s="15"/>
      <c r="AUP65" s="16"/>
      <c r="AUQ65" s="15"/>
      <c r="AUR65" s="16"/>
      <c r="AUS65" s="15"/>
      <c r="AUT65" s="16"/>
      <c r="AUU65" s="15"/>
      <c r="AUV65" s="16"/>
      <c r="AUW65" s="15"/>
      <c r="AUX65" s="16"/>
      <c r="AUY65" s="15"/>
      <c r="AUZ65" s="16"/>
      <c r="AVA65" s="15"/>
      <c r="AVB65" s="16"/>
      <c r="AVC65" s="15"/>
      <c r="AVD65" s="16"/>
      <c r="AVE65" s="15"/>
      <c r="AVF65" s="16"/>
      <c r="AVG65" s="15"/>
      <c r="AVH65" s="16"/>
      <c r="AVI65" s="15"/>
      <c r="AVJ65" s="16"/>
      <c r="AVK65" s="15"/>
      <c r="AVL65" s="16"/>
      <c r="AVM65" s="15"/>
      <c r="AVN65" s="16"/>
      <c r="AVO65" s="15"/>
      <c r="AVP65" s="16"/>
      <c r="AVQ65" s="15"/>
      <c r="AVR65" s="16"/>
      <c r="AVS65" s="15"/>
      <c r="AVT65" s="16"/>
      <c r="AVU65" s="15"/>
      <c r="AVV65" s="16"/>
      <c r="AVW65" s="15"/>
      <c r="AVX65" s="16"/>
      <c r="AVY65" s="15"/>
      <c r="AVZ65" s="16"/>
      <c r="AWA65" s="15"/>
      <c r="AWB65" s="16"/>
      <c r="AWC65" s="15"/>
      <c r="AWD65" s="16"/>
      <c r="AWE65" s="15"/>
      <c r="AWF65" s="16"/>
      <c r="AWG65" s="15"/>
      <c r="AWH65" s="16"/>
      <c r="AWI65" s="15"/>
      <c r="AWJ65" s="16"/>
      <c r="AWK65" s="15"/>
      <c r="AWL65" s="16"/>
      <c r="AWM65" s="15"/>
      <c r="AWN65" s="16"/>
      <c r="AWO65" s="15"/>
      <c r="AWP65" s="16"/>
      <c r="AWQ65" s="15"/>
      <c r="AWR65" s="16"/>
      <c r="AWS65" s="15"/>
      <c r="AWT65" s="16"/>
      <c r="AWU65" s="15"/>
      <c r="AWV65" s="16"/>
      <c r="AWW65" s="15"/>
      <c r="AWX65" s="16"/>
      <c r="AWY65" s="15"/>
      <c r="AWZ65" s="16"/>
      <c r="AXA65" s="15"/>
      <c r="AXB65" s="16"/>
      <c r="AXC65" s="15"/>
      <c r="AXD65" s="16"/>
      <c r="AXE65" s="15"/>
      <c r="AXF65" s="16"/>
      <c r="AXG65" s="15"/>
      <c r="AXH65" s="16"/>
      <c r="AXI65" s="15"/>
      <c r="AXJ65" s="16"/>
      <c r="AXK65" s="15"/>
      <c r="AXL65" s="16"/>
      <c r="AXM65" s="15"/>
      <c r="AXN65" s="16"/>
      <c r="AXO65" s="15"/>
      <c r="AXP65" s="16"/>
      <c r="AXQ65" s="15"/>
      <c r="AXR65" s="16"/>
      <c r="AXS65" s="15"/>
      <c r="AXT65" s="16"/>
      <c r="AXU65" s="15"/>
      <c r="AXV65" s="16"/>
      <c r="AXW65" s="15"/>
      <c r="AXX65" s="16"/>
      <c r="AXY65" s="15"/>
      <c r="AXZ65" s="16"/>
      <c r="AYA65" s="15"/>
      <c r="AYB65" s="16"/>
      <c r="AYC65" s="15"/>
      <c r="AYD65" s="16"/>
      <c r="AYE65" s="15"/>
      <c r="AYF65" s="16"/>
      <c r="AYG65" s="15"/>
      <c r="AYH65" s="16"/>
      <c r="AYI65" s="15"/>
      <c r="AYJ65" s="16"/>
      <c r="AYK65" s="15"/>
      <c r="AYL65" s="16"/>
      <c r="AYM65" s="15"/>
      <c r="AYN65" s="16"/>
      <c r="AYO65" s="15"/>
      <c r="AYP65" s="16"/>
      <c r="AYQ65" s="15"/>
      <c r="AYR65" s="16"/>
      <c r="AYS65" s="15"/>
      <c r="AYT65" s="16"/>
      <c r="AYU65" s="15"/>
      <c r="AYV65" s="16"/>
      <c r="AYW65" s="15"/>
      <c r="AYX65" s="16"/>
      <c r="AYY65" s="15"/>
      <c r="AYZ65" s="16"/>
      <c r="AZA65" s="15"/>
      <c r="AZB65" s="16"/>
      <c r="AZC65" s="15"/>
      <c r="AZD65" s="16"/>
      <c r="AZE65" s="15"/>
      <c r="AZF65" s="16"/>
      <c r="AZG65" s="15"/>
      <c r="AZH65" s="16"/>
      <c r="AZI65" s="15"/>
      <c r="AZJ65" s="16"/>
      <c r="AZK65" s="15"/>
      <c r="AZL65" s="16"/>
      <c r="AZM65" s="15"/>
      <c r="AZN65" s="16"/>
      <c r="AZO65" s="15"/>
      <c r="AZP65" s="16"/>
      <c r="AZQ65" s="15"/>
      <c r="AZR65" s="16"/>
      <c r="AZS65" s="15"/>
      <c r="AZT65" s="16"/>
      <c r="AZU65" s="15"/>
      <c r="AZV65" s="16"/>
      <c r="AZW65" s="15"/>
      <c r="AZX65" s="16"/>
      <c r="AZY65" s="15"/>
      <c r="AZZ65" s="16"/>
      <c r="BAA65" s="15"/>
      <c r="BAB65" s="16"/>
      <c r="BAC65" s="15"/>
      <c r="BAD65" s="16"/>
      <c r="BAE65" s="15"/>
      <c r="BAF65" s="16"/>
      <c r="BAG65" s="15"/>
      <c r="BAH65" s="16"/>
      <c r="BAI65" s="15"/>
      <c r="BAJ65" s="16"/>
      <c r="BAK65" s="15"/>
      <c r="BAL65" s="16"/>
      <c r="BAM65" s="15"/>
      <c r="BAN65" s="16"/>
      <c r="BAO65" s="15"/>
      <c r="BAP65" s="16"/>
      <c r="BAQ65" s="15"/>
      <c r="BAR65" s="16"/>
      <c r="BAS65" s="15"/>
      <c r="BAT65" s="16"/>
      <c r="BAU65" s="15"/>
      <c r="BAV65" s="16"/>
      <c r="BAW65" s="15"/>
      <c r="BAX65" s="16"/>
      <c r="BAY65" s="15"/>
      <c r="BAZ65" s="16"/>
      <c r="BBA65" s="15"/>
      <c r="BBB65" s="16"/>
      <c r="BBC65" s="15"/>
      <c r="BBD65" s="16"/>
      <c r="BBE65" s="15"/>
      <c r="BBF65" s="16"/>
      <c r="BBG65" s="15"/>
      <c r="BBH65" s="16"/>
      <c r="BBI65" s="15"/>
      <c r="BBJ65" s="16"/>
      <c r="BBK65" s="15"/>
      <c r="BBL65" s="16"/>
      <c r="BBM65" s="15"/>
      <c r="BBN65" s="16"/>
      <c r="BBO65" s="15"/>
      <c r="BBP65" s="16"/>
      <c r="BBQ65" s="15"/>
      <c r="BBR65" s="16"/>
      <c r="BBS65" s="15"/>
      <c r="BBT65" s="16"/>
      <c r="BBU65" s="15"/>
      <c r="BBV65" s="16"/>
      <c r="BBW65" s="15"/>
      <c r="BBX65" s="16"/>
      <c r="BBY65" s="15"/>
      <c r="BBZ65" s="16"/>
      <c r="BCA65" s="15"/>
      <c r="BCB65" s="16"/>
      <c r="BCC65" s="15"/>
      <c r="BCD65" s="16"/>
      <c r="BCE65" s="15"/>
      <c r="BCF65" s="16"/>
      <c r="BCG65" s="15"/>
      <c r="BCH65" s="16"/>
      <c r="BCI65" s="15"/>
      <c r="BCJ65" s="16"/>
      <c r="BCK65" s="15"/>
      <c r="BCL65" s="16"/>
      <c r="BCM65" s="15"/>
      <c r="BCN65" s="16"/>
      <c r="BCO65" s="15"/>
      <c r="BCP65" s="16"/>
      <c r="BCQ65" s="15"/>
      <c r="BCR65" s="16"/>
      <c r="BCS65" s="15"/>
      <c r="BCT65" s="16"/>
      <c r="BCU65" s="15"/>
      <c r="BCV65" s="16"/>
      <c r="BCW65" s="15"/>
      <c r="BCX65" s="16"/>
      <c r="BCY65" s="15"/>
      <c r="BCZ65" s="16"/>
      <c r="BDA65" s="15"/>
      <c r="BDB65" s="16"/>
      <c r="BDC65" s="15"/>
      <c r="BDD65" s="16"/>
      <c r="BDE65" s="15"/>
      <c r="BDF65" s="16"/>
      <c r="BDG65" s="15"/>
      <c r="BDH65" s="16"/>
      <c r="BDI65" s="15"/>
      <c r="BDJ65" s="16"/>
      <c r="BDK65" s="15"/>
      <c r="BDL65" s="16"/>
      <c r="BDM65" s="15"/>
      <c r="BDN65" s="16"/>
      <c r="BDO65" s="15"/>
      <c r="BDP65" s="16"/>
      <c r="BDQ65" s="15"/>
      <c r="BDR65" s="16"/>
      <c r="BDS65" s="15"/>
      <c r="BDT65" s="16"/>
      <c r="BDU65" s="15"/>
      <c r="BDV65" s="16"/>
      <c r="BDW65" s="15"/>
      <c r="BDX65" s="16"/>
      <c r="BDY65" s="15"/>
      <c r="BDZ65" s="16"/>
      <c r="BEA65" s="15"/>
      <c r="BEB65" s="16"/>
      <c r="BEC65" s="15"/>
      <c r="BED65" s="16"/>
      <c r="BEE65" s="15"/>
      <c r="BEF65" s="16"/>
      <c r="BEG65" s="15"/>
      <c r="BEH65" s="16"/>
      <c r="BEI65" s="15"/>
      <c r="BEJ65" s="16"/>
      <c r="BEK65" s="15"/>
      <c r="BEL65" s="16"/>
      <c r="BEM65" s="15"/>
      <c r="BEN65" s="16"/>
      <c r="BEO65" s="15"/>
      <c r="BEP65" s="16"/>
      <c r="BEQ65" s="15"/>
      <c r="BER65" s="16"/>
      <c r="BES65" s="15"/>
      <c r="BET65" s="16"/>
      <c r="BEU65" s="15"/>
      <c r="BEV65" s="16"/>
      <c r="BEW65" s="15"/>
      <c r="BEX65" s="16"/>
      <c r="BEY65" s="15"/>
      <c r="BEZ65" s="16"/>
      <c r="BFA65" s="15"/>
      <c r="BFB65" s="16"/>
      <c r="BFC65" s="15"/>
      <c r="BFD65" s="16"/>
      <c r="BFE65" s="15"/>
      <c r="BFF65" s="16"/>
      <c r="BFG65" s="15"/>
      <c r="BFH65" s="16"/>
      <c r="BFI65" s="15"/>
      <c r="BFJ65" s="16"/>
      <c r="BFK65" s="15"/>
      <c r="BFL65" s="16"/>
      <c r="BFM65" s="15"/>
      <c r="BFN65" s="16"/>
      <c r="BFO65" s="15"/>
      <c r="BFP65" s="16"/>
      <c r="BFQ65" s="15"/>
      <c r="BFR65" s="16"/>
      <c r="BFS65" s="15"/>
      <c r="BFT65" s="16"/>
      <c r="BFU65" s="15"/>
      <c r="BFV65" s="16"/>
      <c r="BFW65" s="15"/>
      <c r="BFX65" s="16"/>
      <c r="BFY65" s="15"/>
      <c r="BFZ65" s="16"/>
      <c r="BGA65" s="15"/>
      <c r="BGB65" s="16"/>
      <c r="BGC65" s="15"/>
      <c r="BGD65" s="16"/>
      <c r="BGE65" s="15"/>
      <c r="BGF65" s="16"/>
      <c r="BGG65" s="15"/>
      <c r="BGH65" s="16"/>
      <c r="BGI65" s="15"/>
      <c r="BGJ65" s="16"/>
      <c r="BGK65" s="15"/>
      <c r="BGL65" s="16"/>
      <c r="BGM65" s="15"/>
      <c r="BGN65" s="16"/>
      <c r="BGO65" s="15"/>
      <c r="BGP65" s="16"/>
      <c r="BGQ65" s="15"/>
      <c r="BGR65" s="16"/>
      <c r="BGS65" s="15"/>
      <c r="BGT65" s="16"/>
      <c r="BGU65" s="15"/>
      <c r="BGV65" s="16"/>
      <c r="BGW65" s="15"/>
      <c r="BGX65" s="16"/>
      <c r="BGY65" s="15"/>
      <c r="BGZ65" s="16"/>
      <c r="BHA65" s="15"/>
      <c r="BHB65" s="16"/>
      <c r="BHC65" s="15"/>
      <c r="BHD65" s="16"/>
      <c r="BHE65" s="15"/>
      <c r="BHF65" s="16"/>
      <c r="BHG65" s="15"/>
      <c r="BHH65" s="16"/>
      <c r="BHI65" s="15"/>
      <c r="BHJ65" s="16"/>
      <c r="BHK65" s="15"/>
      <c r="BHL65" s="16"/>
      <c r="BHM65" s="15"/>
      <c r="BHN65" s="16"/>
      <c r="BHO65" s="15"/>
      <c r="BHP65" s="16"/>
      <c r="BHQ65" s="15"/>
      <c r="BHR65" s="16"/>
      <c r="BHS65" s="15"/>
      <c r="BHT65" s="16"/>
      <c r="BHU65" s="15"/>
      <c r="BHV65" s="16"/>
      <c r="BHW65" s="15"/>
      <c r="BHX65" s="16"/>
      <c r="BHY65" s="15"/>
      <c r="BHZ65" s="16"/>
      <c r="BIA65" s="15"/>
      <c r="BIB65" s="16"/>
      <c r="BIC65" s="15"/>
      <c r="BID65" s="16"/>
      <c r="BIE65" s="15"/>
      <c r="BIF65" s="16"/>
      <c r="BIG65" s="15"/>
      <c r="BIH65" s="16"/>
      <c r="BII65" s="15"/>
      <c r="BIJ65" s="16"/>
      <c r="BIK65" s="15"/>
      <c r="BIL65" s="16"/>
      <c r="BIM65" s="15"/>
      <c r="BIN65" s="16"/>
      <c r="BIO65" s="15"/>
      <c r="BIP65" s="16"/>
      <c r="BIQ65" s="15"/>
      <c r="BIR65" s="16"/>
      <c r="BIS65" s="15"/>
      <c r="BIT65" s="16"/>
      <c r="BIU65" s="15"/>
      <c r="BIV65" s="16"/>
      <c r="BIW65" s="15"/>
      <c r="BIX65" s="16"/>
      <c r="BIY65" s="15"/>
      <c r="BIZ65" s="16"/>
      <c r="BJA65" s="15"/>
      <c r="BJB65" s="16"/>
      <c r="BJC65" s="15"/>
      <c r="BJD65" s="16"/>
      <c r="BJE65" s="15"/>
      <c r="BJF65" s="16"/>
      <c r="BJG65" s="15"/>
      <c r="BJH65" s="16"/>
      <c r="BJI65" s="15"/>
      <c r="BJJ65" s="16"/>
      <c r="BJK65" s="15"/>
      <c r="BJL65" s="16"/>
      <c r="BJM65" s="15"/>
      <c r="BJN65" s="16"/>
      <c r="BJO65" s="15"/>
      <c r="BJP65" s="16"/>
      <c r="BJQ65" s="15"/>
      <c r="BJR65" s="16"/>
      <c r="BJS65" s="15"/>
      <c r="BJT65" s="16"/>
      <c r="BJU65" s="15"/>
      <c r="BJV65" s="16"/>
      <c r="BJW65" s="15"/>
      <c r="BJX65" s="16"/>
      <c r="BJY65" s="15"/>
      <c r="BJZ65" s="16"/>
      <c r="BKA65" s="15"/>
      <c r="BKB65" s="16"/>
      <c r="BKC65" s="15"/>
      <c r="BKD65" s="16"/>
      <c r="BKE65" s="15"/>
      <c r="BKF65" s="16"/>
      <c r="BKG65" s="15"/>
      <c r="BKH65" s="16"/>
      <c r="BKI65" s="15"/>
      <c r="BKJ65" s="16"/>
      <c r="BKK65" s="15"/>
      <c r="BKL65" s="16"/>
      <c r="BKM65" s="15"/>
      <c r="BKN65" s="16"/>
      <c r="BKO65" s="15"/>
      <c r="BKP65" s="16"/>
      <c r="BKQ65" s="15"/>
      <c r="BKR65" s="16"/>
      <c r="BKS65" s="15"/>
      <c r="BKT65" s="16"/>
      <c r="BKU65" s="15"/>
      <c r="BKV65" s="16"/>
      <c r="BKW65" s="15"/>
      <c r="BKX65" s="16"/>
      <c r="BKY65" s="15"/>
      <c r="BKZ65" s="16"/>
      <c r="BLA65" s="15"/>
      <c r="BLB65" s="16"/>
      <c r="BLC65" s="15"/>
      <c r="BLD65" s="16"/>
      <c r="BLE65" s="15"/>
      <c r="BLF65" s="16"/>
      <c r="BLG65" s="15"/>
      <c r="BLH65" s="16"/>
      <c r="BLI65" s="15"/>
      <c r="BLJ65" s="16"/>
      <c r="BLK65" s="15"/>
      <c r="BLL65" s="16"/>
      <c r="BLM65" s="15"/>
      <c r="BLN65" s="16"/>
      <c r="BLO65" s="15"/>
      <c r="BLP65" s="16"/>
      <c r="BLQ65" s="15"/>
      <c r="BLR65" s="16"/>
      <c r="BLS65" s="15"/>
      <c r="BLT65" s="16"/>
      <c r="BLU65" s="15"/>
      <c r="BLV65" s="16"/>
      <c r="BLW65" s="15"/>
      <c r="BLX65" s="16"/>
      <c r="BLY65" s="15"/>
      <c r="BLZ65" s="16"/>
      <c r="BMA65" s="15"/>
      <c r="BMB65" s="16"/>
      <c r="BMC65" s="15"/>
      <c r="BMD65" s="16"/>
      <c r="BME65" s="15"/>
      <c r="BMF65" s="16"/>
      <c r="BMG65" s="15"/>
      <c r="BMH65" s="16"/>
      <c r="BMI65" s="15"/>
      <c r="BMJ65" s="16"/>
      <c r="BMK65" s="15"/>
      <c r="BML65" s="16"/>
      <c r="BMM65" s="15"/>
      <c r="BMN65" s="16"/>
      <c r="BMO65" s="15"/>
      <c r="BMP65" s="16"/>
      <c r="BMQ65" s="15"/>
      <c r="BMR65" s="16"/>
      <c r="BMS65" s="15"/>
      <c r="BMT65" s="16"/>
      <c r="BMU65" s="15"/>
      <c r="BMV65" s="16"/>
      <c r="BMW65" s="15"/>
      <c r="BMX65" s="16"/>
      <c r="BMY65" s="15"/>
      <c r="BMZ65" s="16"/>
      <c r="BNA65" s="15"/>
      <c r="BNB65" s="16"/>
      <c r="BNC65" s="15"/>
      <c r="BND65" s="16"/>
      <c r="BNE65" s="15"/>
      <c r="BNF65" s="16"/>
      <c r="BNG65" s="15"/>
      <c r="BNH65" s="16"/>
      <c r="BNI65" s="15"/>
      <c r="BNJ65" s="16"/>
      <c r="BNK65" s="15"/>
      <c r="BNL65" s="16"/>
      <c r="BNM65" s="15"/>
      <c r="BNN65" s="16"/>
      <c r="BNO65" s="15"/>
      <c r="BNP65" s="16"/>
      <c r="BNQ65" s="15"/>
      <c r="BNR65" s="16"/>
      <c r="BNS65" s="15"/>
      <c r="BNT65" s="16"/>
      <c r="BNU65" s="15"/>
      <c r="BNV65" s="16"/>
      <c r="BNW65" s="15"/>
      <c r="BNX65" s="16"/>
      <c r="BNY65" s="15"/>
      <c r="BNZ65" s="16"/>
      <c r="BOA65" s="15"/>
      <c r="BOB65" s="16"/>
      <c r="BOC65" s="15"/>
      <c r="BOD65" s="16"/>
      <c r="BOE65" s="15"/>
      <c r="BOF65" s="16"/>
      <c r="BOG65" s="15"/>
      <c r="BOH65" s="16"/>
      <c r="BOI65" s="15"/>
      <c r="BOJ65" s="16"/>
      <c r="BOK65" s="15"/>
      <c r="BOL65" s="16"/>
      <c r="BOM65" s="15"/>
      <c r="BON65" s="16"/>
      <c r="BOO65" s="15"/>
      <c r="BOP65" s="16"/>
      <c r="BOQ65" s="15"/>
      <c r="BOR65" s="16"/>
      <c r="BOS65" s="15"/>
      <c r="BOT65" s="16"/>
      <c r="BOU65" s="15"/>
      <c r="BOV65" s="16"/>
      <c r="BOW65" s="15"/>
      <c r="BOX65" s="16"/>
      <c r="BOY65" s="15"/>
      <c r="BOZ65" s="16"/>
      <c r="BPA65" s="15"/>
      <c r="BPB65" s="16"/>
      <c r="BPC65" s="15"/>
      <c r="BPD65" s="16"/>
      <c r="BPE65" s="15"/>
      <c r="BPF65" s="16"/>
      <c r="BPG65" s="15"/>
      <c r="BPH65" s="16"/>
      <c r="BPI65" s="15"/>
      <c r="BPJ65" s="16"/>
      <c r="BPK65" s="15"/>
      <c r="BPL65" s="16"/>
      <c r="BPM65" s="15"/>
      <c r="BPN65" s="16"/>
      <c r="BPO65" s="15"/>
      <c r="BPP65" s="16"/>
      <c r="BPQ65" s="15"/>
      <c r="BPR65" s="16"/>
      <c r="BPS65" s="15"/>
      <c r="BPT65" s="16"/>
      <c r="BPU65" s="15"/>
      <c r="BPV65" s="16"/>
      <c r="BPW65" s="15"/>
      <c r="BPX65" s="16"/>
      <c r="BPY65" s="15"/>
      <c r="BPZ65" s="16"/>
      <c r="BQA65" s="15"/>
      <c r="BQB65" s="16"/>
      <c r="BQC65" s="15"/>
      <c r="BQD65" s="16"/>
      <c r="BQE65" s="15"/>
      <c r="BQF65" s="16"/>
      <c r="BQG65" s="15"/>
      <c r="BQH65" s="16"/>
      <c r="BQI65" s="15"/>
      <c r="BQJ65" s="16"/>
      <c r="BQK65" s="15"/>
      <c r="BQL65" s="16"/>
      <c r="BQM65" s="15"/>
      <c r="BQN65" s="16"/>
      <c r="BQO65" s="15"/>
      <c r="BQP65" s="16"/>
      <c r="BQQ65" s="15"/>
      <c r="BQR65" s="16"/>
      <c r="BQS65" s="15"/>
      <c r="BQT65" s="16"/>
      <c r="BQU65" s="15"/>
      <c r="BQV65" s="16"/>
      <c r="BQW65" s="15"/>
      <c r="BQX65" s="16"/>
      <c r="BQY65" s="15"/>
      <c r="BQZ65" s="16"/>
      <c r="BRA65" s="15"/>
      <c r="BRB65" s="16"/>
      <c r="BRC65" s="15"/>
      <c r="BRD65" s="16"/>
      <c r="BRE65" s="15"/>
      <c r="BRF65" s="16"/>
      <c r="BRG65" s="15"/>
      <c r="BRH65" s="16"/>
      <c r="BRI65" s="15"/>
      <c r="BRJ65" s="16"/>
      <c r="BRK65" s="15"/>
      <c r="BRL65" s="16"/>
      <c r="BRM65" s="15"/>
      <c r="BRN65" s="16"/>
      <c r="BRO65" s="15"/>
      <c r="BRP65" s="16"/>
      <c r="BRQ65" s="15"/>
      <c r="BRR65" s="16"/>
      <c r="BRS65" s="15"/>
      <c r="BRT65" s="16"/>
      <c r="BRU65" s="15"/>
      <c r="BRV65" s="16"/>
      <c r="BRW65" s="15"/>
      <c r="BRX65" s="16"/>
      <c r="BRY65" s="15"/>
      <c r="BRZ65" s="16"/>
      <c r="BSA65" s="15"/>
      <c r="BSB65" s="16"/>
      <c r="BSC65" s="15"/>
      <c r="BSD65" s="16"/>
      <c r="BSE65" s="15"/>
      <c r="BSF65" s="16"/>
      <c r="BSG65" s="15"/>
      <c r="BSH65" s="16"/>
      <c r="BSI65" s="15"/>
      <c r="BSJ65" s="16"/>
      <c r="BSK65" s="15"/>
      <c r="BSL65" s="16"/>
      <c r="BSM65" s="15"/>
      <c r="BSN65" s="16"/>
      <c r="BSO65" s="15"/>
      <c r="BSP65" s="16"/>
      <c r="BSQ65" s="15"/>
      <c r="BSR65" s="16"/>
      <c r="BSS65" s="15"/>
      <c r="BST65" s="16"/>
      <c r="BSU65" s="15"/>
      <c r="BSV65" s="16"/>
      <c r="BSW65" s="15"/>
      <c r="BSX65" s="16"/>
      <c r="BSY65" s="15"/>
      <c r="BSZ65" s="16"/>
      <c r="BTA65" s="15"/>
      <c r="BTB65" s="16"/>
      <c r="BTC65" s="15"/>
      <c r="BTD65" s="16"/>
      <c r="BTE65" s="15"/>
      <c r="BTF65" s="16"/>
      <c r="BTG65" s="15"/>
      <c r="BTH65" s="16"/>
      <c r="BTI65" s="15"/>
      <c r="BTJ65" s="16"/>
      <c r="BTK65" s="15"/>
      <c r="BTL65" s="16"/>
      <c r="BTM65" s="15"/>
      <c r="BTN65" s="16"/>
      <c r="BTO65" s="15"/>
      <c r="BTP65" s="16"/>
      <c r="BTQ65" s="15"/>
      <c r="BTR65" s="16"/>
      <c r="BTS65" s="15"/>
      <c r="BTT65" s="16"/>
      <c r="BTU65" s="15"/>
      <c r="BTV65" s="16"/>
      <c r="BTW65" s="15"/>
      <c r="BTX65" s="16"/>
      <c r="BTY65" s="15"/>
      <c r="BTZ65" s="16"/>
      <c r="BUA65" s="15"/>
      <c r="BUB65" s="16"/>
      <c r="BUC65" s="15"/>
      <c r="BUD65" s="16"/>
      <c r="BUE65" s="15"/>
      <c r="BUF65" s="16"/>
      <c r="BUG65" s="15"/>
      <c r="BUH65" s="16"/>
      <c r="BUI65" s="15"/>
      <c r="BUJ65" s="16"/>
      <c r="BUK65" s="15"/>
      <c r="BUL65" s="16"/>
      <c r="BUM65" s="15"/>
      <c r="BUN65" s="16"/>
      <c r="BUO65" s="15"/>
      <c r="BUP65" s="16"/>
      <c r="BUQ65" s="15"/>
      <c r="BUR65" s="16"/>
      <c r="BUS65" s="15"/>
      <c r="BUT65" s="16"/>
      <c r="BUU65" s="15"/>
      <c r="BUV65" s="16"/>
      <c r="BUW65" s="15"/>
      <c r="BUX65" s="16"/>
      <c r="BUY65" s="15"/>
      <c r="BUZ65" s="16"/>
      <c r="BVA65" s="15"/>
      <c r="BVB65" s="16"/>
      <c r="BVC65" s="15"/>
      <c r="BVD65" s="16"/>
      <c r="BVE65" s="15"/>
      <c r="BVF65" s="16"/>
      <c r="BVG65" s="15"/>
      <c r="BVH65" s="16"/>
      <c r="BVI65" s="15"/>
      <c r="BVJ65" s="16"/>
      <c r="BVK65" s="15"/>
      <c r="BVL65" s="16"/>
      <c r="BVM65" s="15"/>
      <c r="BVN65" s="16"/>
      <c r="BVO65" s="15"/>
      <c r="BVP65" s="16"/>
      <c r="BVQ65" s="15"/>
      <c r="BVR65" s="16"/>
      <c r="BVS65" s="15"/>
      <c r="BVT65" s="16"/>
      <c r="BVU65" s="15"/>
      <c r="BVV65" s="16"/>
      <c r="BVW65" s="15"/>
      <c r="BVX65" s="16"/>
      <c r="BVY65" s="15"/>
      <c r="BVZ65" s="16"/>
      <c r="BWA65" s="15"/>
      <c r="BWB65" s="16"/>
      <c r="BWC65" s="15"/>
      <c r="BWD65" s="16"/>
      <c r="BWE65" s="15"/>
      <c r="BWF65" s="16"/>
      <c r="BWG65" s="15"/>
      <c r="BWH65" s="16"/>
      <c r="BWI65" s="15"/>
      <c r="BWJ65" s="16"/>
      <c r="BWK65" s="15"/>
      <c r="BWL65" s="16"/>
      <c r="BWM65" s="15"/>
      <c r="BWN65" s="16"/>
      <c r="BWO65" s="15"/>
      <c r="BWP65" s="16"/>
      <c r="BWQ65" s="15"/>
      <c r="BWR65" s="16"/>
      <c r="BWS65" s="15"/>
      <c r="BWT65" s="16"/>
      <c r="BWU65" s="15"/>
      <c r="BWV65" s="16"/>
      <c r="BWW65" s="15"/>
      <c r="BWX65" s="16"/>
      <c r="BWY65" s="15"/>
      <c r="BWZ65" s="16"/>
      <c r="BXA65" s="15"/>
      <c r="BXB65" s="16"/>
      <c r="BXC65" s="15"/>
      <c r="BXD65" s="16"/>
      <c r="BXE65" s="15"/>
      <c r="BXF65" s="16"/>
      <c r="BXG65" s="15"/>
      <c r="BXH65" s="16"/>
      <c r="BXI65" s="15"/>
      <c r="BXJ65" s="16"/>
      <c r="BXK65" s="15"/>
      <c r="BXL65" s="16"/>
      <c r="BXM65" s="15"/>
      <c r="BXN65" s="16"/>
      <c r="BXO65" s="15"/>
      <c r="BXP65" s="16"/>
      <c r="BXQ65" s="15"/>
      <c r="BXR65" s="16"/>
      <c r="BXS65" s="15"/>
      <c r="BXT65" s="16"/>
      <c r="BXU65" s="15"/>
      <c r="BXV65" s="16"/>
      <c r="BXW65" s="15"/>
      <c r="BXX65" s="16"/>
      <c r="BXY65" s="15"/>
      <c r="BXZ65" s="16"/>
      <c r="BYA65" s="15"/>
      <c r="BYB65" s="16"/>
      <c r="BYC65" s="15"/>
      <c r="BYD65" s="16"/>
      <c r="BYE65" s="15"/>
      <c r="BYF65" s="16"/>
      <c r="BYG65" s="15"/>
      <c r="BYH65" s="16"/>
      <c r="BYI65" s="15"/>
      <c r="BYJ65" s="16"/>
      <c r="BYK65" s="15"/>
      <c r="BYL65" s="16"/>
      <c r="BYM65" s="15"/>
      <c r="BYN65" s="16"/>
      <c r="BYO65" s="15"/>
      <c r="BYP65" s="16"/>
      <c r="BYQ65" s="15"/>
      <c r="BYR65" s="16"/>
      <c r="BYS65" s="15"/>
      <c r="BYT65" s="16"/>
      <c r="BYU65" s="15"/>
      <c r="BYV65" s="16"/>
      <c r="BYW65" s="15"/>
      <c r="BYX65" s="16"/>
      <c r="BYY65" s="15"/>
      <c r="BYZ65" s="16"/>
      <c r="BZA65" s="15"/>
      <c r="BZB65" s="16"/>
      <c r="BZC65" s="15"/>
      <c r="BZD65" s="16"/>
      <c r="BZE65" s="15"/>
      <c r="BZF65" s="16"/>
      <c r="BZG65" s="15"/>
      <c r="BZH65" s="16"/>
      <c r="BZI65" s="15"/>
      <c r="BZJ65" s="16"/>
      <c r="BZK65" s="15"/>
      <c r="BZL65" s="16"/>
      <c r="BZM65" s="15"/>
      <c r="BZN65" s="16"/>
      <c r="BZO65" s="15"/>
      <c r="BZP65" s="16"/>
      <c r="BZQ65" s="15"/>
      <c r="BZR65" s="16"/>
      <c r="BZS65" s="15"/>
      <c r="BZT65" s="16"/>
      <c r="BZU65" s="15"/>
      <c r="BZV65" s="16"/>
      <c r="BZW65" s="15"/>
      <c r="BZX65" s="16"/>
      <c r="BZY65" s="15"/>
      <c r="BZZ65" s="16"/>
      <c r="CAA65" s="15"/>
      <c r="CAB65" s="16"/>
      <c r="CAC65" s="15"/>
      <c r="CAD65" s="16"/>
      <c r="CAE65" s="15"/>
      <c r="CAF65" s="16"/>
      <c r="CAG65" s="15"/>
      <c r="CAH65" s="16"/>
      <c r="CAI65" s="15"/>
      <c r="CAJ65" s="16"/>
      <c r="CAK65" s="15"/>
      <c r="CAL65" s="16"/>
      <c r="CAM65" s="15"/>
      <c r="CAN65" s="16"/>
      <c r="CAO65" s="15"/>
      <c r="CAP65" s="16"/>
      <c r="CAQ65" s="15"/>
      <c r="CAR65" s="16"/>
      <c r="CAS65" s="15"/>
      <c r="CAT65" s="16"/>
      <c r="CAU65" s="15"/>
      <c r="CAV65" s="16"/>
      <c r="CAW65" s="15"/>
      <c r="CAX65" s="16"/>
      <c r="CAY65" s="15"/>
      <c r="CAZ65" s="16"/>
      <c r="CBA65" s="15"/>
      <c r="CBB65" s="16"/>
      <c r="CBC65" s="15"/>
      <c r="CBD65" s="16"/>
      <c r="CBE65" s="15"/>
      <c r="CBF65" s="16"/>
      <c r="CBG65" s="15"/>
      <c r="CBH65" s="16"/>
      <c r="CBI65" s="15"/>
      <c r="CBJ65" s="16"/>
      <c r="CBK65" s="15"/>
      <c r="CBL65" s="16"/>
      <c r="CBM65" s="15"/>
      <c r="CBN65" s="16"/>
      <c r="CBO65" s="15"/>
      <c r="CBP65" s="16"/>
      <c r="CBQ65" s="15"/>
      <c r="CBR65" s="16"/>
      <c r="CBS65" s="15"/>
      <c r="CBT65" s="16"/>
      <c r="CBU65" s="15"/>
      <c r="CBV65" s="16"/>
      <c r="CBW65" s="15"/>
      <c r="CBX65" s="16"/>
      <c r="CBY65" s="15"/>
      <c r="CBZ65" s="16"/>
      <c r="CCA65" s="15"/>
      <c r="CCB65" s="16"/>
      <c r="CCC65" s="15"/>
      <c r="CCD65" s="16"/>
      <c r="CCE65" s="15"/>
      <c r="CCF65" s="16"/>
      <c r="CCG65" s="15"/>
      <c r="CCH65" s="16"/>
      <c r="CCI65" s="15"/>
      <c r="CCJ65" s="16"/>
      <c r="CCK65" s="15"/>
      <c r="CCL65" s="16"/>
      <c r="CCM65" s="15"/>
      <c r="CCN65" s="16"/>
      <c r="CCO65" s="15"/>
      <c r="CCP65" s="16"/>
      <c r="CCQ65" s="15"/>
      <c r="CCR65" s="16"/>
      <c r="CCS65" s="15"/>
      <c r="CCT65" s="16"/>
      <c r="CCU65" s="15"/>
      <c r="CCV65" s="16"/>
      <c r="CCW65" s="15"/>
      <c r="CCX65" s="16"/>
      <c r="CCY65" s="15"/>
      <c r="CCZ65" s="16"/>
      <c r="CDA65" s="15"/>
      <c r="CDB65" s="16"/>
      <c r="CDC65" s="15"/>
      <c r="CDD65" s="16"/>
      <c r="CDE65" s="15"/>
      <c r="CDF65" s="16"/>
      <c r="CDG65" s="15"/>
      <c r="CDH65" s="16"/>
      <c r="CDI65" s="15"/>
      <c r="CDJ65" s="16"/>
      <c r="CDK65" s="15"/>
      <c r="CDL65" s="16"/>
      <c r="CDM65" s="15"/>
      <c r="CDN65" s="16"/>
      <c r="CDO65" s="15"/>
      <c r="CDP65" s="16"/>
      <c r="CDQ65" s="15"/>
      <c r="CDR65" s="16"/>
      <c r="CDS65" s="15"/>
      <c r="CDT65" s="16"/>
      <c r="CDU65" s="15"/>
      <c r="CDV65" s="16"/>
      <c r="CDW65" s="15"/>
      <c r="CDX65" s="16"/>
      <c r="CDY65" s="15"/>
      <c r="CDZ65" s="16"/>
      <c r="CEA65" s="15"/>
      <c r="CEB65" s="16"/>
      <c r="CEC65" s="15"/>
      <c r="CED65" s="16"/>
      <c r="CEE65" s="15"/>
      <c r="CEF65" s="16"/>
      <c r="CEG65" s="15"/>
      <c r="CEH65" s="16"/>
      <c r="CEI65" s="15"/>
      <c r="CEJ65" s="16"/>
      <c r="CEK65" s="15"/>
      <c r="CEL65" s="16"/>
      <c r="CEM65" s="15"/>
      <c r="CEN65" s="16"/>
      <c r="CEO65" s="15"/>
      <c r="CEP65" s="16"/>
      <c r="CEQ65" s="15"/>
      <c r="CER65" s="16"/>
      <c r="CES65" s="15"/>
      <c r="CET65" s="16"/>
      <c r="CEU65" s="15"/>
      <c r="CEV65" s="16"/>
      <c r="CEW65" s="15"/>
      <c r="CEX65" s="16"/>
      <c r="CEY65" s="15"/>
      <c r="CEZ65" s="16"/>
      <c r="CFA65" s="15"/>
      <c r="CFB65" s="16"/>
      <c r="CFC65" s="15"/>
      <c r="CFD65" s="16"/>
      <c r="CFE65" s="15"/>
      <c r="CFF65" s="16"/>
      <c r="CFG65" s="15"/>
      <c r="CFH65" s="16"/>
      <c r="CFI65" s="15"/>
      <c r="CFJ65" s="16"/>
      <c r="CFK65" s="15"/>
      <c r="CFL65" s="16"/>
      <c r="CFM65" s="15"/>
      <c r="CFN65" s="16"/>
      <c r="CFO65" s="15"/>
      <c r="CFP65" s="16"/>
      <c r="CFQ65" s="15"/>
      <c r="CFR65" s="16"/>
      <c r="CFS65" s="15"/>
      <c r="CFT65" s="16"/>
      <c r="CFU65" s="15"/>
      <c r="CFV65" s="16"/>
      <c r="CFW65" s="15"/>
      <c r="CFX65" s="16"/>
      <c r="CFY65" s="15"/>
      <c r="CFZ65" s="16"/>
      <c r="CGA65" s="15"/>
      <c r="CGB65" s="16"/>
      <c r="CGC65" s="15"/>
      <c r="CGD65" s="16"/>
      <c r="CGE65" s="15"/>
      <c r="CGF65" s="16"/>
      <c r="CGG65" s="15"/>
      <c r="CGH65" s="16"/>
      <c r="CGI65" s="15"/>
      <c r="CGJ65" s="16"/>
      <c r="CGK65" s="15"/>
      <c r="CGL65" s="16"/>
      <c r="CGM65" s="15"/>
      <c r="CGN65" s="16"/>
      <c r="CGO65" s="15"/>
      <c r="CGP65" s="16"/>
      <c r="CGQ65" s="15"/>
      <c r="CGR65" s="16"/>
      <c r="CGS65" s="15"/>
      <c r="CGT65" s="16"/>
      <c r="CGU65" s="15"/>
      <c r="CGV65" s="16"/>
      <c r="CGW65" s="15"/>
      <c r="CGX65" s="16"/>
      <c r="CGY65" s="15"/>
      <c r="CGZ65" s="16"/>
      <c r="CHA65" s="15"/>
      <c r="CHB65" s="16"/>
      <c r="CHC65" s="15"/>
      <c r="CHD65" s="16"/>
      <c r="CHE65" s="15"/>
      <c r="CHF65" s="16"/>
      <c r="CHG65" s="15"/>
      <c r="CHH65" s="16"/>
      <c r="CHI65" s="15"/>
      <c r="CHJ65" s="16"/>
      <c r="CHK65" s="15"/>
      <c r="CHL65" s="16"/>
      <c r="CHM65" s="15"/>
      <c r="CHN65" s="16"/>
      <c r="CHO65" s="15"/>
      <c r="CHP65" s="16"/>
      <c r="CHQ65" s="15"/>
      <c r="CHR65" s="16"/>
      <c r="CHS65" s="15"/>
      <c r="CHT65" s="16"/>
      <c r="CHU65" s="15"/>
      <c r="CHV65" s="16"/>
      <c r="CHW65" s="15"/>
      <c r="CHX65" s="16"/>
      <c r="CHY65" s="15"/>
      <c r="CHZ65" s="16"/>
      <c r="CIA65" s="15"/>
      <c r="CIB65" s="16"/>
      <c r="CIC65" s="15"/>
      <c r="CID65" s="16"/>
      <c r="CIE65" s="15"/>
      <c r="CIF65" s="16"/>
      <c r="CIG65" s="15"/>
      <c r="CIH65" s="16"/>
      <c r="CII65" s="15"/>
      <c r="CIJ65" s="16"/>
      <c r="CIK65" s="15"/>
      <c r="CIL65" s="16"/>
      <c r="CIM65" s="15"/>
      <c r="CIN65" s="16"/>
      <c r="CIO65" s="15"/>
      <c r="CIP65" s="16"/>
      <c r="CIQ65" s="15"/>
      <c r="CIR65" s="16"/>
      <c r="CIS65" s="15"/>
      <c r="CIT65" s="16"/>
      <c r="CIU65" s="15"/>
      <c r="CIV65" s="16"/>
      <c r="CIW65" s="15"/>
      <c r="CIX65" s="16"/>
      <c r="CIY65" s="15"/>
      <c r="CIZ65" s="16"/>
      <c r="CJA65" s="15"/>
      <c r="CJB65" s="16"/>
      <c r="CJC65" s="15"/>
      <c r="CJD65" s="16"/>
      <c r="CJE65" s="15"/>
      <c r="CJF65" s="16"/>
      <c r="CJG65" s="15"/>
      <c r="CJH65" s="16"/>
      <c r="CJI65" s="15"/>
      <c r="CJJ65" s="16"/>
      <c r="CJK65" s="15"/>
      <c r="CJL65" s="16"/>
      <c r="CJM65" s="15"/>
      <c r="CJN65" s="16"/>
      <c r="CJO65" s="15"/>
      <c r="CJP65" s="16"/>
      <c r="CJQ65" s="15"/>
      <c r="CJR65" s="16"/>
      <c r="CJS65" s="15"/>
      <c r="CJT65" s="16"/>
      <c r="CJU65" s="15"/>
      <c r="CJV65" s="16"/>
      <c r="CJW65" s="15"/>
      <c r="CJX65" s="16"/>
      <c r="CJY65" s="15"/>
      <c r="CJZ65" s="16"/>
      <c r="CKA65" s="15"/>
      <c r="CKB65" s="16"/>
      <c r="CKC65" s="15"/>
      <c r="CKD65" s="16"/>
      <c r="CKE65" s="15"/>
      <c r="CKF65" s="16"/>
      <c r="CKG65" s="15"/>
      <c r="CKH65" s="16"/>
      <c r="CKI65" s="15"/>
      <c r="CKJ65" s="16"/>
      <c r="CKK65" s="15"/>
      <c r="CKL65" s="16"/>
      <c r="CKM65" s="15"/>
      <c r="CKN65" s="16"/>
      <c r="CKO65" s="15"/>
      <c r="CKP65" s="16"/>
      <c r="CKQ65" s="15"/>
      <c r="CKR65" s="16"/>
      <c r="CKS65" s="15"/>
      <c r="CKT65" s="16"/>
      <c r="CKU65" s="15"/>
      <c r="CKV65" s="16"/>
      <c r="CKW65" s="15"/>
      <c r="CKX65" s="16"/>
      <c r="CKY65" s="15"/>
      <c r="CKZ65" s="16"/>
      <c r="CLA65" s="15"/>
      <c r="CLB65" s="16"/>
      <c r="CLC65" s="15"/>
      <c r="CLD65" s="16"/>
      <c r="CLE65" s="15"/>
      <c r="CLF65" s="16"/>
      <c r="CLG65" s="15"/>
      <c r="CLH65" s="16"/>
      <c r="CLI65" s="15"/>
      <c r="CLJ65" s="16"/>
      <c r="CLK65" s="15"/>
      <c r="CLL65" s="16"/>
      <c r="CLM65" s="15"/>
      <c r="CLN65" s="16"/>
      <c r="CLO65" s="15"/>
      <c r="CLP65" s="16"/>
      <c r="CLQ65" s="15"/>
      <c r="CLR65" s="16"/>
      <c r="CLS65" s="15"/>
      <c r="CLT65" s="16"/>
      <c r="CLU65" s="15"/>
      <c r="CLV65" s="16"/>
      <c r="CLW65" s="15"/>
      <c r="CLX65" s="16"/>
      <c r="CLY65" s="15"/>
      <c r="CLZ65" s="16"/>
      <c r="CMA65" s="15"/>
      <c r="CMB65" s="16"/>
      <c r="CMC65" s="15"/>
      <c r="CMD65" s="16"/>
      <c r="CME65" s="15"/>
      <c r="CMF65" s="16"/>
      <c r="CMG65" s="15"/>
      <c r="CMH65" s="16"/>
      <c r="CMI65" s="15"/>
      <c r="CMJ65" s="16"/>
      <c r="CMK65" s="15"/>
      <c r="CML65" s="16"/>
      <c r="CMM65" s="15"/>
      <c r="CMN65" s="16"/>
      <c r="CMO65" s="15"/>
      <c r="CMP65" s="16"/>
      <c r="CMQ65" s="15"/>
      <c r="CMR65" s="16"/>
      <c r="CMS65" s="15"/>
      <c r="CMT65" s="16"/>
      <c r="CMU65" s="15"/>
      <c r="CMV65" s="16"/>
      <c r="CMW65" s="15"/>
      <c r="CMX65" s="16"/>
      <c r="CMY65" s="15"/>
      <c r="CMZ65" s="16"/>
      <c r="CNA65" s="15"/>
      <c r="CNB65" s="16"/>
      <c r="CNC65" s="15"/>
      <c r="CND65" s="16"/>
      <c r="CNE65" s="15"/>
      <c r="CNF65" s="16"/>
      <c r="CNG65" s="15"/>
      <c r="CNH65" s="16"/>
      <c r="CNI65" s="15"/>
      <c r="CNJ65" s="16"/>
      <c r="CNK65" s="15"/>
      <c r="CNL65" s="16"/>
      <c r="CNM65" s="15"/>
      <c r="CNN65" s="16"/>
      <c r="CNO65" s="15"/>
      <c r="CNP65" s="16"/>
      <c r="CNQ65" s="15"/>
      <c r="CNR65" s="16"/>
      <c r="CNS65" s="15"/>
      <c r="CNT65" s="16"/>
      <c r="CNU65" s="15"/>
      <c r="CNV65" s="16"/>
      <c r="CNW65" s="15"/>
      <c r="CNX65" s="16"/>
      <c r="CNY65" s="15"/>
      <c r="CNZ65" s="16"/>
      <c r="COA65" s="15"/>
      <c r="COB65" s="16"/>
      <c r="COC65" s="15"/>
      <c r="COD65" s="16"/>
      <c r="COE65" s="15"/>
      <c r="COF65" s="16"/>
      <c r="COG65" s="15"/>
      <c r="COH65" s="16"/>
      <c r="COI65" s="15"/>
      <c r="COJ65" s="16"/>
      <c r="COK65" s="15"/>
      <c r="COL65" s="16"/>
      <c r="COM65" s="15"/>
      <c r="CON65" s="16"/>
      <c r="COO65" s="15"/>
      <c r="COP65" s="16"/>
      <c r="COQ65" s="15"/>
      <c r="COR65" s="16"/>
      <c r="COS65" s="15"/>
      <c r="COT65" s="16"/>
      <c r="COU65" s="15"/>
      <c r="COV65" s="16"/>
      <c r="COW65" s="15"/>
      <c r="COX65" s="16"/>
      <c r="COY65" s="15"/>
      <c r="COZ65" s="16"/>
      <c r="CPA65" s="15"/>
      <c r="CPB65" s="16"/>
      <c r="CPC65" s="15"/>
      <c r="CPD65" s="16"/>
      <c r="CPE65" s="15"/>
      <c r="CPF65" s="16"/>
      <c r="CPG65" s="15"/>
      <c r="CPH65" s="16"/>
      <c r="CPI65" s="15"/>
      <c r="CPJ65" s="16"/>
      <c r="CPK65" s="15"/>
      <c r="CPL65" s="16"/>
      <c r="CPM65" s="15"/>
      <c r="CPN65" s="16"/>
      <c r="CPO65" s="15"/>
      <c r="CPP65" s="16"/>
      <c r="CPQ65" s="15"/>
      <c r="CPR65" s="16"/>
      <c r="CPS65" s="15"/>
      <c r="CPT65" s="16"/>
      <c r="CPU65" s="15"/>
      <c r="CPV65" s="16"/>
      <c r="CPW65" s="15"/>
      <c r="CPX65" s="16"/>
      <c r="CPY65" s="15"/>
      <c r="CPZ65" s="16"/>
      <c r="CQA65" s="15"/>
      <c r="CQB65" s="16"/>
      <c r="CQC65" s="15"/>
      <c r="CQD65" s="16"/>
      <c r="CQE65" s="15"/>
      <c r="CQF65" s="16"/>
      <c r="CQG65" s="15"/>
      <c r="CQH65" s="16"/>
      <c r="CQI65" s="15"/>
      <c r="CQJ65" s="16"/>
      <c r="CQK65" s="15"/>
      <c r="CQL65" s="16"/>
      <c r="CQM65" s="15"/>
      <c r="CQN65" s="16"/>
      <c r="CQO65" s="15"/>
      <c r="CQP65" s="16"/>
      <c r="CQQ65" s="15"/>
      <c r="CQR65" s="16"/>
      <c r="CQS65" s="15"/>
      <c r="CQT65" s="16"/>
      <c r="CQU65" s="15"/>
      <c r="CQV65" s="16"/>
      <c r="CQW65" s="15"/>
      <c r="CQX65" s="16"/>
      <c r="CQY65" s="15"/>
      <c r="CQZ65" s="16"/>
      <c r="CRA65" s="15"/>
      <c r="CRB65" s="16"/>
      <c r="CRC65" s="15"/>
      <c r="CRD65" s="16"/>
      <c r="CRE65" s="15"/>
      <c r="CRF65" s="16"/>
      <c r="CRG65" s="15"/>
      <c r="CRH65" s="16"/>
      <c r="CRI65" s="15"/>
      <c r="CRJ65" s="16"/>
      <c r="CRK65" s="15"/>
      <c r="CRL65" s="16"/>
      <c r="CRM65" s="15"/>
      <c r="CRN65" s="16"/>
      <c r="CRO65" s="15"/>
      <c r="CRP65" s="16"/>
      <c r="CRQ65" s="15"/>
      <c r="CRR65" s="16"/>
      <c r="CRS65" s="15"/>
      <c r="CRT65" s="16"/>
      <c r="CRU65" s="15"/>
      <c r="CRV65" s="16"/>
      <c r="CRW65" s="15"/>
      <c r="CRX65" s="16"/>
      <c r="CRY65" s="15"/>
      <c r="CRZ65" s="16"/>
      <c r="CSA65" s="15"/>
      <c r="CSB65" s="16"/>
      <c r="CSC65" s="15"/>
      <c r="CSD65" s="16"/>
      <c r="CSE65" s="15"/>
      <c r="CSF65" s="16"/>
      <c r="CSG65" s="15"/>
      <c r="CSH65" s="16"/>
      <c r="CSI65" s="15"/>
      <c r="CSJ65" s="16"/>
      <c r="CSK65" s="15"/>
      <c r="CSL65" s="16"/>
      <c r="CSM65" s="15"/>
      <c r="CSN65" s="16"/>
      <c r="CSO65" s="15"/>
      <c r="CSP65" s="16"/>
      <c r="CSQ65" s="15"/>
      <c r="CSR65" s="16"/>
      <c r="CSS65" s="15"/>
      <c r="CST65" s="16"/>
      <c r="CSU65" s="15"/>
      <c r="CSV65" s="16"/>
      <c r="CSW65" s="15"/>
      <c r="CSX65" s="16"/>
      <c r="CSY65" s="15"/>
      <c r="CSZ65" s="16"/>
      <c r="CTA65" s="15"/>
      <c r="CTB65" s="16"/>
      <c r="CTC65" s="15"/>
      <c r="CTD65" s="16"/>
      <c r="CTE65" s="15"/>
      <c r="CTF65" s="16"/>
      <c r="CTG65" s="15"/>
      <c r="CTH65" s="16"/>
      <c r="CTI65" s="15"/>
      <c r="CTJ65" s="16"/>
      <c r="CTK65" s="15"/>
      <c r="CTL65" s="16"/>
      <c r="CTM65" s="15"/>
      <c r="CTN65" s="16"/>
      <c r="CTO65" s="15"/>
      <c r="CTP65" s="16"/>
      <c r="CTQ65" s="15"/>
      <c r="CTR65" s="16"/>
      <c r="CTS65" s="15"/>
      <c r="CTT65" s="16"/>
      <c r="CTU65" s="15"/>
      <c r="CTV65" s="16"/>
      <c r="CTW65" s="15"/>
      <c r="CTX65" s="16"/>
      <c r="CTY65" s="15"/>
      <c r="CTZ65" s="16"/>
      <c r="CUA65" s="15"/>
      <c r="CUB65" s="16"/>
      <c r="CUC65" s="15"/>
      <c r="CUD65" s="16"/>
      <c r="CUE65" s="15"/>
      <c r="CUF65" s="16"/>
      <c r="CUG65" s="15"/>
      <c r="CUH65" s="16"/>
      <c r="CUI65" s="15"/>
      <c r="CUJ65" s="16"/>
      <c r="CUK65" s="15"/>
      <c r="CUL65" s="16"/>
      <c r="CUM65" s="15"/>
      <c r="CUN65" s="16"/>
      <c r="CUO65" s="15"/>
      <c r="CUP65" s="16"/>
      <c r="CUQ65" s="15"/>
      <c r="CUR65" s="16"/>
      <c r="CUS65" s="15"/>
      <c r="CUT65" s="16"/>
      <c r="CUU65" s="15"/>
      <c r="CUV65" s="16"/>
      <c r="CUW65" s="15"/>
      <c r="CUX65" s="16"/>
      <c r="CUY65" s="15"/>
      <c r="CUZ65" s="16"/>
      <c r="CVA65" s="15"/>
      <c r="CVB65" s="16"/>
      <c r="CVC65" s="15"/>
      <c r="CVD65" s="16"/>
      <c r="CVE65" s="15"/>
      <c r="CVF65" s="16"/>
      <c r="CVG65" s="15"/>
      <c r="CVH65" s="16"/>
      <c r="CVI65" s="15"/>
      <c r="CVJ65" s="16"/>
      <c r="CVK65" s="15"/>
      <c r="CVL65" s="16"/>
      <c r="CVM65" s="15"/>
      <c r="CVN65" s="16"/>
      <c r="CVO65" s="15"/>
      <c r="CVP65" s="16"/>
      <c r="CVQ65" s="15"/>
      <c r="CVR65" s="16"/>
      <c r="CVS65" s="15"/>
      <c r="CVT65" s="16"/>
      <c r="CVU65" s="15"/>
      <c r="CVV65" s="16"/>
      <c r="CVW65" s="15"/>
      <c r="CVX65" s="16"/>
      <c r="CVY65" s="15"/>
      <c r="CVZ65" s="16"/>
      <c r="CWA65" s="15"/>
      <c r="CWB65" s="16"/>
      <c r="CWC65" s="15"/>
      <c r="CWD65" s="16"/>
      <c r="CWE65" s="15"/>
      <c r="CWF65" s="16"/>
      <c r="CWG65" s="15"/>
      <c r="CWH65" s="16"/>
      <c r="CWI65" s="15"/>
      <c r="CWJ65" s="16"/>
      <c r="CWK65" s="15"/>
      <c r="CWL65" s="16"/>
      <c r="CWM65" s="15"/>
      <c r="CWN65" s="16"/>
      <c r="CWO65" s="15"/>
      <c r="CWP65" s="16"/>
      <c r="CWQ65" s="15"/>
      <c r="CWR65" s="16"/>
      <c r="CWS65" s="15"/>
      <c r="CWT65" s="16"/>
      <c r="CWU65" s="15"/>
      <c r="CWV65" s="16"/>
      <c r="CWW65" s="15"/>
      <c r="CWX65" s="16"/>
      <c r="CWY65" s="15"/>
      <c r="CWZ65" s="16"/>
      <c r="CXA65" s="15"/>
      <c r="CXB65" s="16"/>
      <c r="CXC65" s="15"/>
      <c r="CXD65" s="16"/>
      <c r="CXE65" s="15"/>
      <c r="CXF65" s="16"/>
      <c r="CXG65" s="15"/>
      <c r="CXH65" s="16"/>
      <c r="CXI65" s="15"/>
      <c r="CXJ65" s="16"/>
      <c r="CXK65" s="15"/>
      <c r="CXL65" s="16"/>
      <c r="CXM65" s="15"/>
      <c r="CXN65" s="16"/>
      <c r="CXO65" s="15"/>
      <c r="CXP65" s="16"/>
      <c r="CXQ65" s="15"/>
      <c r="CXR65" s="16"/>
      <c r="CXS65" s="15"/>
      <c r="CXT65" s="16"/>
      <c r="CXU65" s="15"/>
      <c r="CXV65" s="16"/>
      <c r="CXW65" s="15"/>
      <c r="CXX65" s="16"/>
      <c r="CXY65" s="15"/>
      <c r="CXZ65" s="16"/>
      <c r="CYA65" s="15"/>
      <c r="CYB65" s="16"/>
      <c r="CYC65" s="15"/>
      <c r="CYD65" s="16"/>
      <c r="CYE65" s="15"/>
      <c r="CYF65" s="16"/>
      <c r="CYG65" s="15"/>
      <c r="CYH65" s="16"/>
      <c r="CYI65" s="15"/>
      <c r="CYJ65" s="16"/>
      <c r="CYK65" s="15"/>
      <c r="CYL65" s="16"/>
      <c r="CYM65" s="15"/>
      <c r="CYN65" s="16"/>
      <c r="CYO65" s="15"/>
      <c r="CYP65" s="16"/>
      <c r="CYQ65" s="15"/>
      <c r="CYR65" s="16"/>
      <c r="CYS65" s="15"/>
      <c r="CYT65" s="16"/>
      <c r="CYU65" s="15"/>
      <c r="CYV65" s="16"/>
      <c r="CYW65" s="15"/>
      <c r="CYX65" s="16"/>
      <c r="CYY65" s="15"/>
      <c r="CYZ65" s="16"/>
      <c r="CZA65" s="15"/>
      <c r="CZB65" s="16"/>
      <c r="CZC65" s="15"/>
      <c r="CZD65" s="16"/>
      <c r="CZE65" s="15"/>
      <c r="CZF65" s="16"/>
      <c r="CZG65" s="15"/>
      <c r="CZH65" s="16"/>
      <c r="CZI65" s="15"/>
      <c r="CZJ65" s="16"/>
      <c r="CZK65" s="15"/>
      <c r="CZL65" s="16"/>
      <c r="CZM65" s="15"/>
      <c r="CZN65" s="16"/>
      <c r="CZO65" s="15"/>
      <c r="CZP65" s="16"/>
      <c r="CZQ65" s="15"/>
      <c r="CZR65" s="16"/>
      <c r="CZS65" s="15"/>
      <c r="CZT65" s="16"/>
      <c r="CZU65" s="15"/>
      <c r="CZV65" s="16"/>
      <c r="CZW65" s="15"/>
      <c r="CZX65" s="16"/>
      <c r="CZY65" s="15"/>
      <c r="CZZ65" s="16"/>
      <c r="DAA65" s="15"/>
      <c r="DAB65" s="16"/>
      <c r="DAC65" s="15"/>
      <c r="DAD65" s="16"/>
      <c r="DAE65" s="15"/>
      <c r="DAF65" s="16"/>
      <c r="DAG65" s="15"/>
      <c r="DAH65" s="16"/>
      <c r="DAI65" s="15"/>
      <c r="DAJ65" s="16"/>
      <c r="DAK65" s="15"/>
      <c r="DAL65" s="16"/>
      <c r="DAM65" s="15"/>
      <c r="DAN65" s="16"/>
      <c r="DAO65" s="15"/>
      <c r="DAP65" s="16"/>
      <c r="DAQ65" s="15"/>
      <c r="DAR65" s="16"/>
      <c r="DAS65" s="15"/>
      <c r="DAT65" s="16"/>
      <c r="DAU65" s="15"/>
      <c r="DAV65" s="16"/>
      <c r="DAW65" s="15"/>
      <c r="DAX65" s="16"/>
      <c r="DAY65" s="15"/>
      <c r="DAZ65" s="16"/>
      <c r="DBA65" s="15"/>
      <c r="DBB65" s="16"/>
      <c r="DBC65" s="15"/>
      <c r="DBD65" s="16"/>
      <c r="DBE65" s="15"/>
      <c r="DBF65" s="16"/>
      <c r="DBG65" s="15"/>
      <c r="DBH65" s="16"/>
      <c r="DBI65" s="15"/>
      <c r="DBJ65" s="16"/>
      <c r="DBK65" s="15"/>
      <c r="DBL65" s="16"/>
      <c r="DBM65" s="15"/>
      <c r="DBN65" s="16"/>
      <c r="DBO65" s="15"/>
      <c r="DBP65" s="16"/>
      <c r="DBQ65" s="15"/>
      <c r="DBR65" s="16"/>
      <c r="DBS65" s="15"/>
      <c r="DBT65" s="16"/>
      <c r="DBU65" s="15"/>
      <c r="DBV65" s="16"/>
      <c r="DBW65" s="15"/>
      <c r="DBX65" s="16"/>
      <c r="DBY65" s="15"/>
      <c r="DBZ65" s="16"/>
      <c r="DCA65" s="15"/>
      <c r="DCB65" s="16"/>
      <c r="DCC65" s="15"/>
      <c r="DCD65" s="16"/>
      <c r="DCE65" s="15"/>
      <c r="DCF65" s="16"/>
      <c r="DCG65" s="15"/>
      <c r="DCH65" s="16"/>
      <c r="DCI65" s="15"/>
      <c r="DCJ65" s="16"/>
      <c r="DCK65" s="15"/>
      <c r="DCL65" s="16"/>
      <c r="DCM65" s="15"/>
      <c r="DCN65" s="16"/>
      <c r="DCO65" s="15"/>
      <c r="DCP65" s="16"/>
      <c r="DCQ65" s="15"/>
      <c r="DCR65" s="16"/>
      <c r="DCS65" s="15"/>
      <c r="DCT65" s="16"/>
      <c r="DCU65" s="15"/>
      <c r="DCV65" s="16"/>
      <c r="DCW65" s="15"/>
      <c r="DCX65" s="16"/>
      <c r="DCY65" s="15"/>
      <c r="DCZ65" s="16"/>
      <c r="DDA65" s="15"/>
      <c r="DDB65" s="16"/>
      <c r="DDC65" s="15"/>
      <c r="DDD65" s="16"/>
      <c r="DDE65" s="15"/>
      <c r="DDF65" s="16"/>
      <c r="DDG65" s="15"/>
      <c r="DDH65" s="16"/>
      <c r="DDI65" s="15"/>
      <c r="DDJ65" s="16"/>
      <c r="DDK65" s="15"/>
      <c r="DDL65" s="16"/>
      <c r="DDM65" s="15"/>
      <c r="DDN65" s="16"/>
      <c r="DDO65" s="15"/>
      <c r="DDP65" s="16"/>
      <c r="DDQ65" s="15"/>
      <c r="DDR65" s="16"/>
      <c r="DDS65" s="15"/>
      <c r="DDT65" s="16"/>
      <c r="DDU65" s="15"/>
      <c r="DDV65" s="16"/>
      <c r="DDW65" s="15"/>
      <c r="DDX65" s="16"/>
      <c r="DDY65" s="15"/>
      <c r="DDZ65" s="16"/>
      <c r="DEA65" s="15"/>
      <c r="DEB65" s="16"/>
      <c r="DEC65" s="15"/>
      <c r="DED65" s="16"/>
      <c r="DEE65" s="15"/>
      <c r="DEF65" s="16"/>
      <c r="DEG65" s="15"/>
      <c r="DEH65" s="16"/>
      <c r="DEI65" s="15"/>
      <c r="DEJ65" s="16"/>
      <c r="DEK65" s="15"/>
      <c r="DEL65" s="16"/>
      <c r="DEM65" s="15"/>
      <c r="DEN65" s="16"/>
      <c r="DEO65" s="15"/>
      <c r="DEP65" s="16"/>
      <c r="DEQ65" s="15"/>
      <c r="DER65" s="16"/>
      <c r="DES65" s="15"/>
      <c r="DET65" s="16"/>
      <c r="DEU65" s="15"/>
      <c r="DEV65" s="16"/>
      <c r="DEW65" s="15"/>
      <c r="DEX65" s="16"/>
      <c r="DEY65" s="15"/>
      <c r="DEZ65" s="16"/>
      <c r="DFA65" s="15"/>
      <c r="DFB65" s="16"/>
      <c r="DFC65" s="15"/>
      <c r="DFD65" s="16"/>
      <c r="DFE65" s="15"/>
      <c r="DFF65" s="16"/>
      <c r="DFG65" s="15"/>
      <c r="DFH65" s="16"/>
      <c r="DFI65" s="15"/>
      <c r="DFJ65" s="16"/>
      <c r="DFK65" s="15"/>
      <c r="DFL65" s="16"/>
      <c r="DFM65" s="15"/>
      <c r="DFN65" s="16"/>
      <c r="DFO65" s="15"/>
      <c r="DFP65" s="16"/>
      <c r="DFQ65" s="15"/>
      <c r="DFR65" s="16"/>
      <c r="DFS65" s="15"/>
      <c r="DFT65" s="16"/>
      <c r="DFU65" s="15"/>
      <c r="DFV65" s="16"/>
      <c r="DFW65" s="15"/>
      <c r="DFX65" s="16"/>
      <c r="DFY65" s="15"/>
      <c r="DFZ65" s="16"/>
      <c r="DGA65" s="15"/>
      <c r="DGB65" s="16"/>
      <c r="DGC65" s="15"/>
      <c r="DGD65" s="16"/>
      <c r="DGE65" s="15"/>
      <c r="DGF65" s="16"/>
      <c r="DGG65" s="15"/>
      <c r="DGH65" s="16"/>
      <c r="DGI65" s="15"/>
      <c r="DGJ65" s="16"/>
      <c r="DGK65" s="15"/>
      <c r="DGL65" s="16"/>
      <c r="DGM65" s="15"/>
      <c r="DGN65" s="16"/>
      <c r="DGO65" s="15"/>
      <c r="DGP65" s="16"/>
      <c r="DGQ65" s="15"/>
      <c r="DGR65" s="16"/>
      <c r="DGS65" s="15"/>
      <c r="DGT65" s="16"/>
      <c r="DGU65" s="15"/>
      <c r="DGV65" s="16"/>
      <c r="DGW65" s="15"/>
      <c r="DGX65" s="16"/>
      <c r="DGY65" s="15"/>
      <c r="DGZ65" s="16"/>
      <c r="DHA65" s="15"/>
      <c r="DHB65" s="16"/>
      <c r="DHC65" s="15"/>
      <c r="DHD65" s="16"/>
      <c r="DHE65" s="15"/>
      <c r="DHF65" s="16"/>
      <c r="DHG65" s="15"/>
      <c r="DHH65" s="16"/>
      <c r="DHI65" s="15"/>
      <c r="DHJ65" s="16"/>
      <c r="DHK65" s="15"/>
      <c r="DHL65" s="16"/>
      <c r="DHM65" s="15"/>
      <c r="DHN65" s="16"/>
      <c r="DHO65" s="15"/>
      <c r="DHP65" s="16"/>
      <c r="DHQ65" s="15"/>
      <c r="DHR65" s="16"/>
      <c r="DHS65" s="15"/>
      <c r="DHT65" s="16"/>
      <c r="DHU65" s="15"/>
      <c r="DHV65" s="16"/>
      <c r="DHW65" s="15"/>
      <c r="DHX65" s="16"/>
      <c r="DHY65" s="15"/>
      <c r="DHZ65" s="16"/>
      <c r="DIA65" s="15"/>
      <c r="DIB65" s="16"/>
      <c r="DIC65" s="15"/>
      <c r="DID65" s="16"/>
      <c r="DIE65" s="15"/>
      <c r="DIF65" s="16"/>
      <c r="DIG65" s="15"/>
      <c r="DIH65" s="16"/>
      <c r="DII65" s="15"/>
      <c r="DIJ65" s="16"/>
      <c r="DIK65" s="15"/>
      <c r="DIL65" s="16"/>
      <c r="DIM65" s="15"/>
      <c r="DIN65" s="16"/>
      <c r="DIO65" s="15"/>
      <c r="DIP65" s="16"/>
      <c r="DIQ65" s="15"/>
      <c r="DIR65" s="16"/>
      <c r="DIS65" s="15"/>
      <c r="DIT65" s="16"/>
      <c r="DIU65" s="15"/>
      <c r="DIV65" s="16"/>
      <c r="DIW65" s="15"/>
      <c r="DIX65" s="16"/>
      <c r="DIY65" s="15"/>
      <c r="DIZ65" s="16"/>
      <c r="DJA65" s="15"/>
      <c r="DJB65" s="16"/>
      <c r="DJC65" s="15"/>
      <c r="DJD65" s="16"/>
      <c r="DJE65" s="15"/>
      <c r="DJF65" s="16"/>
      <c r="DJG65" s="15"/>
      <c r="DJH65" s="16"/>
      <c r="DJI65" s="15"/>
      <c r="DJJ65" s="16"/>
      <c r="DJK65" s="15"/>
      <c r="DJL65" s="16"/>
      <c r="DJM65" s="15"/>
      <c r="DJN65" s="16"/>
      <c r="DJO65" s="15"/>
      <c r="DJP65" s="16"/>
      <c r="DJQ65" s="15"/>
      <c r="DJR65" s="16"/>
      <c r="DJS65" s="15"/>
      <c r="DJT65" s="16"/>
      <c r="DJU65" s="15"/>
      <c r="DJV65" s="16"/>
      <c r="DJW65" s="15"/>
      <c r="DJX65" s="16"/>
      <c r="DJY65" s="15"/>
      <c r="DJZ65" s="16"/>
      <c r="DKA65" s="15"/>
      <c r="DKB65" s="16"/>
      <c r="DKC65" s="15"/>
      <c r="DKD65" s="16"/>
      <c r="DKE65" s="15"/>
      <c r="DKF65" s="16"/>
      <c r="DKG65" s="15"/>
      <c r="DKH65" s="16"/>
      <c r="DKI65" s="15"/>
      <c r="DKJ65" s="16"/>
      <c r="DKK65" s="15"/>
      <c r="DKL65" s="16"/>
      <c r="DKM65" s="15"/>
      <c r="DKN65" s="16"/>
      <c r="DKO65" s="15"/>
      <c r="DKP65" s="16"/>
      <c r="DKQ65" s="15"/>
      <c r="DKR65" s="16"/>
      <c r="DKS65" s="15"/>
      <c r="DKT65" s="16"/>
      <c r="DKU65" s="15"/>
      <c r="DKV65" s="16"/>
      <c r="DKW65" s="15"/>
      <c r="DKX65" s="16"/>
      <c r="DKY65" s="15"/>
      <c r="DKZ65" s="16"/>
      <c r="DLA65" s="15"/>
      <c r="DLB65" s="16"/>
      <c r="DLC65" s="15"/>
      <c r="DLD65" s="16"/>
      <c r="DLE65" s="15"/>
      <c r="DLF65" s="16"/>
      <c r="DLG65" s="15"/>
      <c r="DLH65" s="16"/>
      <c r="DLI65" s="15"/>
      <c r="DLJ65" s="16"/>
      <c r="DLK65" s="15"/>
      <c r="DLL65" s="16"/>
      <c r="DLM65" s="15"/>
      <c r="DLN65" s="16"/>
      <c r="DLO65" s="15"/>
      <c r="DLP65" s="16"/>
      <c r="DLQ65" s="15"/>
      <c r="DLR65" s="16"/>
      <c r="DLS65" s="15"/>
      <c r="DLT65" s="16"/>
      <c r="DLU65" s="15"/>
      <c r="DLV65" s="16"/>
      <c r="DLW65" s="15"/>
      <c r="DLX65" s="16"/>
      <c r="DLY65" s="15"/>
      <c r="DLZ65" s="16"/>
      <c r="DMA65" s="15"/>
      <c r="DMB65" s="16"/>
      <c r="DMC65" s="15"/>
      <c r="DMD65" s="16"/>
      <c r="DME65" s="15"/>
      <c r="DMF65" s="16"/>
      <c r="DMG65" s="15"/>
      <c r="DMH65" s="16"/>
      <c r="DMI65" s="15"/>
      <c r="DMJ65" s="16"/>
      <c r="DMK65" s="15"/>
      <c r="DML65" s="16"/>
      <c r="DMM65" s="15"/>
      <c r="DMN65" s="16"/>
      <c r="DMO65" s="15"/>
      <c r="DMP65" s="16"/>
      <c r="DMQ65" s="15"/>
      <c r="DMR65" s="16"/>
      <c r="DMS65" s="15"/>
      <c r="DMT65" s="16"/>
      <c r="DMU65" s="15"/>
      <c r="DMV65" s="16"/>
      <c r="DMW65" s="15"/>
      <c r="DMX65" s="16"/>
      <c r="DMY65" s="15"/>
      <c r="DMZ65" s="16"/>
      <c r="DNA65" s="15"/>
      <c r="DNB65" s="16"/>
      <c r="DNC65" s="15"/>
      <c r="DND65" s="16"/>
      <c r="DNE65" s="15"/>
      <c r="DNF65" s="16"/>
      <c r="DNG65" s="15"/>
      <c r="DNH65" s="16"/>
      <c r="DNI65" s="15"/>
      <c r="DNJ65" s="16"/>
      <c r="DNK65" s="15"/>
      <c r="DNL65" s="16"/>
      <c r="DNM65" s="15"/>
      <c r="DNN65" s="16"/>
      <c r="DNO65" s="15"/>
      <c r="DNP65" s="16"/>
      <c r="DNQ65" s="15"/>
      <c r="DNR65" s="16"/>
      <c r="DNS65" s="15"/>
      <c r="DNT65" s="16"/>
      <c r="DNU65" s="15"/>
      <c r="DNV65" s="16"/>
      <c r="DNW65" s="15"/>
      <c r="DNX65" s="16"/>
      <c r="DNY65" s="15"/>
      <c r="DNZ65" s="16"/>
      <c r="DOA65" s="15"/>
      <c r="DOB65" s="16"/>
      <c r="DOC65" s="15"/>
      <c r="DOD65" s="16"/>
      <c r="DOE65" s="15"/>
      <c r="DOF65" s="16"/>
      <c r="DOG65" s="15"/>
      <c r="DOH65" s="16"/>
      <c r="DOI65" s="15"/>
      <c r="DOJ65" s="16"/>
      <c r="DOK65" s="15"/>
      <c r="DOL65" s="16"/>
      <c r="DOM65" s="15"/>
      <c r="DON65" s="16"/>
      <c r="DOO65" s="15"/>
      <c r="DOP65" s="16"/>
      <c r="DOQ65" s="15"/>
      <c r="DOR65" s="16"/>
      <c r="DOS65" s="15"/>
      <c r="DOT65" s="16"/>
      <c r="DOU65" s="15"/>
      <c r="DOV65" s="16"/>
      <c r="DOW65" s="15"/>
      <c r="DOX65" s="16"/>
      <c r="DOY65" s="15"/>
      <c r="DOZ65" s="16"/>
      <c r="DPA65" s="15"/>
      <c r="DPB65" s="16"/>
      <c r="DPC65" s="15"/>
      <c r="DPD65" s="16"/>
      <c r="DPE65" s="15"/>
      <c r="DPF65" s="16"/>
      <c r="DPG65" s="15"/>
      <c r="DPH65" s="16"/>
      <c r="DPI65" s="15"/>
      <c r="DPJ65" s="16"/>
      <c r="DPK65" s="15"/>
      <c r="DPL65" s="16"/>
      <c r="DPM65" s="15"/>
      <c r="DPN65" s="16"/>
      <c r="DPO65" s="15"/>
      <c r="DPP65" s="16"/>
      <c r="DPQ65" s="15"/>
      <c r="DPR65" s="16"/>
      <c r="DPS65" s="15"/>
      <c r="DPT65" s="16"/>
      <c r="DPU65" s="15"/>
      <c r="DPV65" s="16"/>
      <c r="DPW65" s="15"/>
      <c r="DPX65" s="16"/>
      <c r="DPY65" s="15"/>
      <c r="DPZ65" s="16"/>
      <c r="DQA65" s="15"/>
      <c r="DQB65" s="16"/>
      <c r="DQC65" s="15"/>
      <c r="DQD65" s="16"/>
      <c r="DQE65" s="15"/>
      <c r="DQF65" s="16"/>
      <c r="DQG65" s="15"/>
      <c r="DQH65" s="16"/>
      <c r="DQI65" s="15"/>
      <c r="DQJ65" s="16"/>
      <c r="DQK65" s="15"/>
      <c r="DQL65" s="16"/>
      <c r="DQM65" s="15"/>
      <c r="DQN65" s="16"/>
      <c r="DQO65" s="15"/>
      <c r="DQP65" s="16"/>
      <c r="DQQ65" s="15"/>
      <c r="DQR65" s="16"/>
      <c r="DQS65" s="15"/>
      <c r="DQT65" s="16"/>
      <c r="DQU65" s="15"/>
      <c r="DQV65" s="16"/>
      <c r="DQW65" s="15"/>
      <c r="DQX65" s="16"/>
      <c r="DQY65" s="15"/>
      <c r="DQZ65" s="16"/>
      <c r="DRA65" s="15"/>
      <c r="DRB65" s="16"/>
      <c r="DRC65" s="15"/>
      <c r="DRD65" s="16"/>
      <c r="DRE65" s="15"/>
      <c r="DRF65" s="16"/>
      <c r="DRG65" s="15"/>
      <c r="DRH65" s="16"/>
      <c r="DRI65" s="15"/>
      <c r="DRJ65" s="16"/>
      <c r="DRK65" s="15"/>
      <c r="DRL65" s="16"/>
      <c r="DRM65" s="15"/>
      <c r="DRN65" s="16"/>
      <c r="DRO65" s="15"/>
      <c r="DRP65" s="16"/>
      <c r="DRQ65" s="15"/>
      <c r="DRR65" s="16"/>
      <c r="DRS65" s="15"/>
      <c r="DRT65" s="16"/>
      <c r="DRU65" s="15"/>
      <c r="DRV65" s="16"/>
      <c r="DRW65" s="15"/>
      <c r="DRX65" s="16"/>
      <c r="DRY65" s="15"/>
      <c r="DRZ65" s="16"/>
      <c r="DSA65" s="15"/>
      <c r="DSB65" s="16"/>
      <c r="DSC65" s="15"/>
      <c r="DSD65" s="16"/>
      <c r="DSE65" s="15"/>
      <c r="DSF65" s="16"/>
      <c r="DSG65" s="15"/>
      <c r="DSH65" s="16"/>
      <c r="DSI65" s="15"/>
      <c r="DSJ65" s="16"/>
      <c r="DSK65" s="15"/>
      <c r="DSL65" s="16"/>
      <c r="DSM65" s="15"/>
      <c r="DSN65" s="16"/>
      <c r="DSO65" s="15"/>
      <c r="DSP65" s="16"/>
      <c r="DSQ65" s="15"/>
      <c r="DSR65" s="16"/>
      <c r="DSS65" s="15"/>
      <c r="DST65" s="16"/>
      <c r="DSU65" s="15"/>
      <c r="DSV65" s="16"/>
      <c r="DSW65" s="15"/>
      <c r="DSX65" s="16"/>
      <c r="DSY65" s="15"/>
      <c r="DSZ65" s="16"/>
      <c r="DTA65" s="15"/>
      <c r="DTB65" s="16"/>
      <c r="DTC65" s="15"/>
      <c r="DTD65" s="16"/>
      <c r="DTE65" s="15"/>
      <c r="DTF65" s="16"/>
      <c r="DTG65" s="15"/>
      <c r="DTH65" s="16"/>
      <c r="DTI65" s="15"/>
      <c r="DTJ65" s="16"/>
      <c r="DTK65" s="15"/>
      <c r="DTL65" s="16"/>
      <c r="DTM65" s="15"/>
      <c r="DTN65" s="16"/>
      <c r="DTO65" s="15"/>
      <c r="DTP65" s="16"/>
      <c r="DTQ65" s="15"/>
      <c r="DTR65" s="16"/>
      <c r="DTS65" s="15"/>
      <c r="DTT65" s="16"/>
      <c r="DTU65" s="15"/>
      <c r="DTV65" s="16"/>
      <c r="DTW65" s="15"/>
      <c r="DTX65" s="16"/>
      <c r="DTY65" s="15"/>
      <c r="DTZ65" s="16"/>
      <c r="DUA65" s="15"/>
      <c r="DUB65" s="16"/>
      <c r="DUC65" s="15"/>
      <c r="DUD65" s="16"/>
      <c r="DUE65" s="15"/>
      <c r="DUF65" s="16"/>
      <c r="DUG65" s="15"/>
      <c r="DUH65" s="16"/>
      <c r="DUI65" s="15"/>
      <c r="DUJ65" s="16"/>
      <c r="DUK65" s="15"/>
      <c r="DUL65" s="16"/>
      <c r="DUM65" s="15"/>
      <c r="DUN65" s="16"/>
      <c r="DUO65" s="15"/>
      <c r="DUP65" s="16"/>
      <c r="DUQ65" s="15"/>
      <c r="DUR65" s="16"/>
      <c r="DUS65" s="15"/>
      <c r="DUT65" s="16"/>
      <c r="DUU65" s="15"/>
      <c r="DUV65" s="16"/>
      <c r="DUW65" s="15"/>
      <c r="DUX65" s="16"/>
      <c r="DUY65" s="15"/>
      <c r="DUZ65" s="16"/>
      <c r="DVA65" s="15"/>
      <c r="DVB65" s="16"/>
      <c r="DVC65" s="15"/>
      <c r="DVD65" s="16"/>
      <c r="DVE65" s="15"/>
      <c r="DVF65" s="16"/>
      <c r="DVG65" s="15"/>
      <c r="DVH65" s="16"/>
      <c r="DVI65" s="15"/>
      <c r="DVJ65" s="16"/>
      <c r="DVK65" s="15"/>
      <c r="DVL65" s="16"/>
      <c r="DVM65" s="15"/>
      <c r="DVN65" s="16"/>
      <c r="DVO65" s="15"/>
      <c r="DVP65" s="16"/>
      <c r="DVQ65" s="15"/>
      <c r="DVR65" s="16"/>
      <c r="DVS65" s="15"/>
      <c r="DVT65" s="16"/>
      <c r="DVU65" s="15"/>
      <c r="DVV65" s="16"/>
      <c r="DVW65" s="15"/>
      <c r="DVX65" s="16"/>
      <c r="DVY65" s="15"/>
      <c r="DVZ65" s="16"/>
      <c r="DWA65" s="15"/>
      <c r="DWB65" s="16"/>
      <c r="DWC65" s="15"/>
      <c r="DWD65" s="16"/>
      <c r="DWE65" s="15"/>
      <c r="DWF65" s="16"/>
      <c r="DWG65" s="15"/>
      <c r="DWH65" s="16"/>
      <c r="DWI65" s="15"/>
      <c r="DWJ65" s="16"/>
      <c r="DWK65" s="15"/>
      <c r="DWL65" s="16"/>
      <c r="DWM65" s="15"/>
      <c r="DWN65" s="16"/>
      <c r="DWO65" s="15"/>
      <c r="DWP65" s="16"/>
      <c r="DWQ65" s="15"/>
      <c r="DWR65" s="16"/>
      <c r="DWS65" s="15"/>
      <c r="DWT65" s="16"/>
      <c r="DWU65" s="15"/>
      <c r="DWV65" s="16"/>
      <c r="DWW65" s="15"/>
      <c r="DWX65" s="16"/>
      <c r="DWY65" s="15"/>
      <c r="DWZ65" s="16"/>
      <c r="DXA65" s="15"/>
      <c r="DXB65" s="16"/>
      <c r="DXC65" s="15"/>
      <c r="DXD65" s="16"/>
      <c r="DXE65" s="15"/>
      <c r="DXF65" s="16"/>
      <c r="DXG65" s="15"/>
      <c r="DXH65" s="16"/>
      <c r="DXI65" s="15"/>
      <c r="DXJ65" s="16"/>
      <c r="DXK65" s="15"/>
      <c r="DXL65" s="16"/>
      <c r="DXM65" s="15"/>
      <c r="DXN65" s="16"/>
      <c r="DXO65" s="15"/>
      <c r="DXP65" s="16"/>
      <c r="DXQ65" s="15"/>
      <c r="DXR65" s="16"/>
      <c r="DXS65" s="15"/>
      <c r="DXT65" s="16"/>
      <c r="DXU65" s="15"/>
      <c r="DXV65" s="16"/>
      <c r="DXW65" s="15"/>
      <c r="DXX65" s="16"/>
      <c r="DXY65" s="15"/>
      <c r="DXZ65" s="16"/>
      <c r="DYA65" s="15"/>
      <c r="DYB65" s="16"/>
      <c r="DYC65" s="15"/>
      <c r="DYD65" s="16"/>
      <c r="DYE65" s="15"/>
      <c r="DYF65" s="16"/>
      <c r="DYG65" s="15"/>
      <c r="DYH65" s="16"/>
      <c r="DYI65" s="15"/>
      <c r="DYJ65" s="16"/>
      <c r="DYK65" s="15"/>
      <c r="DYL65" s="16"/>
      <c r="DYM65" s="15"/>
      <c r="DYN65" s="16"/>
      <c r="DYO65" s="15"/>
      <c r="DYP65" s="16"/>
      <c r="DYQ65" s="15"/>
      <c r="DYR65" s="16"/>
      <c r="DYS65" s="15"/>
      <c r="DYT65" s="16"/>
      <c r="DYU65" s="15"/>
      <c r="DYV65" s="16"/>
      <c r="DYW65" s="15"/>
      <c r="DYX65" s="16"/>
      <c r="DYY65" s="15"/>
      <c r="DYZ65" s="16"/>
      <c r="DZA65" s="15"/>
      <c r="DZB65" s="16"/>
      <c r="DZC65" s="15"/>
      <c r="DZD65" s="16"/>
      <c r="DZE65" s="15"/>
      <c r="DZF65" s="16"/>
      <c r="DZG65" s="15"/>
      <c r="DZH65" s="16"/>
      <c r="DZI65" s="15"/>
      <c r="DZJ65" s="16"/>
      <c r="DZK65" s="15"/>
      <c r="DZL65" s="16"/>
      <c r="DZM65" s="15"/>
      <c r="DZN65" s="16"/>
      <c r="DZO65" s="15"/>
      <c r="DZP65" s="16"/>
      <c r="DZQ65" s="15"/>
      <c r="DZR65" s="16"/>
      <c r="DZS65" s="15"/>
      <c r="DZT65" s="16"/>
      <c r="DZU65" s="15"/>
      <c r="DZV65" s="16"/>
      <c r="DZW65" s="15"/>
      <c r="DZX65" s="16"/>
      <c r="DZY65" s="15"/>
      <c r="DZZ65" s="16"/>
      <c r="EAA65" s="15"/>
      <c r="EAB65" s="16"/>
      <c r="EAC65" s="15"/>
      <c r="EAD65" s="16"/>
      <c r="EAE65" s="15"/>
      <c r="EAF65" s="16"/>
      <c r="EAG65" s="15"/>
      <c r="EAH65" s="16"/>
      <c r="EAI65" s="15"/>
      <c r="EAJ65" s="16"/>
      <c r="EAK65" s="15"/>
      <c r="EAL65" s="16"/>
      <c r="EAM65" s="15"/>
      <c r="EAN65" s="16"/>
      <c r="EAO65" s="15"/>
      <c r="EAP65" s="16"/>
      <c r="EAQ65" s="15"/>
      <c r="EAR65" s="16"/>
      <c r="EAS65" s="15"/>
      <c r="EAT65" s="16"/>
      <c r="EAU65" s="15"/>
      <c r="EAV65" s="16"/>
      <c r="EAW65" s="15"/>
      <c r="EAX65" s="16"/>
      <c r="EAY65" s="15"/>
      <c r="EAZ65" s="16"/>
      <c r="EBA65" s="15"/>
      <c r="EBB65" s="16"/>
      <c r="EBC65" s="15"/>
      <c r="EBD65" s="16"/>
      <c r="EBE65" s="15"/>
      <c r="EBF65" s="16"/>
      <c r="EBG65" s="15"/>
      <c r="EBH65" s="16"/>
      <c r="EBI65" s="15"/>
      <c r="EBJ65" s="16"/>
      <c r="EBK65" s="15"/>
      <c r="EBL65" s="16"/>
      <c r="EBM65" s="15"/>
      <c r="EBN65" s="16"/>
      <c r="EBO65" s="15"/>
      <c r="EBP65" s="16"/>
      <c r="EBQ65" s="15"/>
      <c r="EBR65" s="16"/>
      <c r="EBS65" s="15"/>
      <c r="EBT65" s="16"/>
      <c r="EBU65" s="15"/>
      <c r="EBV65" s="16"/>
      <c r="EBW65" s="15"/>
      <c r="EBX65" s="16"/>
      <c r="EBY65" s="15"/>
      <c r="EBZ65" s="16"/>
      <c r="ECA65" s="15"/>
      <c r="ECB65" s="16"/>
      <c r="ECC65" s="15"/>
      <c r="ECD65" s="16"/>
      <c r="ECE65" s="15"/>
      <c r="ECF65" s="16"/>
      <c r="ECG65" s="15"/>
      <c r="ECH65" s="16"/>
      <c r="ECI65" s="15"/>
      <c r="ECJ65" s="16"/>
      <c r="ECK65" s="15"/>
      <c r="ECL65" s="16"/>
      <c r="ECM65" s="15"/>
      <c r="ECN65" s="16"/>
      <c r="ECO65" s="15"/>
      <c r="ECP65" s="16"/>
      <c r="ECQ65" s="15"/>
      <c r="ECR65" s="16"/>
      <c r="ECS65" s="15"/>
      <c r="ECT65" s="16"/>
      <c r="ECU65" s="15"/>
      <c r="ECV65" s="16"/>
      <c r="ECW65" s="15"/>
      <c r="ECX65" s="16"/>
      <c r="ECY65" s="15"/>
      <c r="ECZ65" s="16"/>
      <c r="EDA65" s="15"/>
      <c r="EDB65" s="16"/>
      <c r="EDC65" s="15"/>
      <c r="EDD65" s="16"/>
      <c r="EDE65" s="15"/>
      <c r="EDF65" s="16"/>
      <c r="EDG65" s="15"/>
      <c r="EDH65" s="16"/>
      <c r="EDI65" s="15"/>
      <c r="EDJ65" s="16"/>
      <c r="EDK65" s="15"/>
      <c r="EDL65" s="16"/>
      <c r="EDM65" s="15"/>
      <c r="EDN65" s="16"/>
      <c r="EDO65" s="15"/>
      <c r="EDP65" s="16"/>
      <c r="EDQ65" s="15"/>
      <c r="EDR65" s="16"/>
      <c r="EDS65" s="15"/>
      <c r="EDT65" s="16"/>
      <c r="EDU65" s="15"/>
      <c r="EDV65" s="16"/>
      <c r="EDW65" s="15"/>
      <c r="EDX65" s="16"/>
      <c r="EDY65" s="15"/>
      <c r="EDZ65" s="16"/>
      <c r="EEA65" s="15"/>
      <c r="EEB65" s="16"/>
      <c r="EEC65" s="15"/>
      <c r="EED65" s="16"/>
      <c r="EEE65" s="15"/>
      <c r="EEF65" s="16"/>
      <c r="EEG65" s="15"/>
      <c r="EEH65" s="16"/>
      <c r="EEI65" s="15"/>
      <c r="EEJ65" s="16"/>
      <c r="EEK65" s="15"/>
      <c r="EEL65" s="16"/>
      <c r="EEM65" s="15"/>
      <c r="EEN65" s="16"/>
      <c r="EEO65" s="15"/>
      <c r="EEP65" s="16"/>
      <c r="EEQ65" s="15"/>
      <c r="EER65" s="16"/>
      <c r="EES65" s="15"/>
      <c r="EET65" s="16"/>
      <c r="EEU65" s="15"/>
      <c r="EEV65" s="16"/>
      <c r="EEW65" s="15"/>
      <c r="EEX65" s="16"/>
      <c r="EEY65" s="15"/>
      <c r="EEZ65" s="16"/>
      <c r="EFA65" s="15"/>
      <c r="EFB65" s="16"/>
      <c r="EFC65" s="15"/>
      <c r="EFD65" s="16"/>
      <c r="EFE65" s="15"/>
      <c r="EFF65" s="16"/>
      <c r="EFG65" s="15"/>
      <c r="EFH65" s="16"/>
      <c r="EFI65" s="15"/>
      <c r="EFJ65" s="16"/>
      <c r="EFK65" s="15"/>
      <c r="EFL65" s="16"/>
      <c r="EFM65" s="15"/>
      <c r="EFN65" s="16"/>
      <c r="EFO65" s="15"/>
      <c r="EFP65" s="16"/>
      <c r="EFQ65" s="15"/>
      <c r="EFR65" s="16"/>
      <c r="EFS65" s="15"/>
      <c r="EFT65" s="16"/>
      <c r="EFU65" s="15"/>
      <c r="EFV65" s="16"/>
      <c r="EFW65" s="15"/>
      <c r="EFX65" s="16"/>
      <c r="EFY65" s="15"/>
      <c r="EFZ65" s="16"/>
      <c r="EGA65" s="15"/>
      <c r="EGB65" s="16"/>
      <c r="EGC65" s="15"/>
      <c r="EGD65" s="16"/>
      <c r="EGE65" s="15"/>
      <c r="EGF65" s="16"/>
      <c r="EGG65" s="15"/>
      <c r="EGH65" s="16"/>
      <c r="EGI65" s="15"/>
      <c r="EGJ65" s="16"/>
      <c r="EGK65" s="15"/>
      <c r="EGL65" s="16"/>
      <c r="EGM65" s="15"/>
      <c r="EGN65" s="16"/>
      <c r="EGO65" s="15"/>
      <c r="EGP65" s="16"/>
      <c r="EGQ65" s="15"/>
      <c r="EGR65" s="16"/>
      <c r="EGS65" s="15"/>
      <c r="EGT65" s="16"/>
      <c r="EGU65" s="15"/>
      <c r="EGV65" s="16"/>
      <c r="EGW65" s="15"/>
      <c r="EGX65" s="16"/>
      <c r="EGY65" s="15"/>
      <c r="EGZ65" s="16"/>
      <c r="EHA65" s="15"/>
      <c r="EHB65" s="16"/>
      <c r="EHC65" s="15"/>
      <c r="EHD65" s="16"/>
      <c r="EHE65" s="15"/>
      <c r="EHF65" s="16"/>
      <c r="EHG65" s="15"/>
      <c r="EHH65" s="16"/>
      <c r="EHI65" s="15"/>
      <c r="EHJ65" s="16"/>
      <c r="EHK65" s="15"/>
      <c r="EHL65" s="16"/>
      <c r="EHM65" s="15"/>
      <c r="EHN65" s="16"/>
      <c r="EHO65" s="15"/>
      <c r="EHP65" s="16"/>
      <c r="EHQ65" s="15"/>
      <c r="EHR65" s="16"/>
      <c r="EHS65" s="15"/>
      <c r="EHT65" s="16"/>
      <c r="EHU65" s="15"/>
      <c r="EHV65" s="16"/>
      <c r="EHW65" s="15"/>
      <c r="EHX65" s="16"/>
      <c r="EHY65" s="15"/>
      <c r="EHZ65" s="16"/>
      <c r="EIA65" s="15"/>
      <c r="EIB65" s="16"/>
      <c r="EIC65" s="15"/>
      <c r="EID65" s="16"/>
      <c r="EIE65" s="15"/>
      <c r="EIF65" s="16"/>
      <c r="EIG65" s="15"/>
      <c r="EIH65" s="16"/>
      <c r="EII65" s="15"/>
      <c r="EIJ65" s="16"/>
      <c r="EIK65" s="15"/>
      <c r="EIL65" s="16"/>
      <c r="EIM65" s="15"/>
      <c r="EIN65" s="16"/>
      <c r="EIO65" s="15"/>
      <c r="EIP65" s="16"/>
      <c r="EIQ65" s="15"/>
      <c r="EIR65" s="16"/>
      <c r="EIS65" s="15"/>
      <c r="EIT65" s="16"/>
      <c r="EIU65" s="15"/>
      <c r="EIV65" s="16"/>
      <c r="EIW65" s="15"/>
      <c r="EIX65" s="16"/>
      <c r="EIY65" s="15"/>
      <c r="EIZ65" s="16"/>
      <c r="EJA65" s="15"/>
      <c r="EJB65" s="16"/>
      <c r="EJC65" s="15"/>
      <c r="EJD65" s="16"/>
      <c r="EJE65" s="15"/>
      <c r="EJF65" s="16"/>
      <c r="EJG65" s="15"/>
      <c r="EJH65" s="16"/>
      <c r="EJI65" s="15"/>
      <c r="EJJ65" s="16"/>
      <c r="EJK65" s="15"/>
      <c r="EJL65" s="16"/>
      <c r="EJM65" s="15"/>
      <c r="EJN65" s="16"/>
      <c r="EJO65" s="15"/>
      <c r="EJP65" s="16"/>
      <c r="EJQ65" s="15"/>
      <c r="EJR65" s="16"/>
      <c r="EJS65" s="15"/>
      <c r="EJT65" s="16"/>
      <c r="EJU65" s="15"/>
      <c r="EJV65" s="16"/>
      <c r="EJW65" s="15"/>
      <c r="EJX65" s="16"/>
      <c r="EJY65" s="15"/>
      <c r="EJZ65" s="16"/>
      <c r="EKA65" s="15"/>
      <c r="EKB65" s="16"/>
      <c r="EKC65" s="15"/>
      <c r="EKD65" s="16"/>
      <c r="EKE65" s="15"/>
      <c r="EKF65" s="16"/>
      <c r="EKG65" s="15"/>
      <c r="EKH65" s="16"/>
      <c r="EKI65" s="15"/>
      <c r="EKJ65" s="16"/>
      <c r="EKK65" s="15"/>
      <c r="EKL65" s="16"/>
      <c r="EKM65" s="15"/>
      <c r="EKN65" s="16"/>
      <c r="EKO65" s="15"/>
      <c r="EKP65" s="16"/>
      <c r="EKQ65" s="15"/>
      <c r="EKR65" s="16"/>
      <c r="EKS65" s="15"/>
      <c r="EKT65" s="16"/>
      <c r="EKU65" s="15"/>
      <c r="EKV65" s="16"/>
      <c r="EKW65" s="15"/>
      <c r="EKX65" s="16"/>
      <c r="EKY65" s="15"/>
      <c r="EKZ65" s="16"/>
      <c r="ELA65" s="15"/>
      <c r="ELB65" s="16"/>
      <c r="ELC65" s="15"/>
      <c r="ELD65" s="16"/>
      <c r="ELE65" s="15"/>
      <c r="ELF65" s="16"/>
      <c r="ELG65" s="15"/>
      <c r="ELH65" s="16"/>
      <c r="ELI65" s="15"/>
      <c r="ELJ65" s="16"/>
      <c r="ELK65" s="15"/>
      <c r="ELL65" s="16"/>
      <c r="ELM65" s="15"/>
      <c r="ELN65" s="16"/>
      <c r="ELO65" s="15"/>
      <c r="ELP65" s="16"/>
      <c r="ELQ65" s="15"/>
      <c r="ELR65" s="16"/>
      <c r="ELS65" s="15"/>
      <c r="ELT65" s="16"/>
      <c r="ELU65" s="15"/>
      <c r="ELV65" s="16"/>
      <c r="ELW65" s="15"/>
      <c r="ELX65" s="16"/>
      <c r="ELY65" s="15"/>
      <c r="ELZ65" s="16"/>
      <c r="EMA65" s="15"/>
      <c r="EMB65" s="16"/>
      <c r="EMC65" s="15"/>
      <c r="EMD65" s="16"/>
      <c r="EME65" s="15"/>
      <c r="EMF65" s="16"/>
      <c r="EMG65" s="15"/>
      <c r="EMH65" s="16"/>
      <c r="EMI65" s="15"/>
      <c r="EMJ65" s="16"/>
      <c r="EMK65" s="15"/>
      <c r="EML65" s="16"/>
      <c r="EMM65" s="15"/>
      <c r="EMN65" s="16"/>
      <c r="EMO65" s="15"/>
      <c r="EMP65" s="16"/>
      <c r="EMQ65" s="15"/>
      <c r="EMR65" s="16"/>
      <c r="EMS65" s="15"/>
      <c r="EMT65" s="16"/>
      <c r="EMU65" s="15"/>
      <c r="EMV65" s="16"/>
      <c r="EMW65" s="15"/>
      <c r="EMX65" s="16"/>
      <c r="EMY65" s="15"/>
      <c r="EMZ65" s="16"/>
      <c r="ENA65" s="15"/>
      <c r="ENB65" s="16"/>
      <c r="ENC65" s="15"/>
      <c r="END65" s="16"/>
      <c r="ENE65" s="15"/>
      <c r="ENF65" s="16"/>
      <c r="ENG65" s="15"/>
      <c r="ENH65" s="16"/>
      <c r="ENI65" s="15"/>
      <c r="ENJ65" s="16"/>
      <c r="ENK65" s="15"/>
      <c r="ENL65" s="16"/>
      <c r="ENM65" s="15"/>
      <c r="ENN65" s="16"/>
      <c r="ENO65" s="15"/>
      <c r="ENP65" s="16"/>
      <c r="ENQ65" s="15"/>
      <c r="ENR65" s="16"/>
      <c r="ENS65" s="15"/>
      <c r="ENT65" s="16"/>
      <c r="ENU65" s="15"/>
      <c r="ENV65" s="16"/>
      <c r="ENW65" s="15"/>
      <c r="ENX65" s="16"/>
      <c r="ENY65" s="15"/>
      <c r="ENZ65" s="16"/>
      <c r="EOA65" s="15"/>
      <c r="EOB65" s="16"/>
      <c r="EOC65" s="15"/>
      <c r="EOD65" s="16"/>
      <c r="EOE65" s="15"/>
      <c r="EOF65" s="16"/>
      <c r="EOG65" s="15"/>
      <c r="EOH65" s="16"/>
      <c r="EOI65" s="15"/>
      <c r="EOJ65" s="16"/>
      <c r="EOK65" s="15"/>
      <c r="EOL65" s="16"/>
      <c r="EOM65" s="15"/>
      <c r="EON65" s="16"/>
      <c r="EOO65" s="15"/>
      <c r="EOP65" s="16"/>
      <c r="EOQ65" s="15"/>
      <c r="EOR65" s="16"/>
      <c r="EOS65" s="15"/>
      <c r="EOT65" s="16"/>
      <c r="EOU65" s="15"/>
      <c r="EOV65" s="16"/>
      <c r="EOW65" s="15"/>
      <c r="EOX65" s="16"/>
      <c r="EOY65" s="15"/>
      <c r="EOZ65" s="16"/>
      <c r="EPA65" s="15"/>
      <c r="EPB65" s="16"/>
      <c r="EPC65" s="15"/>
      <c r="EPD65" s="16"/>
      <c r="EPE65" s="15"/>
      <c r="EPF65" s="16"/>
      <c r="EPG65" s="15"/>
      <c r="EPH65" s="16"/>
      <c r="EPI65" s="15"/>
      <c r="EPJ65" s="16"/>
      <c r="EPK65" s="15"/>
      <c r="EPL65" s="16"/>
      <c r="EPM65" s="15"/>
      <c r="EPN65" s="16"/>
      <c r="EPO65" s="15"/>
      <c r="EPP65" s="16"/>
      <c r="EPQ65" s="15"/>
      <c r="EPR65" s="16"/>
      <c r="EPS65" s="15"/>
      <c r="EPT65" s="16"/>
      <c r="EPU65" s="15"/>
      <c r="EPV65" s="16"/>
      <c r="EPW65" s="15"/>
      <c r="EPX65" s="16"/>
      <c r="EPY65" s="15"/>
      <c r="EPZ65" s="16"/>
      <c r="EQA65" s="15"/>
      <c r="EQB65" s="16"/>
      <c r="EQC65" s="15"/>
      <c r="EQD65" s="16"/>
      <c r="EQE65" s="15"/>
      <c r="EQF65" s="16"/>
      <c r="EQG65" s="15"/>
      <c r="EQH65" s="16"/>
      <c r="EQI65" s="15"/>
      <c r="EQJ65" s="16"/>
      <c r="EQK65" s="15"/>
      <c r="EQL65" s="16"/>
      <c r="EQM65" s="15"/>
      <c r="EQN65" s="16"/>
      <c r="EQO65" s="15"/>
      <c r="EQP65" s="16"/>
      <c r="EQQ65" s="15"/>
      <c r="EQR65" s="16"/>
      <c r="EQS65" s="15"/>
      <c r="EQT65" s="16"/>
      <c r="EQU65" s="15"/>
      <c r="EQV65" s="16"/>
      <c r="EQW65" s="15"/>
      <c r="EQX65" s="16"/>
      <c r="EQY65" s="15"/>
      <c r="EQZ65" s="16"/>
      <c r="ERA65" s="15"/>
      <c r="ERB65" s="16"/>
      <c r="ERC65" s="15"/>
      <c r="ERD65" s="16"/>
      <c r="ERE65" s="15"/>
      <c r="ERF65" s="16"/>
      <c r="ERG65" s="15"/>
      <c r="ERH65" s="16"/>
      <c r="ERI65" s="15"/>
      <c r="ERJ65" s="16"/>
      <c r="ERK65" s="15"/>
      <c r="ERL65" s="16"/>
      <c r="ERM65" s="15"/>
      <c r="ERN65" s="16"/>
      <c r="ERO65" s="15"/>
      <c r="ERP65" s="16"/>
      <c r="ERQ65" s="15"/>
      <c r="ERR65" s="16"/>
      <c r="ERS65" s="15"/>
      <c r="ERT65" s="16"/>
      <c r="ERU65" s="15"/>
      <c r="ERV65" s="16"/>
      <c r="ERW65" s="15"/>
      <c r="ERX65" s="16"/>
      <c r="ERY65" s="15"/>
      <c r="ERZ65" s="16"/>
      <c r="ESA65" s="15"/>
      <c r="ESB65" s="16"/>
      <c r="ESC65" s="15"/>
      <c r="ESD65" s="16"/>
      <c r="ESE65" s="15"/>
      <c r="ESF65" s="16"/>
      <c r="ESG65" s="15"/>
      <c r="ESH65" s="16"/>
      <c r="ESI65" s="15"/>
      <c r="ESJ65" s="16"/>
      <c r="ESK65" s="15"/>
      <c r="ESL65" s="16"/>
      <c r="ESM65" s="15"/>
      <c r="ESN65" s="16"/>
      <c r="ESO65" s="15"/>
      <c r="ESP65" s="16"/>
      <c r="ESQ65" s="15"/>
      <c r="ESR65" s="16"/>
      <c r="ESS65" s="15"/>
      <c r="EST65" s="16"/>
      <c r="ESU65" s="15"/>
      <c r="ESV65" s="16"/>
      <c r="ESW65" s="15"/>
      <c r="ESX65" s="16"/>
      <c r="ESY65" s="15"/>
      <c r="ESZ65" s="16"/>
      <c r="ETA65" s="15"/>
      <c r="ETB65" s="16"/>
      <c r="ETC65" s="15"/>
      <c r="ETD65" s="16"/>
      <c r="ETE65" s="15"/>
      <c r="ETF65" s="16"/>
      <c r="ETG65" s="15"/>
      <c r="ETH65" s="16"/>
      <c r="ETI65" s="15"/>
      <c r="ETJ65" s="16"/>
      <c r="ETK65" s="15"/>
      <c r="ETL65" s="16"/>
      <c r="ETM65" s="15"/>
      <c r="ETN65" s="16"/>
      <c r="ETO65" s="15"/>
      <c r="ETP65" s="16"/>
      <c r="ETQ65" s="15"/>
      <c r="ETR65" s="16"/>
      <c r="ETS65" s="15"/>
      <c r="ETT65" s="16"/>
      <c r="ETU65" s="15"/>
      <c r="ETV65" s="16"/>
      <c r="ETW65" s="15"/>
      <c r="ETX65" s="16"/>
      <c r="ETY65" s="15"/>
      <c r="ETZ65" s="16"/>
      <c r="EUA65" s="15"/>
      <c r="EUB65" s="16"/>
      <c r="EUC65" s="15"/>
      <c r="EUD65" s="16"/>
      <c r="EUE65" s="15"/>
      <c r="EUF65" s="16"/>
      <c r="EUG65" s="15"/>
      <c r="EUH65" s="16"/>
      <c r="EUI65" s="15"/>
      <c r="EUJ65" s="16"/>
      <c r="EUK65" s="15"/>
      <c r="EUL65" s="16"/>
      <c r="EUM65" s="15"/>
      <c r="EUN65" s="16"/>
      <c r="EUO65" s="15"/>
      <c r="EUP65" s="16"/>
      <c r="EUQ65" s="15"/>
      <c r="EUR65" s="16"/>
      <c r="EUS65" s="15"/>
      <c r="EUT65" s="16"/>
      <c r="EUU65" s="15"/>
      <c r="EUV65" s="16"/>
      <c r="EUW65" s="15"/>
      <c r="EUX65" s="16"/>
      <c r="EUY65" s="15"/>
      <c r="EUZ65" s="16"/>
      <c r="EVA65" s="15"/>
      <c r="EVB65" s="16"/>
      <c r="EVC65" s="15"/>
      <c r="EVD65" s="16"/>
      <c r="EVE65" s="15"/>
      <c r="EVF65" s="16"/>
      <c r="EVG65" s="15"/>
      <c r="EVH65" s="16"/>
      <c r="EVI65" s="15"/>
      <c r="EVJ65" s="16"/>
      <c r="EVK65" s="15"/>
      <c r="EVL65" s="16"/>
      <c r="EVM65" s="15"/>
      <c r="EVN65" s="16"/>
      <c r="EVO65" s="15"/>
      <c r="EVP65" s="16"/>
      <c r="EVQ65" s="15"/>
      <c r="EVR65" s="16"/>
      <c r="EVS65" s="15"/>
      <c r="EVT65" s="16"/>
      <c r="EVU65" s="15"/>
      <c r="EVV65" s="16"/>
      <c r="EVW65" s="15"/>
      <c r="EVX65" s="16"/>
      <c r="EVY65" s="15"/>
      <c r="EVZ65" s="16"/>
      <c r="EWA65" s="15"/>
      <c r="EWB65" s="16"/>
      <c r="EWC65" s="15"/>
      <c r="EWD65" s="16"/>
      <c r="EWE65" s="15"/>
      <c r="EWF65" s="16"/>
      <c r="EWG65" s="15"/>
      <c r="EWH65" s="16"/>
      <c r="EWI65" s="15"/>
      <c r="EWJ65" s="16"/>
      <c r="EWK65" s="15"/>
      <c r="EWL65" s="16"/>
      <c r="EWM65" s="15"/>
      <c r="EWN65" s="16"/>
      <c r="EWO65" s="15"/>
      <c r="EWP65" s="16"/>
      <c r="EWQ65" s="15"/>
      <c r="EWR65" s="16"/>
      <c r="EWS65" s="15"/>
      <c r="EWT65" s="16"/>
      <c r="EWU65" s="15"/>
      <c r="EWV65" s="16"/>
      <c r="EWW65" s="15"/>
      <c r="EWX65" s="16"/>
      <c r="EWY65" s="15"/>
      <c r="EWZ65" s="16"/>
      <c r="EXA65" s="15"/>
      <c r="EXB65" s="16"/>
      <c r="EXC65" s="15"/>
      <c r="EXD65" s="16"/>
      <c r="EXE65" s="15"/>
      <c r="EXF65" s="16"/>
      <c r="EXG65" s="15"/>
      <c r="EXH65" s="16"/>
      <c r="EXI65" s="15"/>
      <c r="EXJ65" s="16"/>
      <c r="EXK65" s="15"/>
      <c r="EXL65" s="16"/>
      <c r="EXM65" s="15"/>
      <c r="EXN65" s="16"/>
      <c r="EXO65" s="15"/>
      <c r="EXP65" s="16"/>
      <c r="EXQ65" s="15"/>
      <c r="EXR65" s="16"/>
      <c r="EXS65" s="15"/>
      <c r="EXT65" s="16"/>
      <c r="EXU65" s="15"/>
      <c r="EXV65" s="16"/>
      <c r="EXW65" s="15"/>
      <c r="EXX65" s="16"/>
      <c r="EXY65" s="15"/>
      <c r="EXZ65" s="16"/>
      <c r="EYA65" s="15"/>
      <c r="EYB65" s="16"/>
      <c r="EYC65" s="15"/>
      <c r="EYD65" s="16"/>
      <c r="EYE65" s="15"/>
      <c r="EYF65" s="16"/>
      <c r="EYG65" s="15"/>
      <c r="EYH65" s="16"/>
      <c r="EYI65" s="15"/>
      <c r="EYJ65" s="16"/>
      <c r="EYK65" s="15"/>
      <c r="EYL65" s="16"/>
      <c r="EYM65" s="15"/>
      <c r="EYN65" s="16"/>
      <c r="EYO65" s="15"/>
      <c r="EYP65" s="16"/>
      <c r="EYQ65" s="15"/>
      <c r="EYR65" s="16"/>
      <c r="EYS65" s="15"/>
      <c r="EYT65" s="16"/>
      <c r="EYU65" s="15"/>
      <c r="EYV65" s="16"/>
      <c r="EYW65" s="15"/>
      <c r="EYX65" s="16"/>
      <c r="EYY65" s="15"/>
      <c r="EYZ65" s="16"/>
      <c r="EZA65" s="15"/>
      <c r="EZB65" s="16"/>
      <c r="EZC65" s="15"/>
      <c r="EZD65" s="16"/>
      <c r="EZE65" s="15"/>
      <c r="EZF65" s="16"/>
      <c r="EZG65" s="15"/>
      <c r="EZH65" s="16"/>
      <c r="EZI65" s="15"/>
      <c r="EZJ65" s="16"/>
      <c r="EZK65" s="15"/>
      <c r="EZL65" s="16"/>
      <c r="EZM65" s="15"/>
      <c r="EZN65" s="16"/>
      <c r="EZO65" s="15"/>
      <c r="EZP65" s="16"/>
      <c r="EZQ65" s="15"/>
      <c r="EZR65" s="16"/>
      <c r="EZS65" s="15"/>
      <c r="EZT65" s="16"/>
      <c r="EZU65" s="15"/>
      <c r="EZV65" s="16"/>
      <c r="EZW65" s="15"/>
      <c r="EZX65" s="16"/>
      <c r="EZY65" s="15"/>
      <c r="EZZ65" s="16"/>
      <c r="FAA65" s="15"/>
      <c r="FAB65" s="16"/>
      <c r="FAC65" s="15"/>
      <c r="FAD65" s="16"/>
      <c r="FAE65" s="15"/>
      <c r="FAF65" s="16"/>
      <c r="FAG65" s="15"/>
      <c r="FAH65" s="16"/>
      <c r="FAI65" s="15"/>
      <c r="FAJ65" s="16"/>
      <c r="FAK65" s="15"/>
      <c r="FAL65" s="16"/>
      <c r="FAM65" s="15"/>
      <c r="FAN65" s="16"/>
      <c r="FAO65" s="15"/>
      <c r="FAP65" s="16"/>
      <c r="FAQ65" s="15"/>
      <c r="FAR65" s="16"/>
      <c r="FAS65" s="15"/>
      <c r="FAT65" s="16"/>
      <c r="FAU65" s="15"/>
      <c r="FAV65" s="16"/>
      <c r="FAW65" s="15"/>
      <c r="FAX65" s="16"/>
      <c r="FAY65" s="15"/>
      <c r="FAZ65" s="16"/>
      <c r="FBA65" s="15"/>
      <c r="FBB65" s="16"/>
      <c r="FBC65" s="15"/>
      <c r="FBD65" s="16"/>
      <c r="FBE65" s="15"/>
      <c r="FBF65" s="16"/>
      <c r="FBG65" s="15"/>
      <c r="FBH65" s="16"/>
      <c r="FBI65" s="15"/>
      <c r="FBJ65" s="16"/>
      <c r="FBK65" s="15"/>
      <c r="FBL65" s="16"/>
      <c r="FBM65" s="15"/>
      <c r="FBN65" s="16"/>
      <c r="FBO65" s="15"/>
      <c r="FBP65" s="16"/>
      <c r="FBQ65" s="15"/>
      <c r="FBR65" s="16"/>
      <c r="FBS65" s="15"/>
      <c r="FBT65" s="16"/>
      <c r="FBU65" s="15"/>
      <c r="FBV65" s="16"/>
      <c r="FBW65" s="15"/>
      <c r="FBX65" s="16"/>
      <c r="FBY65" s="15"/>
      <c r="FBZ65" s="16"/>
      <c r="FCA65" s="15"/>
      <c r="FCB65" s="16"/>
      <c r="FCC65" s="15"/>
      <c r="FCD65" s="16"/>
      <c r="FCE65" s="15"/>
      <c r="FCF65" s="16"/>
      <c r="FCG65" s="15"/>
      <c r="FCH65" s="16"/>
      <c r="FCI65" s="15"/>
      <c r="FCJ65" s="16"/>
      <c r="FCK65" s="15"/>
      <c r="FCL65" s="16"/>
      <c r="FCM65" s="15"/>
      <c r="FCN65" s="16"/>
      <c r="FCO65" s="15"/>
      <c r="FCP65" s="16"/>
      <c r="FCQ65" s="15"/>
      <c r="FCR65" s="16"/>
      <c r="FCS65" s="15"/>
      <c r="FCT65" s="16"/>
      <c r="FCU65" s="15"/>
      <c r="FCV65" s="16"/>
      <c r="FCW65" s="15"/>
      <c r="FCX65" s="16"/>
      <c r="FCY65" s="15"/>
      <c r="FCZ65" s="16"/>
      <c r="FDA65" s="15"/>
      <c r="FDB65" s="16"/>
      <c r="FDC65" s="15"/>
      <c r="FDD65" s="16"/>
      <c r="FDE65" s="15"/>
      <c r="FDF65" s="16"/>
      <c r="FDG65" s="15"/>
      <c r="FDH65" s="16"/>
      <c r="FDI65" s="15"/>
      <c r="FDJ65" s="16"/>
      <c r="FDK65" s="15"/>
      <c r="FDL65" s="16"/>
      <c r="FDM65" s="15"/>
      <c r="FDN65" s="16"/>
      <c r="FDO65" s="15"/>
      <c r="FDP65" s="16"/>
      <c r="FDQ65" s="15"/>
      <c r="FDR65" s="16"/>
      <c r="FDS65" s="15"/>
      <c r="FDT65" s="16"/>
      <c r="FDU65" s="15"/>
      <c r="FDV65" s="16"/>
      <c r="FDW65" s="15"/>
      <c r="FDX65" s="16"/>
      <c r="FDY65" s="15"/>
      <c r="FDZ65" s="16"/>
      <c r="FEA65" s="15"/>
      <c r="FEB65" s="16"/>
      <c r="FEC65" s="15"/>
      <c r="FED65" s="16"/>
      <c r="FEE65" s="15"/>
      <c r="FEF65" s="16"/>
      <c r="FEG65" s="15"/>
      <c r="FEH65" s="16"/>
      <c r="FEI65" s="15"/>
      <c r="FEJ65" s="16"/>
      <c r="FEK65" s="15"/>
      <c r="FEL65" s="16"/>
      <c r="FEM65" s="15"/>
      <c r="FEN65" s="16"/>
      <c r="FEO65" s="15"/>
      <c r="FEP65" s="16"/>
      <c r="FEQ65" s="15"/>
      <c r="FER65" s="16"/>
      <c r="FES65" s="15"/>
      <c r="FET65" s="16"/>
      <c r="FEU65" s="15"/>
      <c r="FEV65" s="16"/>
      <c r="FEW65" s="15"/>
      <c r="FEX65" s="16"/>
      <c r="FEY65" s="15"/>
      <c r="FEZ65" s="16"/>
      <c r="FFA65" s="15"/>
      <c r="FFB65" s="16"/>
      <c r="FFC65" s="15"/>
      <c r="FFD65" s="16"/>
      <c r="FFE65" s="15"/>
      <c r="FFF65" s="16"/>
      <c r="FFG65" s="15"/>
      <c r="FFH65" s="16"/>
      <c r="FFI65" s="15"/>
      <c r="FFJ65" s="16"/>
      <c r="FFK65" s="15"/>
      <c r="FFL65" s="16"/>
      <c r="FFM65" s="15"/>
      <c r="FFN65" s="16"/>
      <c r="FFO65" s="15"/>
      <c r="FFP65" s="16"/>
      <c r="FFQ65" s="15"/>
      <c r="FFR65" s="16"/>
      <c r="FFS65" s="15"/>
      <c r="FFT65" s="16"/>
      <c r="FFU65" s="15"/>
      <c r="FFV65" s="16"/>
      <c r="FFW65" s="15"/>
      <c r="FFX65" s="16"/>
      <c r="FFY65" s="15"/>
      <c r="FFZ65" s="16"/>
      <c r="FGA65" s="15"/>
      <c r="FGB65" s="16"/>
      <c r="FGC65" s="15"/>
      <c r="FGD65" s="16"/>
      <c r="FGE65" s="15"/>
      <c r="FGF65" s="16"/>
      <c r="FGG65" s="15"/>
      <c r="FGH65" s="16"/>
      <c r="FGI65" s="15"/>
      <c r="FGJ65" s="16"/>
      <c r="FGK65" s="15"/>
      <c r="FGL65" s="16"/>
      <c r="FGM65" s="15"/>
      <c r="FGN65" s="16"/>
      <c r="FGO65" s="15"/>
      <c r="FGP65" s="16"/>
      <c r="FGQ65" s="15"/>
      <c r="FGR65" s="16"/>
      <c r="FGS65" s="15"/>
      <c r="FGT65" s="16"/>
      <c r="FGU65" s="15"/>
      <c r="FGV65" s="16"/>
      <c r="FGW65" s="15"/>
      <c r="FGX65" s="16"/>
      <c r="FGY65" s="15"/>
      <c r="FGZ65" s="16"/>
      <c r="FHA65" s="15"/>
      <c r="FHB65" s="16"/>
      <c r="FHC65" s="15"/>
      <c r="FHD65" s="16"/>
      <c r="FHE65" s="15"/>
      <c r="FHF65" s="16"/>
      <c r="FHG65" s="15"/>
      <c r="FHH65" s="16"/>
      <c r="FHI65" s="15"/>
      <c r="FHJ65" s="16"/>
      <c r="FHK65" s="15"/>
      <c r="FHL65" s="16"/>
      <c r="FHM65" s="15"/>
      <c r="FHN65" s="16"/>
      <c r="FHO65" s="15"/>
      <c r="FHP65" s="16"/>
      <c r="FHQ65" s="15"/>
      <c r="FHR65" s="16"/>
      <c r="FHS65" s="15"/>
      <c r="FHT65" s="16"/>
      <c r="FHU65" s="15"/>
      <c r="FHV65" s="16"/>
      <c r="FHW65" s="15"/>
      <c r="FHX65" s="16"/>
      <c r="FHY65" s="15"/>
      <c r="FHZ65" s="16"/>
      <c r="FIA65" s="15"/>
      <c r="FIB65" s="16"/>
      <c r="FIC65" s="15"/>
      <c r="FID65" s="16"/>
      <c r="FIE65" s="15"/>
      <c r="FIF65" s="16"/>
      <c r="FIG65" s="15"/>
      <c r="FIH65" s="16"/>
      <c r="FII65" s="15"/>
      <c r="FIJ65" s="16"/>
      <c r="FIK65" s="15"/>
      <c r="FIL65" s="16"/>
      <c r="FIM65" s="15"/>
      <c r="FIN65" s="16"/>
      <c r="FIO65" s="15"/>
      <c r="FIP65" s="16"/>
      <c r="FIQ65" s="15"/>
      <c r="FIR65" s="16"/>
      <c r="FIS65" s="15"/>
      <c r="FIT65" s="16"/>
      <c r="FIU65" s="15"/>
      <c r="FIV65" s="16"/>
      <c r="FIW65" s="15"/>
      <c r="FIX65" s="16"/>
      <c r="FIY65" s="15"/>
      <c r="FIZ65" s="16"/>
      <c r="FJA65" s="15"/>
      <c r="FJB65" s="16"/>
      <c r="FJC65" s="15"/>
      <c r="FJD65" s="16"/>
      <c r="FJE65" s="15"/>
      <c r="FJF65" s="16"/>
      <c r="FJG65" s="15"/>
      <c r="FJH65" s="16"/>
      <c r="FJI65" s="15"/>
      <c r="FJJ65" s="16"/>
      <c r="FJK65" s="15"/>
      <c r="FJL65" s="16"/>
      <c r="FJM65" s="15"/>
      <c r="FJN65" s="16"/>
      <c r="FJO65" s="15"/>
      <c r="FJP65" s="16"/>
      <c r="FJQ65" s="15"/>
      <c r="FJR65" s="16"/>
      <c r="FJS65" s="15"/>
      <c r="FJT65" s="16"/>
      <c r="FJU65" s="15"/>
      <c r="FJV65" s="16"/>
      <c r="FJW65" s="15"/>
      <c r="FJX65" s="16"/>
      <c r="FJY65" s="15"/>
      <c r="FJZ65" s="16"/>
      <c r="FKA65" s="15"/>
      <c r="FKB65" s="16"/>
      <c r="FKC65" s="15"/>
      <c r="FKD65" s="16"/>
      <c r="FKE65" s="15"/>
      <c r="FKF65" s="16"/>
      <c r="FKG65" s="15"/>
      <c r="FKH65" s="16"/>
      <c r="FKI65" s="15"/>
      <c r="FKJ65" s="16"/>
      <c r="FKK65" s="15"/>
      <c r="FKL65" s="16"/>
      <c r="FKM65" s="15"/>
      <c r="FKN65" s="16"/>
      <c r="FKO65" s="15"/>
      <c r="FKP65" s="16"/>
      <c r="FKQ65" s="15"/>
      <c r="FKR65" s="16"/>
      <c r="FKS65" s="15"/>
      <c r="FKT65" s="16"/>
      <c r="FKU65" s="15"/>
      <c r="FKV65" s="16"/>
      <c r="FKW65" s="15"/>
      <c r="FKX65" s="16"/>
      <c r="FKY65" s="15"/>
      <c r="FKZ65" s="16"/>
      <c r="FLA65" s="15"/>
      <c r="FLB65" s="16"/>
      <c r="FLC65" s="15"/>
      <c r="FLD65" s="16"/>
      <c r="FLE65" s="15"/>
      <c r="FLF65" s="16"/>
      <c r="FLG65" s="15"/>
      <c r="FLH65" s="16"/>
      <c r="FLI65" s="15"/>
      <c r="FLJ65" s="16"/>
      <c r="FLK65" s="15"/>
      <c r="FLL65" s="16"/>
      <c r="FLM65" s="15"/>
      <c r="FLN65" s="16"/>
      <c r="FLO65" s="15"/>
      <c r="FLP65" s="16"/>
      <c r="FLQ65" s="15"/>
      <c r="FLR65" s="16"/>
      <c r="FLS65" s="15"/>
      <c r="FLT65" s="16"/>
      <c r="FLU65" s="15"/>
      <c r="FLV65" s="16"/>
      <c r="FLW65" s="15"/>
      <c r="FLX65" s="16"/>
      <c r="FLY65" s="15"/>
      <c r="FLZ65" s="16"/>
      <c r="FMA65" s="15"/>
      <c r="FMB65" s="16"/>
      <c r="FMC65" s="15"/>
      <c r="FMD65" s="16"/>
      <c r="FME65" s="15"/>
      <c r="FMF65" s="16"/>
      <c r="FMG65" s="15"/>
      <c r="FMH65" s="16"/>
      <c r="FMI65" s="15"/>
      <c r="FMJ65" s="16"/>
      <c r="FMK65" s="15"/>
      <c r="FML65" s="16"/>
      <c r="FMM65" s="15"/>
      <c r="FMN65" s="16"/>
      <c r="FMO65" s="15"/>
      <c r="FMP65" s="16"/>
      <c r="FMQ65" s="15"/>
      <c r="FMR65" s="16"/>
      <c r="FMS65" s="15"/>
      <c r="FMT65" s="16"/>
      <c r="FMU65" s="15"/>
      <c r="FMV65" s="16"/>
      <c r="FMW65" s="15"/>
      <c r="FMX65" s="16"/>
      <c r="FMY65" s="15"/>
      <c r="FMZ65" s="16"/>
      <c r="FNA65" s="15"/>
      <c r="FNB65" s="16"/>
      <c r="FNC65" s="15"/>
      <c r="FND65" s="16"/>
      <c r="FNE65" s="15"/>
      <c r="FNF65" s="16"/>
      <c r="FNG65" s="15"/>
      <c r="FNH65" s="16"/>
      <c r="FNI65" s="15"/>
      <c r="FNJ65" s="16"/>
      <c r="FNK65" s="15"/>
      <c r="FNL65" s="16"/>
      <c r="FNM65" s="15"/>
      <c r="FNN65" s="16"/>
      <c r="FNO65" s="15"/>
      <c r="FNP65" s="16"/>
      <c r="FNQ65" s="15"/>
      <c r="FNR65" s="16"/>
      <c r="FNS65" s="15"/>
      <c r="FNT65" s="16"/>
      <c r="FNU65" s="15"/>
      <c r="FNV65" s="16"/>
      <c r="FNW65" s="15"/>
      <c r="FNX65" s="16"/>
      <c r="FNY65" s="15"/>
      <c r="FNZ65" s="16"/>
      <c r="FOA65" s="15"/>
      <c r="FOB65" s="16"/>
      <c r="FOC65" s="15"/>
      <c r="FOD65" s="16"/>
      <c r="FOE65" s="15"/>
      <c r="FOF65" s="16"/>
      <c r="FOG65" s="15"/>
      <c r="FOH65" s="16"/>
      <c r="FOI65" s="15"/>
      <c r="FOJ65" s="16"/>
      <c r="FOK65" s="15"/>
      <c r="FOL65" s="16"/>
      <c r="FOM65" s="15"/>
      <c r="FON65" s="16"/>
      <c r="FOO65" s="15"/>
      <c r="FOP65" s="16"/>
      <c r="FOQ65" s="15"/>
      <c r="FOR65" s="16"/>
      <c r="FOS65" s="15"/>
      <c r="FOT65" s="16"/>
      <c r="FOU65" s="15"/>
      <c r="FOV65" s="16"/>
      <c r="FOW65" s="15"/>
      <c r="FOX65" s="16"/>
      <c r="FOY65" s="15"/>
      <c r="FOZ65" s="16"/>
      <c r="FPA65" s="15"/>
      <c r="FPB65" s="16"/>
      <c r="FPC65" s="15"/>
      <c r="FPD65" s="16"/>
      <c r="FPE65" s="15"/>
      <c r="FPF65" s="16"/>
      <c r="FPG65" s="15"/>
      <c r="FPH65" s="16"/>
      <c r="FPI65" s="15"/>
      <c r="FPJ65" s="16"/>
      <c r="FPK65" s="15"/>
      <c r="FPL65" s="16"/>
      <c r="FPM65" s="15"/>
      <c r="FPN65" s="16"/>
      <c r="FPO65" s="15"/>
      <c r="FPP65" s="16"/>
      <c r="FPQ65" s="15"/>
      <c r="FPR65" s="16"/>
      <c r="FPS65" s="15"/>
      <c r="FPT65" s="16"/>
      <c r="FPU65" s="15"/>
      <c r="FPV65" s="16"/>
      <c r="FPW65" s="15"/>
      <c r="FPX65" s="16"/>
      <c r="FPY65" s="15"/>
      <c r="FPZ65" s="16"/>
      <c r="FQA65" s="15"/>
      <c r="FQB65" s="16"/>
      <c r="FQC65" s="15"/>
      <c r="FQD65" s="16"/>
      <c r="FQE65" s="15"/>
      <c r="FQF65" s="16"/>
      <c r="FQG65" s="15"/>
      <c r="FQH65" s="16"/>
      <c r="FQI65" s="15"/>
      <c r="FQJ65" s="16"/>
      <c r="FQK65" s="15"/>
      <c r="FQL65" s="16"/>
      <c r="FQM65" s="15"/>
      <c r="FQN65" s="16"/>
      <c r="FQO65" s="15"/>
      <c r="FQP65" s="16"/>
      <c r="FQQ65" s="15"/>
      <c r="FQR65" s="16"/>
      <c r="FQS65" s="15"/>
      <c r="FQT65" s="16"/>
      <c r="FQU65" s="15"/>
      <c r="FQV65" s="16"/>
      <c r="FQW65" s="15"/>
      <c r="FQX65" s="16"/>
      <c r="FQY65" s="15"/>
      <c r="FQZ65" s="16"/>
      <c r="FRA65" s="15"/>
      <c r="FRB65" s="16"/>
      <c r="FRC65" s="15"/>
      <c r="FRD65" s="16"/>
      <c r="FRE65" s="15"/>
      <c r="FRF65" s="16"/>
      <c r="FRG65" s="15"/>
      <c r="FRH65" s="16"/>
      <c r="FRI65" s="15"/>
      <c r="FRJ65" s="16"/>
      <c r="FRK65" s="15"/>
      <c r="FRL65" s="16"/>
      <c r="FRM65" s="15"/>
      <c r="FRN65" s="16"/>
      <c r="FRO65" s="15"/>
      <c r="FRP65" s="16"/>
      <c r="FRQ65" s="15"/>
      <c r="FRR65" s="16"/>
      <c r="FRS65" s="15"/>
      <c r="FRT65" s="16"/>
      <c r="FRU65" s="15"/>
      <c r="FRV65" s="16"/>
      <c r="FRW65" s="15"/>
      <c r="FRX65" s="16"/>
      <c r="FRY65" s="15"/>
      <c r="FRZ65" s="16"/>
      <c r="FSA65" s="15"/>
      <c r="FSB65" s="16"/>
      <c r="FSC65" s="15"/>
      <c r="FSD65" s="16"/>
      <c r="FSE65" s="15"/>
      <c r="FSF65" s="16"/>
      <c r="FSG65" s="15"/>
      <c r="FSH65" s="16"/>
      <c r="FSI65" s="15"/>
      <c r="FSJ65" s="16"/>
      <c r="FSK65" s="15"/>
      <c r="FSL65" s="16"/>
      <c r="FSM65" s="15"/>
      <c r="FSN65" s="16"/>
      <c r="FSO65" s="15"/>
      <c r="FSP65" s="16"/>
      <c r="FSQ65" s="15"/>
      <c r="FSR65" s="16"/>
      <c r="FSS65" s="15"/>
      <c r="FST65" s="16"/>
      <c r="FSU65" s="15"/>
      <c r="FSV65" s="16"/>
      <c r="FSW65" s="15"/>
      <c r="FSX65" s="16"/>
      <c r="FSY65" s="15"/>
      <c r="FSZ65" s="16"/>
      <c r="FTA65" s="15"/>
      <c r="FTB65" s="16"/>
      <c r="FTC65" s="15"/>
      <c r="FTD65" s="16"/>
      <c r="FTE65" s="15"/>
      <c r="FTF65" s="16"/>
      <c r="FTG65" s="15"/>
      <c r="FTH65" s="16"/>
      <c r="FTI65" s="15"/>
      <c r="FTJ65" s="16"/>
      <c r="FTK65" s="15"/>
      <c r="FTL65" s="16"/>
      <c r="FTM65" s="15"/>
      <c r="FTN65" s="16"/>
      <c r="FTO65" s="15"/>
      <c r="FTP65" s="16"/>
      <c r="FTQ65" s="15"/>
      <c r="FTR65" s="16"/>
      <c r="FTS65" s="15"/>
      <c r="FTT65" s="16"/>
      <c r="FTU65" s="15"/>
      <c r="FTV65" s="16"/>
      <c r="FTW65" s="15"/>
      <c r="FTX65" s="16"/>
      <c r="FTY65" s="15"/>
      <c r="FTZ65" s="16"/>
      <c r="FUA65" s="15"/>
      <c r="FUB65" s="16"/>
      <c r="FUC65" s="15"/>
      <c r="FUD65" s="16"/>
      <c r="FUE65" s="15"/>
      <c r="FUF65" s="16"/>
      <c r="FUG65" s="15"/>
      <c r="FUH65" s="16"/>
      <c r="FUI65" s="15"/>
      <c r="FUJ65" s="16"/>
      <c r="FUK65" s="15"/>
      <c r="FUL65" s="16"/>
      <c r="FUM65" s="15"/>
      <c r="FUN65" s="16"/>
      <c r="FUO65" s="15"/>
      <c r="FUP65" s="16"/>
      <c r="FUQ65" s="15"/>
      <c r="FUR65" s="16"/>
      <c r="FUS65" s="15"/>
      <c r="FUT65" s="16"/>
      <c r="FUU65" s="15"/>
      <c r="FUV65" s="16"/>
      <c r="FUW65" s="15"/>
      <c r="FUX65" s="16"/>
      <c r="FUY65" s="15"/>
      <c r="FUZ65" s="16"/>
      <c r="FVA65" s="15"/>
      <c r="FVB65" s="16"/>
      <c r="FVC65" s="15"/>
      <c r="FVD65" s="16"/>
      <c r="FVE65" s="15"/>
      <c r="FVF65" s="16"/>
      <c r="FVG65" s="15"/>
      <c r="FVH65" s="16"/>
      <c r="FVI65" s="15"/>
      <c r="FVJ65" s="16"/>
      <c r="FVK65" s="15"/>
      <c r="FVL65" s="16"/>
      <c r="FVM65" s="15"/>
      <c r="FVN65" s="16"/>
      <c r="FVO65" s="15"/>
      <c r="FVP65" s="16"/>
      <c r="FVQ65" s="15"/>
      <c r="FVR65" s="16"/>
      <c r="FVS65" s="15"/>
      <c r="FVT65" s="16"/>
      <c r="FVU65" s="15"/>
      <c r="FVV65" s="16"/>
      <c r="FVW65" s="15"/>
      <c r="FVX65" s="16"/>
      <c r="FVY65" s="15"/>
      <c r="FVZ65" s="16"/>
      <c r="FWA65" s="15"/>
      <c r="FWB65" s="16"/>
      <c r="FWC65" s="15"/>
      <c r="FWD65" s="16"/>
      <c r="FWE65" s="15"/>
      <c r="FWF65" s="16"/>
      <c r="FWG65" s="15"/>
      <c r="FWH65" s="16"/>
      <c r="FWI65" s="15"/>
      <c r="FWJ65" s="16"/>
      <c r="FWK65" s="15"/>
      <c r="FWL65" s="16"/>
      <c r="FWM65" s="15"/>
      <c r="FWN65" s="16"/>
      <c r="FWO65" s="15"/>
      <c r="FWP65" s="16"/>
      <c r="FWQ65" s="15"/>
      <c r="FWR65" s="16"/>
      <c r="FWS65" s="15"/>
      <c r="FWT65" s="16"/>
      <c r="FWU65" s="15"/>
      <c r="FWV65" s="16"/>
      <c r="FWW65" s="15"/>
      <c r="FWX65" s="16"/>
      <c r="FWY65" s="15"/>
      <c r="FWZ65" s="16"/>
      <c r="FXA65" s="15"/>
      <c r="FXB65" s="16"/>
      <c r="FXC65" s="15"/>
      <c r="FXD65" s="16"/>
      <c r="FXE65" s="15"/>
      <c r="FXF65" s="16"/>
      <c r="FXG65" s="15"/>
      <c r="FXH65" s="16"/>
      <c r="FXI65" s="15"/>
      <c r="FXJ65" s="16"/>
      <c r="FXK65" s="15"/>
      <c r="FXL65" s="16"/>
      <c r="FXM65" s="15"/>
      <c r="FXN65" s="16"/>
      <c r="FXO65" s="15"/>
      <c r="FXP65" s="16"/>
      <c r="FXQ65" s="15"/>
      <c r="FXR65" s="16"/>
      <c r="FXS65" s="15"/>
      <c r="FXT65" s="16"/>
      <c r="FXU65" s="15"/>
      <c r="FXV65" s="16"/>
      <c r="FXW65" s="15"/>
      <c r="FXX65" s="16"/>
      <c r="FXY65" s="15"/>
      <c r="FXZ65" s="16"/>
      <c r="FYA65" s="15"/>
      <c r="FYB65" s="16"/>
      <c r="FYC65" s="15"/>
      <c r="FYD65" s="16"/>
      <c r="FYE65" s="15"/>
      <c r="FYF65" s="16"/>
      <c r="FYG65" s="15"/>
      <c r="FYH65" s="16"/>
      <c r="FYI65" s="15"/>
      <c r="FYJ65" s="16"/>
      <c r="FYK65" s="15"/>
      <c r="FYL65" s="16"/>
      <c r="FYM65" s="15"/>
      <c r="FYN65" s="16"/>
      <c r="FYO65" s="15"/>
      <c r="FYP65" s="16"/>
      <c r="FYQ65" s="15"/>
      <c r="FYR65" s="16"/>
      <c r="FYS65" s="15"/>
      <c r="FYT65" s="16"/>
      <c r="FYU65" s="15"/>
      <c r="FYV65" s="16"/>
      <c r="FYW65" s="15"/>
      <c r="FYX65" s="16"/>
      <c r="FYY65" s="15"/>
      <c r="FYZ65" s="16"/>
      <c r="FZA65" s="15"/>
      <c r="FZB65" s="16"/>
      <c r="FZC65" s="15"/>
      <c r="FZD65" s="16"/>
      <c r="FZE65" s="15"/>
      <c r="FZF65" s="16"/>
      <c r="FZG65" s="15"/>
      <c r="FZH65" s="16"/>
      <c r="FZI65" s="15"/>
      <c r="FZJ65" s="16"/>
      <c r="FZK65" s="15"/>
      <c r="FZL65" s="16"/>
      <c r="FZM65" s="15"/>
      <c r="FZN65" s="16"/>
      <c r="FZO65" s="15"/>
      <c r="FZP65" s="16"/>
      <c r="FZQ65" s="15"/>
      <c r="FZR65" s="16"/>
      <c r="FZS65" s="15"/>
      <c r="FZT65" s="16"/>
      <c r="FZU65" s="15"/>
      <c r="FZV65" s="16"/>
      <c r="FZW65" s="15"/>
      <c r="FZX65" s="16"/>
      <c r="FZY65" s="15"/>
      <c r="FZZ65" s="16"/>
      <c r="GAA65" s="15"/>
      <c r="GAB65" s="16"/>
      <c r="GAC65" s="15"/>
      <c r="GAD65" s="16"/>
      <c r="GAE65" s="15"/>
      <c r="GAF65" s="16"/>
      <c r="GAG65" s="15"/>
      <c r="GAH65" s="16"/>
      <c r="GAI65" s="15"/>
      <c r="GAJ65" s="16"/>
      <c r="GAK65" s="15"/>
      <c r="GAL65" s="16"/>
      <c r="GAM65" s="15"/>
      <c r="GAN65" s="16"/>
      <c r="GAO65" s="15"/>
      <c r="GAP65" s="16"/>
      <c r="GAQ65" s="15"/>
      <c r="GAR65" s="16"/>
      <c r="GAS65" s="15"/>
      <c r="GAT65" s="16"/>
      <c r="GAU65" s="15"/>
      <c r="GAV65" s="16"/>
      <c r="GAW65" s="15"/>
      <c r="GAX65" s="16"/>
      <c r="GAY65" s="15"/>
      <c r="GAZ65" s="16"/>
      <c r="GBA65" s="15"/>
      <c r="GBB65" s="16"/>
      <c r="GBC65" s="15"/>
      <c r="GBD65" s="16"/>
      <c r="GBE65" s="15"/>
      <c r="GBF65" s="16"/>
      <c r="GBG65" s="15"/>
      <c r="GBH65" s="16"/>
      <c r="GBI65" s="15"/>
      <c r="GBJ65" s="16"/>
      <c r="GBK65" s="15"/>
      <c r="GBL65" s="16"/>
      <c r="GBM65" s="15"/>
      <c r="GBN65" s="16"/>
      <c r="GBO65" s="15"/>
      <c r="GBP65" s="16"/>
      <c r="GBQ65" s="15"/>
      <c r="GBR65" s="16"/>
      <c r="GBS65" s="15"/>
      <c r="GBT65" s="16"/>
      <c r="GBU65" s="15"/>
      <c r="GBV65" s="16"/>
      <c r="GBW65" s="15"/>
      <c r="GBX65" s="16"/>
      <c r="GBY65" s="15"/>
      <c r="GBZ65" s="16"/>
      <c r="GCA65" s="15"/>
      <c r="GCB65" s="16"/>
      <c r="GCC65" s="15"/>
      <c r="GCD65" s="16"/>
      <c r="GCE65" s="15"/>
      <c r="GCF65" s="16"/>
      <c r="GCG65" s="15"/>
      <c r="GCH65" s="16"/>
      <c r="GCI65" s="15"/>
      <c r="GCJ65" s="16"/>
      <c r="GCK65" s="15"/>
      <c r="GCL65" s="16"/>
      <c r="GCM65" s="15"/>
      <c r="GCN65" s="16"/>
      <c r="GCO65" s="15"/>
      <c r="GCP65" s="16"/>
      <c r="GCQ65" s="15"/>
      <c r="GCR65" s="16"/>
      <c r="GCS65" s="15"/>
      <c r="GCT65" s="16"/>
      <c r="GCU65" s="15"/>
      <c r="GCV65" s="16"/>
      <c r="GCW65" s="15"/>
      <c r="GCX65" s="16"/>
      <c r="GCY65" s="15"/>
      <c r="GCZ65" s="16"/>
      <c r="GDA65" s="15"/>
      <c r="GDB65" s="16"/>
      <c r="GDC65" s="15"/>
      <c r="GDD65" s="16"/>
      <c r="GDE65" s="15"/>
      <c r="GDF65" s="16"/>
      <c r="GDG65" s="15"/>
      <c r="GDH65" s="16"/>
      <c r="GDI65" s="15"/>
      <c r="GDJ65" s="16"/>
      <c r="GDK65" s="15"/>
      <c r="GDL65" s="16"/>
      <c r="GDM65" s="15"/>
      <c r="GDN65" s="16"/>
      <c r="GDO65" s="15"/>
      <c r="GDP65" s="16"/>
      <c r="GDQ65" s="15"/>
      <c r="GDR65" s="16"/>
      <c r="GDS65" s="15"/>
      <c r="GDT65" s="16"/>
      <c r="GDU65" s="15"/>
      <c r="GDV65" s="16"/>
      <c r="GDW65" s="15"/>
      <c r="GDX65" s="16"/>
      <c r="GDY65" s="15"/>
      <c r="GDZ65" s="16"/>
      <c r="GEA65" s="15"/>
      <c r="GEB65" s="16"/>
      <c r="GEC65" s="15"/>
      <c r="GED65" s="16"/>
      <c r="GEE65" s="15"/>
      <c r="GEF65" s="16"/>
      <c r="GEG65" s="15"/>
      <c r="GEH65" s="16"/>
      <c r="GEI65" s="15"/>
      <c r="GEJ65" s="16"/>
      <c r="GEK65" s="15"/>
      <c r="GEL65" s="16"/>
      <c r="GEM65" s="15"/>
      <c r="GEN65" s="16"/>
      <c r="GEO65" s="15"/>
      <c r="GEP65" s="16"/>
      <c r="GEQ65" s="15"/>
      <c r="GER65" s="16"/>
      <c r="GES65" s="15"/>
      <c r="GET65" s="16"/>
      <c r="GEU65" s="15"/>
      <c r="GEV65" s="16"/>
      <c r="GEW65" s="15"/>
      <c r="GEX65" s="16"/>
      <c r="GEY65" s="15"/>
      <c r="GEZ65" s="16"/>
      <c r="GFA65" s="15"/>
      <c r="GFB65" s="16"/>
      <c r="GFC65" s="15"/>
      <c r="GFD65" s="16"/>
      <c r="GFE65" s="15"/>
      <c r="GFF65" s="16"/>
      <c r="GFG65" s="15"/>
      <c r="GFH65" s="16"/>
      <c r="GFI65" s="15"/>
      <c r="GFJ65" s="16"/>
      <c r="GFK65" s="15"/>
      <c r="GFL65" s="16"/>
      <c r="GFM65" s="15"/>
      <c r="GFN65" s="16"/>
      <c r="GFO65" s="15"/>
      <c r="GFP65" s="16"/>
      <c r="GFQ65" s="15"/>
      <c r="GFR65" s="16"/>
      <c r="GFS65" s="15"/>
      <c r="GFT65" s="16"/>
      <c r="GFU65" s="15"/>
      <c r="GFV65" s="16"/>
      <c r="GFW65" s="15"/>
      <c r="GFX65" s="16"/>
      <c r="GFY65" s="15"/>
      <c r="GFZ65" s="16"/>
      <c r="GGA65" s="15"/>
      <c r="GGB65" s="16"/>
      <c r="GGC65" s="15"/>
      <c r="GGD65" s="16"/>
      <c r="GGE65" s="15"/>
      <c r="GGF65" s="16"/>
      <c r="GGG65" s="15"/>
      <c r="GGH65" s="16"/>
      <c r="GGI65" s="15"/>
      <c r="GGJ65" s="16"/>
      <c r="GGK65" s="15"/>
      <c r="GGL65" s="16"/>
      <c r="GGM65" s="15"/>
      <c r="GGN65" s="16"/>
      <c r="GGO65" s="15"/>
      <c r="GGP65" s="16"/>
      <c r="GGQ65" s="15"/>
      <c r="GGR65" s="16"/>
      <c r="GGS65" s="15"/>
      <c r="GGT65" s="16"/>
      <c r="GGU65" s="15"/>
      <c r="GGV65" s="16"/>
      <c r="GGW65" s="15"/>
      <c r="GGX65" s="16"/>
      <c r="GGY65" s="15"/>
      <c r="GGZ65" s="16"/>
      <c r="GHA65" s="15"/>
      <c r="GHB65" s="16"/>
      <c r="GHC65" s="15"/>
      <c r="GHD65" s="16"/>
      <c r="GHE65" s="15"/>
      <c r="GHF65" s="16"/>
      <c r="GHG65" s="15"/>
      <c r="GHH65" s="16"/>
      <c r="GHI65" s="15"/>
      <c r="GHJ65" s="16"/>
      <c r="GHK65" s="15"/>
      <c r="GHL65" s="16"/>
      <c r="GHM65" s="15"/>
      <c r="GHN65" s="16"/>
      <c r="GHO65" s="15"/>
      <c r="GHP65" s="16"/>
      <c r="GHQ65" s="15"/>
      <c r="GHR65" s="16"/>
      <c r="GHS65" s="15"/>
      <c r="GHT65" s="16"/>
      <c r="GHU65" s="15"/>
      <c r="GHV65" s="16"/>
      <c r="GHW65" s="15"/>
      <c r="GHX65" s="16"/>
      <c r="GHY65" s="15"/>
      <c r="GHZ65" s="16"/>
      <c r="GIA65" s="15"/>
      <c r="GIB65" s="16"/>
      <c r="GIC65" s="15"/>
      <c r="GID65" s="16"/>
      <c r="GIE65" s="15"/>
      <c r="GIF65" s="16"/>
      <c r="GIG65" s="15"/>
      <c r="GIH65" s="16"/>
      <c r="GII65" s="15"/>
      <c r="GIJ65" s="16"/>
      <c r="GIK65" s="15"/>
      <c r="GIL65" s="16"/>
      <c r="GIM65" s="15"/>
      <c r="GIN65" s="16"/>
      <c r="GIO65" s="15"/>
      <c r="GIP65" s="16"/>
      <c r="GIQ65" s="15"/>
      <c r="GIR65" s="16"/>
      <c r="GIS65" s="15"/>
      <c r="GIT65" s="16"/>
      <c r="GIU65" s="15"/>
      <c r="GIV65" s="16"/>
      <c r="GIW65" s="15"/>
      <c r="GIX65" s="16"/>
      <c r="GIY65" s="15"/>
      <c r="GIZ65" s="16"/>
      <c r="GJA65" s="15"/>
      <c r="GJB65" s="16"/>
      <c r="GJC65" s="15"/>
      <c r="GJD65" s="16"/>
      <c r="GJE65" s="15"/>
      <c r="GJF65" s="16"/>
      <c r="GJG65" s="15"/>
      <c r="GJH65" s="16"/>
      <c r="GJI65" s="15"/>
      <c r="GJJ65" s="16"/>
      <c r="GJK65" s="15"/>
      <c r="GJL65" s="16"/>
      <c r="GJM65" s="15"/>
      <c r="GJN65" s="16"/>
      <c r="GJO65" s="15"/>
      <c r="GJP65" s="16"/>
      <c r="GJQ65" s="15"/>
      <c r="GJR65" s="16"/>
      <c r="GJS65" s="15"/>
      <c r="GJT65" s="16"/>
      <c r="GJU65" s="15"/>
      <c r="GJV65" s="16"/>
      <c r="GJW65" s="15"/>
      <c r="GJX65" s="16"/>
      <c r="GJY65" s="15"/>
      <c r="GJZ65" s="16"/>
      <c r="GKA65" s="15"/>
      <c r="GKB65" s="16"/>
      <c r="GKC65" s="15"/>
      <c r="GKD65" s="16"/>
      <c r="GKE65" s="15"/>
      <c r="GKF65" s="16"/>
      <c r="GKG65" s="15"/>
      <c r="GKH65" s="16"/>
      <c r="GKI65" s="15"/>
      <c r="GKJ65" s="16"/>
      <c r="GKK65" s="15"/>
      <c r="GKL65" s="16"/>
      <c r="GKM65" s="15"/>
      <c r="GKN65" s="16"/>
      <c r="GKO65" s="15"/>
      <c r="GKP65" s="16"/>
      <c r="GKQ65" s="15"/>
      <c r="GKR65" s="16"/>
      <c r="GKS65" s="15"/>
      <c r="GKT65" s="16"/>
      <c r="GKU65" s="15"/>
      <c r="GKV65" s="16"/>
      <c r="GKW65" s="15"/>
      <c r="GKX65" s="16"/>
      <c r="GKY65" s="15"/>
      <c r="GKZ65" s="16"/>
      <c r="GLA65" s="15"/>
      <c r="GLB65" s="16"/>
      <c r="GLC65" s="15"/>
      <c r="GLD65" s="16"/>
      <c r="GLE65" s="15"/>
      <c r="GLF65" s="16"/>
      <c r="GLG65" s="15"/>
      <c r="GLH65" s="16"/>
      <c r="GLI65" s="15"/>
      <c r="GLJ65" s="16"/>
      <c r="GLK65" s="15"/>
      <c r="GLL65" s="16"/>
      <c r="GLM65" s="15"/>
      <c r="GLN65" s="16"/>
      <c r="GLO65" s="15"/>
      <c r="GLP65" s="16"/>
      <c r="GLQ65" s="15"/>
      <c r="GLR65" s="16"/>
      <c r="GLS65" s="15"/>
      <c r="GLT65" s="16"/>
      <c r="GLU65" s="15"/>
      <c r="GLV65" s="16"/>
      <c r="GLW65" s="15"/>
      <c r="GLX65" s="16"/>
      <c r="GLY65" s="15"/>
      <c r="GLZ65" s="16"/>
      <c r="GMA65" s="15"/>
      <c r="GMB65" s="16"/>
      <c r="GMC65" s="15"/>
      <c r="GMD65" s="16"/>
      <c r="GME65" s="15"/>
      <c r="GMF65" s="16"/>
      <c r="GMG65" s="15"/>
      <c r="GMH65" s="16"/>
      <c r="GMI65" s="15"/>
      <c r="GMJ65" s="16"/>
      <c r="GMK65" s="15"/>
      <c r="GML65" s="16"/>
      <c r="GMM65" s="15"/>
      <c r="GMN65" s="16"/>
      <c r="GMO65" s="15"/>
      <c r="GMP65" s="16"/>
      <c r="GMQ65" s="15"/>
      <c r="GMR65" s="16"/>
      <c r="GMS65" s="15"/>
      <c r="GMT65" s="16"/>
      <c r="GMU65" s="15"/>
      <c r="GMV65" s="16"/>
      <c r="GMW65" s="15"/>
      <c r="GMX65" s="16"/>
      <c r="GMY65" s="15"/>
      <c r="GMZ65" s="16"/>
      <c r="GNA65" s="15"/>
      <c r="GNB65" s="16"/>
      <c r="GNC65" s="15"/>
      <c r="GND65" s="16"/>
      <c r="GNE65" s="15"/>
      <c r="GNF65" s="16"/>
      <c r="GNG65" s="15"/>
      <c r="GNH65" s="16"/>
      <c r="GNI65" s="15"/>
      <c r="GNJ65" s="16"/>
      <c r="GNK65" s="15"/>
      <c r="GNL65" s="16"/>
      <c r="GNM65" s="15"/>
      <c r="GNN65" s="16"/>
      <c r="GNO65" s="15"/>
      <c r="GNP65" s="16"/>
      <c r="GNQ65" s="15"/>
      <c r="GNR65" s="16"/>
      <c r="GNS65" s="15"/>
      <c r="GNT65" s="16"/>
      <c r="GNU65" s="15"/>
      <c r="GNV65" s="16"/>
      <c r="GNW65" s="15"/>
      <c r="GNX65" s="16"/>
      <c r="GNY65" s="15"/>
      <c r="GNZ65" s="16"/>
      <c r="GOA65" s="15"/>
      <c r="GOB65" s="16"/>
      <c r="GOC65" s="15"/>
      <c r="GOD65" s="16"/>
      <c r="GOE65" s="15"/>
      <c r="GOF65" s="16"/>
      <c r="GOG65" s="15"/>
      <c r="GOH65" s="16"/>
      <c r="GOI65" s="15"/>
      <c r="GOJ65" s="16"/>
      <c r="GOK65" s="15"/>
      <c r="GOL65" s="16"/>
      <c r="GOM65" s="15"/>
      <c r="GON65" s="16"/>
      <c r="GOO65" s="15"/>
      <c r="GOP65" s="16"/>
      <c r="GOQ65" s="15"/>
      <c r="GOR65" s="16"/>
      <c r="GOS65" s="15"/>
      <c r="GOT65" s="16"/>
      <c r="GOU65" s="15"/>
      <c r="GOV65" s="16"/>
      <c r="GOW65" s="15"/>
      <c r="GOX65" s="16"/>
      <c r="GOY65" s="15"/>
      <c r="GOZ65" s="16"/>
      <c r="GPA65" s="15"/>
      <c r="GPB65" s="16"/>
      <c r="GPC65" s="15"/>
      <c r="GPD65" s="16"/>
      <c r="GPE65" s="15"/>
      <c r="GPF65" s="16"/>
      <c r="GPG65" s="15"/>
      <c r="GPH65" s="16"/>
      <c r="GPI65" s="15"/>
      <c r="GPJ65" s="16"/>
      <c r="GPK65" s="15"/>
      <c r="GPL65" s="16"/>
      <c r="GPM65" s="15"/>
      <c r="GPN65" s="16"/>
      <c r="GPO65" s="15"/>
      <c r="GPP65" s="16"/>
      <c r="GPQ65" s="15"/>
      <c r="GPR65" s="16"/>
      <c r="GPS65" s="15"/>
      <c r="GPT65" s="16"/>
      <c r="GPU65" s="15"/>
      <c r="GPV65" s="16"/>
      <c r="GPW65" s="15"/>
      <c r="GPX65" s="16"/>
      <c r="GPY65" s="15"/>
      <c r="GPZ65" s="16"/>
      <c r="GQA65" s="15"/>
      <c r="GQB65" s="16"/>
      <c r="GQC65" s="15"/>
      <c r="GQD65" s="16"/>
      <c r="GQE65" s="15"/>
      <c r="GQF65" s="16"/>
      <c r="GQG65" s="15"/>
      <c r="GQH65" s="16"/>
      <c r="GQI65" s="15"/>
      <c r="GQJ65" s="16"/>
      <c r="GQK65" s="15"/>
      <c r="GQL65" s="16"/>
      <c r="GQM65" s="15"/>
      <c r="GQN65" s="16"/>
      <c r="GQO65" s="15"/>
      <c r="GQP65" s="16"/>
      <c r="GQQ65" s="15"/>
      <c r="GQR65" s="16"/>
      <c r="GQS65" s="15"/>
      <c r="GQT65" s="16"/>
      <c r="GQU65" s="15"/>
      <c r="GQV65" s="16"/>
      <c r="GQW65" s="15"/>
      <c r="GQX65" s="16"/>
      <c r="GQY65" s="15"/>
      <c r="GQZ65" s="16"/>
      <c r="GRA65" s="15"/>
      <c r="GRB65" s="16"/>
      <c r="GRC65" s="15"/>
      <c r="GRD65" s="16"/>
      <c r="GRE65" s="15"/>
      <c r="GRF65" s="16"/>
      <c r="GRG65" s="15"/>
      <c r="GRH65" s="16"/>
      <c r="GRI65" s="15"/>
      <c r="GRJ65" s="16"/>
      <c r="GRK65" s="15"/>
      <c r="GRL65" s="16"/>
      <c r="GRM65" s="15"/>
      <c r="GRN65" s="16"/>
      <c r="GRO65" s="15"/>
      <c r="GRP65" s="16"/>
      <c r="GRQ65" s="15"/>
      <c r="GRR65" s="16"/>
      <c r="GRS65" s="15"/>
      <c r="GRT65" s="16"/>
      <c r="GRU65" s="15"/>
      <c r="GRV65" s="16"/>
      <c r="GRW65" s="15"/>
      <c r="GRX65" s="16"/>
      <c r="GRY65" s="15"/>
      <c r="GRZ65" s="16"/>
      <c r="GSA65" s="15"/>
      <c r="GSB65" s="16"/>
      <c r="GSC65" s="15"/>
      <c r="GSD65" s="16"/>
      <c r="GSE65" s="15"/>
      <c r="GSF65" s="16"/>
      <c r="GSG65" s="15"/>
      <c r="GSH65" s="16"/>
      <c r="GSI65" s="15"/>
      <c r="GSJ65" s="16"/>
      <c r="GSK65" s="15"/>
      <c r="GSL65" s="16"/>
      <c r="GSM65" s="15"/>
      <c r="GSN65" s="16"/>
      <c r="GSO65" s="15"/>
      <c r="GSP65" s="16"/>
      <c r="GSQ65" s="15"/>
      <c r="GSR65" s="16"/>
      <c r="GSS65" s="15"/>
      <c r="GST65" s="16"/>
      <c r="GSU65" s="15"/>
      <c r="GSV65" s="16"/>
      <c r="GSW65" s="15"/>
      <c r="GSX65" s="16"/>
      <c r="GSY65" s="15"/>
      <c r="GSZ65" s="16"/>
      <c r="GTA65" s="15"/>
      <c r="GTB65" s="16"/>
      <c r="GTC65" s="15"/>
      <c r="GTD65" s="16"/>
      <c r="GTE65" s="15"/>
      <c r="GTF65" s="16"/>
      <c r="GTG65" s="15"/>
      <c r="GTH65" s="16"/>
      <c r="GTI65" s="15"/>
      <c r="GTJ65" s="16"/>
      <c r="GTK65" s="15"/>
      <c r="GTL65" s="16"/>
      <c r="GTM65" s="15"/>
      <c r="GTN65" s="16"/>
      <c r="GTO65" s="15"/>
      <c r="GTP65" s="16"/>
      <c r="GTQ65" s="15"/>
      <c r="GTR65" s="16"/>
      <c r="GTS65" s="15"/>
      <c r="GTT65" s="16"/>
      <c r="GTU65" s="15"/>
      <c r="GTV65" s="16"/>
      <c r="GTW65" s="15"/>
      <c r="GTX65" s="16"/>
      <c r="GTY65" s="15"/>
      <c r="GTZ65" s="16"/>
      <c r="GUA65" s="15"/>
      <c r="GUB65" s="16"/>
      <c r="GUC65" s="15"/>
      <c r="GUD65" s="16"/>
      <c r="GUE65" s="15"/>
      <c r="GUF65" s="16"/>
      <c r="GUG65" s="15"/>
      <c r="GUH65" s="16"/>
      <c r="GUI65" s="15"/>
      <c r="GUJ65" s="16"/>
      <c r="GUK65" s="15"/>
      <c r="GUL65" s="16"/>
      <c r="GUM65" s="15"/>
      <c r="GUN65" s="16"/>
      <c r="GUO65" s="15"/>
      <c r="GUP65" s="16"/>
      <c r="GUQ65" s="15"/>
      <c r="GUR65" s="16"/>
      <c r="GUS65" s="15"/>
      <c r="GUT65" s="16"/>
      <c r="GUU65" s="15"/>
      <c r="GUV65" s="16"/>
      <c r="GUW65" s="15"/>
      <c r="GUX65" s="16"/>
      <c r="GUY65" s="15"/>
      <c r="GUZ65" s="16"/>
      <c r="GVA65" s="15"/>
      <c r="GVB65" s="16"/>
      <c r="GVC65" s="15"/>
      <c r="GVD65" s="16"/>
      <c r="GVE65" s="15"/>
      <c r="GVF65" s="16"/>
      <c r="GVG65" s="15"/>
      <c r="GVH65" s="16"/>
      <c r="GVI65" s="15"/>
      <c r="GVJ65" s="16"/>
      <c r="GVK65" s="15"/>
      <c r="GVL65" s="16"/>
      <c r="GVM65" s="15"/>
      <c r="GVN65" s="16"/>
      <c r="GVO65" s="15"/>
      <c r="GVP65" s="16"/>
      <c r="GVQ65" s="15"/>
      <c r="GVR65" s="16"/>
      <c r="GVS65" s="15"/>
      <c r="GVT65" s="16"/>
      <c r="GVU65" s="15"/>
      <c r="GVV65" s="16"/>
      <c r="GVW65" s="15"/>
      <c r="GVX65" s="16"/>
      <c r="GVY65" s="15"/>
      <c r="GVZ65" s="16"/>
      <c r="GWA65" s="15"/>
      <c r="GWB65" s="16"/>
      <c r="GWC65" s="15"/>
      <c r="GWD65" s="16"/>
      <c r="GWE65" s="15"/>
      <c r="GWF65" s="16"/>
      <c r="GWG65" s="15"/>
      <c r="GWH65" s="16"/>
      <c r="GWI65" s="15"/>
      <c r="GWJ65" s="16"/>
      <c r="GWK65" s="15"/>
      <c r="GWL65" s="16"/>
      <c r="GWM65" s="15"/>
      <c r="GWN65" s="16"/>
      <c r="GWO65" s="15"/>
      <c r="GWP65" s="16"/>
      <c r="GWQ65" s="15"/>
      <c r="GWR65" s="16"/>
      <c r="GWS65" s="15"/>
      <c r="GWT65" s="16"/>
      <c r="GWU65" s="15"/>
      <c r="GWV65" s="16"/>
      <c r="GWW65" s="15"/>
      <c r="GWX65" s="16"/>
      <c r="GWY65" s="15"/>
      <c r="GWZ65" s="16"/>
      <c r="GXA65" s="15"/>
      <c r="GXB65" s="16"/>
      <c r="GXC65" s="15"/>
      <c r="GXD65" s="16"/>
      <c r="GXE65" s="15"/>
      <c r="GXF65" s="16"/>
      <c r="GXG65" s="15"/>
      <c r="GXH65" s="16"/>
      <c r="GXI65" s="15"/>
      <c r="GXJ65" s="16"/>
      <c r="GXK65" s="15"/>
      <c r="GXL65" s="16"/>
      <c r="GXM65" s="15"/>
      <c r="GXN65" s="16"/>
      <c r="GXO65" s="15"/>
      <c r="GXP65" s="16"/>
      <c r="GXQ65" s="15"/>
      <c r="GXR65" s="16"/>
      <c r="GXS65" s="15"/>
      <c r="GXT65" s="16"/>
      <c r="GXU65" s="15"/>
      <c r="GXV65" s="16"/>
      <c r="GXW65" s="15"/>
      <c r="GXX65" s="16"/>
      <c r="GXY65" s="15"/>
      <c r="GXZ65" s="16"/>
      <c r="GYA65" s="15"/>
      <c r="GYB65" s="16"/>
      <c r="GYC65" s="15"/>
      <c r="GYD65" s="16"/>
      <c r="GYE65" s="15"/>
      <c r="GYF65" s="16"/>
      <c r="GYG65" s="15"/>
      <c r="GYH65" s="16"/>
      <c r="GYI65" s="15"/>
      <c r="GYJ65" s="16"/>
      <c r="GYK65" s="15"/>
      <c r="GYL65" s="16"/>
      <c r="GYM65" s="15"/>
      <c r="GYN65" s="16"/>
      <c r="GYO65" s="15"/>
      <c r="GYP65" s="16"/>
      <c r="GYQ65" s="15"/>
      <c r="GYR65" s="16"/>
      <c r="GYS65" s="15"/>
      <c r="GYT65" s="16"/>
      <c r="GYU65" s="15"/>
      <c r="GYV65" s="16"/>
      <c r="GYW65" s="15"/>
      <c r="GYX65" s="16"/>
      <c r="GYY65" s="15"/>
      <c r="GYZ65" s="16"/>
      <c r="GZA65" s="15"/>
      <c r="GZB65" s="16"/>
      <c r="GZC65" s="15"/>
      <c r="GZD65" s="16"/>
      <c r="GZE65" s="15"/>
      <c r="GZF65" s="16"/>
      <c r="GZG65" s="15"/>
      <c r="GZH65" s="16"/>
      <c r="GZI65" s="15"/>
      <c r="GZJ65" s="16"/>
      <c r="GZK65" s="15"/>
      <c r="GZL65" s="16"/>
      <c r="GZM65" s="15"/>
      <c r="GZN65" s="16"/>
      <c r="GZO65" s="15"/>
      <c r="GZP65" s="16"/>
      <c r="GZQ65" s="15"/>
      <c r="GZR65" s="16"/>
      <c r="GZS65" s="15"/>
      <c r="GZT65" s="16"/>
      <c r="GZU65" s="15"/>
      <c r="GZV65" s="16"/>
      <c r="GZW65" s="15"/>
      <c r="GZX65" s="16"/>
      <c r="GZY65" s="15"/>
      <c r="GZZ65" s="16"/>
      <c r="HAA65" s="15"/>
      <c r="HAB65" s="16"/>
      <c r="HAC65" s="15"/>
      <c r="HAD65" s="16"/>
      <c r="HAE65" s="15"/>
      <c r="HAF65" s="16"/>
      <c r="HAG65" s="15"/>
      <c r="HAH65" s="16"/>
      <c r="HAI65" s="15"/>
      <c r="HAJ65" s="16"/>
      <c r="HAK65" s="15"/>
      <c r="HAL65" s="16"/>
      <c r="HAM65" s="15"/>
      <c r="HAN65" s="16"/>
      <c r="HAO65" s="15"/>
      <c r="HAP65" s="16"/>
      <c r="HAQ65" s="15"/>
      <c r="HAR65" s="16"/>
      <c r="HAS65" s="15"/>
      <c r="HAT65" s="16"/>
      <c r="HAU65" s="15"/>
      <c r="HAV65" s="16"/>
      <c r="HAW65" s="15"/>
      <c r="HAX65" s="16"/>
      <c r="HAY65" s="15"/>
      <c r="HAZ65" s="16"/>
      <c r="HBA65" s="15"/>
      <c r="HBB65" s="16"/>
      <c r="HBC65" s="15"/>
      <c r="HBD65" s="16"/>
      <c r="HBE65" s="15"/>
      <c r="HBF65" s="16"/>
      <c r="HBG65" s="15"/>
      <c r="HBH65" s="16"/>
      <c r="HBI65" s="15"/>
      <c r="HBJ65" s="16"/>
      <c r="HBK65" s="15"/>
      <c r="HBL65" s="16"/>
      <c r="HBM65" s="15"/>
      <c r="HBN65" s="16"/>
      <c r="HBO65" s="15"/>
      <c r="HBP65" s="16"/>
      <c r="HBQ65" s="15"/>
      <c r="HBR65" s="16"/>
      <c r="HBS65" s="15"/>
      <c r="HBT65" s="16"/>
      <c r="HBU65" s="15"/>
      <c r="HBV65" s="16"/>
      <c r="HBW65" s="15"/>
      <c r="HBX65" s="16"/>
      <c r="HBY65" s="15"/>
      <c r="HBZ65" s="16"/>
      <c r="HCA65" s="15"/>
      <c r="HCB65" s="16"/>
      <c r="HCC65" s="15"/>
      <c r="HCD65" s="16"/>
      <c r="HCE65" s="15"/>
      <c r="HCF65" s="16"/>
      <c r="HCG65" s="15"/>
      <c r="HCH65" s="16"/>
      <c r="HCI65" s="15"/>
      <c r="HCJ65" s="16"/>
      <c r="HCK65" s="15"/>
      <c r="HCL65" s="16"/>
      <c r="HCM65" s="15"/>
      <c r="HCN65" s="16"/>
      <c r="HCO65" s="15"/>
      <c r="HCP65" s="16"/>
      <c r="HCQ65" s="15"/>
      <c r="HCR65" s="16"/>
      <c r="HCS65" s="15"/>
      <c r="HCT65" s="16"/>
      <c r="HCU65" s="15"/>
      <c r="HCV65" s="16"/>
      <c r="HCW65" s="15"/>
      <c r="HCX65" s="16"/>
      <c r="HCY65" s="15"/>
      <c r="HCZ65" s="16"/>
      <c r="HDA65" s="15"/>
      <c r="HDB65" s="16"/>
      <c r="HDC65" s="15"/>
      <c r="HDD65" s="16"/>
      <c r="HDE65" s="15"/>
      <c r="HDF65" s="16"/>
      <c r="HDG65" s="15"/>
      <c r="HDH65" s="16"/>
      <c r="HDI65" s="15"/>
      <c r="HDJ65" s="16"/>
      <c r="HDK65" s="15"/>
      <c r="HDL65" s="16"/>
      <c r="HDM65" s="15"/>
      <c r="HDN65" s="16"/>
      <c r="HDO65" s="15"/>
      <c r="HDP65" s="16"/>
      <c r="HDQ65" s="15"/>
      <c r="HDR65" s="16"/>
      <c r="HDS65" s="15"/>
      <c r="HDT65" s="16"/>
      <c r="HDU65" s="15"/>
      <c r="HDV65" s="16"/>
      <c r="HDW65" s="15"/>
      <c r="HDX65" s="16"/>
      <c r="HDY65" s="15"/>
      <c r="HDZ65" s="16"/>
      <c r="HEA65" s="15"/>
      <c r="HEB65" s="16"/>
      <c r="HEC65" s="15"/>
      <c r="HED65" s="16"/>
      <c r="HEE65" s="15"/>
      <c r="HEF65" s="16"/>
      <c r="HEG65" s="15"/>
      <c r="HEH65" s="16"/>
      <c r="HEI65" s="15"/>
      <c r="HEJ65" s="16"/>
      <c r="HEK65" s="15"/>
      <c r="HEL65" s="16"/>
      <c r="HEM65" s="15"/>
      <c r="HEN65" s="16"/>
      <c r="HEO65" s="15"/>
      <c r="HEP65" s="16"/>
      <c r="HEQ65" s="15"/>
      <c r="HER65" s="16"/>
      <c r="HES65" s="15"/>
      <c r="HET65" s="16"/>
      <c r="HEU65" s="15"/>
      <c r="HEV65" s="16"/>
      <c r="HEW65" s="15"/>
      <c r="HEX65" s="16"/>
      <c r="HEY65" s="15"/>
      <c r="HEZ65" s="16"/>
      <c r="HFA65" s="15"/>
      <c r="HFB65" s="16"/>
      <c r="HFC65" s="15"/>
      <c r="HFD65" s="16"/>
      <c r="HFE65" s="15"/>
      <c r="HFF65" s="16"/>
      <c r="HFG65" s="15"/>
      <c r="HFH65" s="16"/>
      <c r="HFI65" s="15"/>
      <c r="HFJ65" s="16"/>
      <c r="HFK65" s="15"/>
      <c r="HFL65" s="16"/>
      <c r="HFM65" s="15"/>
      <c r="HFN65" s="16"/>
      <c r="HFO65" s="15"/>
      <c r="HFP65" s="16"/>
      <c r="HFQ65" s="15"/>
      <c r="HFR65" s="16"/>
      <c r="HFS65" s="15"/>
      <c r="HFT65" s="16"/>
      <c r="HFU65" s="15"/>
      <c r="HFV65" s="16"/>
      <c r="HFW65" s="15"/>
      <c r="HFX65" s="16"/>
      <c r="HFY65" s="15"/>
      <c r="HFZ65" s="16"/>
      <c r="HGA65" s="15"/>
      <c r="HGB65" s="16"/>
      <c r="HGC65" s="15"/>
      <c r="HGD65" s="16"/>
      <c r="HGE65" s="15"/>
      <c r="HGF65" s="16"/>
      <c r="HGG65" s="15"/>
      <c r="HGH65" s="16"/>
      <c r="HGI65" s="15"/>
      <c r="HGJ65" s="16"/>
      <c r="HGK65" s="15"/>
      <c r="HGL65" s="16"/>
      <c r="HGM65" s="15"/>
      <c r="HGN65" s="16"/>
      <c r="HGO65" s="15"/>
      <c r="HGP65" s="16"/>
      <c r="HGQ65" s="15"/>
      <c r="HGR65" s="16"/>
      <c r="HGS65" s="15"/>
      <c r="HGT65" s="16"/>
      <c r="HGU65" s="15"/>
      <c r="HGV65" s="16"/>
      <c r="HGW65" s="15"/>
      <c r="HGX65" s="16"/>
      <c r="HGY65" s="15"/>
      <c r="HGZ65" s="16"/>
      <c r="HHA65" s="15"/>
      <c r="HHB65" s="16"/>
      <c r="HHC65" s="15"/>
      <c r="HHD65" s="16"/>
      <c r="HHE65" s="15"/>
      <c r="HHF65" s="16"/>
      <c r="HHG65" s="15"/>
      <c r="HHH65" s="16"/>
      <c r="HHI65" s="15"/>
      <c r="HHJ65" s="16"/>
      <c r="HHK65" s="15"/>
      <c r="HHL65" s="16"/>
      <c r="HHM65" s="15"/>
      <c r="HHN65" s="16"/>
      <c r="HHO65" s="15"/>
      <c r="HHP65" s="16"/>
      <c r="HHQ65" s="15"/>
      <c r="HHR65" s="16"/>
      <c r="HHS65" s="15"/>
      <c r="HHT65" s="16"/>
      <c r="HHU65" s="15"/>
      <c r="HHV65" s="16"/>
      <c r="HHW65" s="15"/>
      <c r="HHX65" s="16"/>
      <c r="HHY65" s="15"/>
      <c r="HHZ65" s="16"/>
      <c r="HIA65" s="15"/>
      <c r="HIB65" s="16"/>
      <c r="HIC65" s="15"/>
      <c r="HID65" s="16"/>
      <c r="HIE65" s="15"/>
      <c r="HIF65" s="16"/>
      <c r="HIG65" s="15"/>
      <c r="HIH65" s="16"/>
      <c r="HII65" s="15"/>
      <c r="HIJ65" s="16"/>
      <c r="HIK65" s="15"/>
      <c r="HIL65" s="16"/>
      <c r="HIM65" s="15"/>
      <c r="HIN65" s="16"/>
      <c r="HIO65" s="15"/>
      <c r="HIP65" s="16"/>
      <c r="HIQ65" s="15"/>
      <c r="HIR65" s="16"/>
      <c r="HIS65" s="15"/>
      <c r="HIT65" s="16"/>
      <c r="HIU65" s="15"/>
      <c r="HIV65" s="16"/>
      <c r="HIW65" s="15"/>
      <c r="HIX65" s="16"/>
      <c r="HIY65" s="15"/>
      <c r="HIZ65" s="16"/>
      <c r="HJA65" s="15"/>
      <c r="HJB65" s="16"/>
      <c r="HJC65" s="15"/>
      <c r="HJD65" s="16"/>
      <c r="HJE65" s="15"/>
      <c r="HJF65" s="16"/>
      <c r="HJG65" s="15"/>
      <c r="HJH65" s="16"/>
      <c r="HJI65" s="15"/>
      <c r="HJJ65" s="16"/>
      <c r="HJK65" s="15"/>
      <c r="HJL65" s="16"/>
      <c r="HJM65" s="15"/>
      <c r="HJN65" s="16"/>
      <c r="HJO65" s="15"/>
      <c r="HJP65" s="16"/>
      <c r="HJQ65" s="15"/>
      <c r="HJR65" s="16"/>
      <c r="HJS65" s="15"/>
      <c r="HJT65" s="16"/>
      <c r="HJU65" s="15"/>
      <c r="HJV65" s="16"/>
      <c r="HJW65" s="15"/>
      <c r="HJX65" s="16"/>
      <c r="HJY65" s="15"/>
      <c r="HJZ65" s="16"/>
      <c r="HKA65" s="15"/>
      <c r="HKB65" s="16"/>
      <c r="HKC65" s="15"/>
      <c r="HKD65" s="16"/>
      <c r="HKE65" s="15"/>
      <c r="HKF65" s="16"/>
      <c r="HKG65" s="15"/>
      <c r="HKH65" s="16"/>
      <c r="HKI65" s="15"/>
      <c r="HKJ65" s="16"/>
      <c r="HKK65" s="15"/>
      <c r="HKL65" s="16"/>
      <c r="HKM65" s="15"/>
      <c r="HKN65" s="16"/>
      <c r="HKO65" s="15"/>
      <c r="HKP65" s="16"/>
      <c r="HKQ65" s="15"/>
      <c r="HKR65" s="16"/>
      <c r="HKS65" s="15"/>
      <c r="HKT65" s="16"/>
      <c r="HKU65" s="15"/>
      <c r="HKV65" s="16"/>
      <c r="HKW65" s="15"/>
      <c r="HKX65" s="16"/>
      <c r="HKY65" s="15"/>
      <c r="HKZ65" s="16"/>
      <c r="HLA65" s="15"/>
      <c r="HLB65" s="16"/>
      <c r="HLC65" s="15"/>
      <c r="HLD65" s="16"/>
      <c r="HLE65" s="15"/>
      <c r="HLF65" s="16"/>
      <c r="HLG65" s="15"/>
      <c r="HLH65" s="16"/>
      <c r="HLI65" s="15"/>
      <c r="HLJ65" s="16"/>
      <c r="HLK65" s="15"/>
      <c r="HLL65" s="16"/>
      <c r="HLM65" s="15"/>
      <c r="HLN65" s="16"/>
      <c r="HLO65" s="15"/>
      <c r="HLP65" s="16"/>
      <c r="HLQ65" s="15"/>
      <c r="HLR65" s="16"/>
      <c r="HLS65" s="15"/>
      <c r="HLT65" s="16"/>
      <c r="HLU65" s="15"/>
      <c r="HLV65" s="16"/>
      <c r="HLW65" s="15"/>
      <c r="HLX65" s="16"/>
      <c r="HLY65" s="15"/>
      <c r="HLZ65" s="16"/>
      <c r="HMA65" s="15"/>
      <c r="HMB65" s="16"/>
      <c r="HMC65" s="15"/>
      <c r="HMD65" s="16"/>
      <c r="HME65" s="15"/>
      <c r="HMF65" s="16"/>
      <c r="HMG65" s="15"/>
      <c r="HMH65" s="16"/>
      <c r="HMI65" s="15"/>
      <c r="HMJ65" s="16"/>
      <c r="HMK65" s="15"/>
      <c r="HML65" s="16"/>
      <c r="HMM65" s="15"/>
      <c r="HMN65" s="16"/>
      <c r="HMO65" s="15"/>
      <c r="HMP65" s="16"/>
      <c r="HMQ65" s="15"/>
      <c r="HMR65" s="16"/>
      <c r="HMS65" s="15"/>
      <c r="HMT65" s="16"/>
      <c r="HMU65" s="15"/>
      <c r="HMV65" s="16"/>
      <c r="HMW65" s="15"/>
      <c r="HMX65" s="16"/>
      <c r="HMY65" s="15"/>
      <c r="HMZ65" s="16"/>
      <c r="HNA65" s="15"/>
      <c r="HNB65" s="16"/>
      <c r="HNC65" s="15"/>
      <c r="HND65" s="16"/>
      <c r="HNE65" s="15"/>
      <c r="HNF65" s="16"/>
      <c r="HNG65" s="15"/>
      <c r="HNH65" s="16"/>
      <c r="HNI65" s="15"/>
      <c r="HNJ65" s="16"/>
      <c r="HNK65" s="15"/>
      <c r="HNL65" s="16"/>
      <c r="HNM65" s="15"/>
      <c r="HNN65" s="16"/>
      <c r="HNO65" s="15"/>
      <c r="HNP65" s="16"/>
      <c r="HNQ65" s="15"/>
      <c r="HNR65" s="16"/>
      <c r="HNS65" s="15"/>
      <c r="HNT65" s="16"/>
      <c r="HNU65" s="15"/>
      <c r="HNV65" s="16"/>
      <c r="HNW65" s="15"/>
      <c r="HNX65" s="16"/>
      <c r="HNY65" s="15"/>
      <c r="HNZ65" s="16"/>
      <c r="HOA65" s="15"/>
      <c r="HOB65" s="16"/>
      <c r="HOC65" s="15"/>
      <c r="HOD65" s="16"/>
      <c r="HOE65" s="15"/>
      <c r="HOF65" s="16"/>
      <c r="HOG65" s="15"/>
      <c r="HOH65" s="16"/>
      <c r="HOI65" s="15"/>
      <c r="HOJ65" s="16"/>
      <c r="HOK65" s="15"/>
      <c r="HOL65" s="16"/>
      <c r="HOM65" s="15"/>
      <c r="HON65" s="16"/>
      <c r="HOO65" s="15"/>
      <c r="HOP65" s="16"/>
      <c r="HOQ65" s="15"/>
      <c r="HOR65" s="16"/>
      <c r="HOS65" s="15"/>
      <c r="HOT65" s="16"/>
      <c r="HOU65" s="15"/>
      <c r="HOV65" s="16"/>
      <c r="HOW65" s="15"/>
      <c r="HOX65" s="16"/>
      <c r="HOY65" s="15"/>
      <c r="HOZ65" s="16"/>
      <c r="HPA65" s="15"/>
      <c r="HPB65" s="16"/>
      <c r="HPC65" s="15"/>
      <c r="HPD65" s="16"/>
      <c r="HPE65" s="15"/>
      <c r="HPF65" s="16"/>
      <c r="HPG65" s="15"/>
      <c r="HPH65" s="16"/>
      <c r="HPI65" s="15"/>
      <c r="HPJ65" s="16"/>
      <c r="HPK65" s="15"/>
      <c r="HPL65" s="16"/>
      <c r="HPM65" s="15"/>
      <c r="HPN65" s="16"/>
      <c r="HPO65" s="15"/>
      <c r="HPP65" s="16"/>
      <c r="HPQ65" s="15"/>
      <c r="HPR65" s="16"/>
      <c r="HPS65" s="15"/>
      <c r="HPT65" s="16"/>
      <c r="HPU65" s="15"/>
      <c r="HPV65" s="16"/>
      <c r="HPW65" s="15"/>
      <c r="HPX65" s="16"/>
      <c r="HPY65" s="15"/>
      <c r="HPZ65" s="16"/>
      <c r="HQA65" s="15"/>
      <c r="HQB65" s="16"/>
      <c r="HQC65" s="15"/>
      <c r="HQD65" s="16"/>
      <c r="HQE65" s="15"/>
      <c r="HQF65" s="16"/>
      <c r="HQG65" s="15"/>
      <c r="HQH65" s="16"/>
      <c r="HQI65" s="15"/>
      <c r="HQJ65" s="16"/>
      <c r="HQK65" s="15"/>
      <c r="HQL65" s="16"/>
      <c r="HQM65" s="15"/>
      <c r="HQN65" s="16"/>
      <c r="HQO65" s="15"/>
      <c r="HQP65" s="16"/>
      <c r="HQQ65" s="15"/>
      <c r="HQR65" s="16"/>
      <c r="HQS65" s="15"/>
      <c r="HQT65" s="16"/>
      <c r="HQU65" s="15"/>
      <c r="HQV65" s="16"/>
      <c r="HQW65" s="15"/>
      <c r="HQX65" s="16"/>
      <c r="HQY65" s="15"/>
      <c r="HQZ65" s="16"/>
      <c r="HRA65" s="15"/>
      <c r="HRB65" s="16"/>
      <c r="HRC65" s="15"/>
      <c r="HRD65" s="16"/>
      <c r="HRE65" s="15"/>
      <c r="HRF65" s="16"/>
      <c r="HRG65" s="15"/>
      <c r="HRH65" s="16"/>
      <c r="HRI65" s="15"/>
      <c r="HRJ65" s="16"/>
      <c r="HRK65" s="15"/>
      <c r="HRL65" s="16"/>
      <c r="HRM65" s="15"/>
      <c r="HRN65" s="16"/>
      <c r="HRO65" s="15"/>
      <c r="HRP65" s="16"/>
      <c r="HRQ65" s="15"/>
      <c r="HRR65" s="16"/>
      <c r="HRS65" s="15"/>
      <c r="HRT65" s="16"/>
      <c r="HRU65" s="15"/>
      <c r="HRV65" s="16"/>
      <c r="HRW65" s="15"/>
      <c r="HRX65" s="16"/>
      <c r="HRY65" s="15"/>
      <c r="HRZ65" s="16"/>
      <c r="HSA65" s="15"/>
      <c r="HSB65" s="16"/>
      <c r="HSC65" s="15"/>
      <c r="HSD65" s="16"/>
      <c r="HSE65" s="15"/>
      <c r="HSF65" s="16"/>
      <c r="HSG65" s="15"/>
      <c r="HSH65" s="16"/>
      <c r="HSI65" s="15"/>
      <c r="HSJ65" s="16"/>
      <c r="HSK65" s="15"/>
      <c r="HSL65" s="16"/>
      <c r="HSM65" s="15"/>
      <c r="HSN65" s="16"/>
      <c r="HSO65" s="15"/>
      <c r="HSP65" s="16"/>
      <c r="HSQ65" s="15"/>
      <c r="HSR65" s="16"/>
      <c r="HSS65" s="15"/>
      <c r="HST65" s="16"/>
      <c r="HSU65" s="15"/>
      <c r="HSV65" s="16"/>
      <c r="HSW65" s="15"/>
      <c r="HSX65" s="16"/>
      <c r="HSY65" s="15"/>
      <c r="HSZ65" s="16"/>
      <c r="HTA65" s="15"/>
      <c r="HTB65" s="16"/>
      <c r="HTC65" s="15"/>
      <c r="HTD65" s="16"/>
      <c r="HTE65" s="15"/>
      <c r="HTF65" s="16"/>
      <c r="HTG65" s="15"/>
      <c r="HTH65" s="16"/>
      <c r="HTI65" s="15"/>
      <c r="HTJ65" s="16"/>
      <c r="HTK65" s="15"/>
      <c r="HTL65" s="16"/>
      <c r="HTM65" s="15"/>
      <c r="HTN65" s="16"/>
      <c r="HTO65" s="15"/>
      <c r="HTP65" s="16"/>
      <c r="HTQ65" s="15"/>
      <c r="HTR65" s="16"/>
      <c r="HTS65" s="15"/>
      <c r="HTT65" s="16"/>
      <c r="HTU65" s="15"/>
      <c r="HTV65" s="16"/>
      <c r="HTW65" s="15"/>
      <c r="HTX65" s="16"/>
      <c r="HTY65" s="15"/>
      <c r="HTZ65" s="16"/>
      <c r="HUA65" s="15"/>
      <c r="HUB65" s="16"/>
      <c r="HUC65" s="15"/>
      <c r="HUD65" s="16"/>
      <c r="HUE65" s="15"/>
      <c r="HUF65" s="16"/>
      <c r="HUG65" s="15"/>
      <c r="HUH65" s="16"/>
      <c r="HUI65" s="15"/>
      <c r="HUJ65" s="16"/>
      <c r="HUK65" s="15"/>
      <c r="HUL65" s="16"/>
      <c r="HUM65" s="15"/>
      <c r="HUN65" s="16"/>
      <c r="HUO65" s="15"/>
      <c r="HUP65" s="16"/>
      <c r="HUQ65" s="15"/>
      <c r="HUR65" s="16"/>
      <c r="HUS65" s="15"/>
      <c r="HUT65" s="16"/>
      <c r="HUU65" s="15"/>
      <c r="HUV65" s="16"/>
      <c r="HUW65" s="15"/>
      <c r="HUX65" s="16"/>
      <c r="HUY65" s="15"/>
      <c r="HUZ65" s="16"/>
      <c r="HVA65" s="15"/>
      <c r="HVB65" s="16"/>
      <c r="HVC65" s="15"/>
      <c r="HVD65" s="16"/>
      <c r="HVE65" s="15"/>
      <c r="HVF65" s="16"/>
      <c r="HVG65" s="15"/>
      <c r="HVH65" s="16"/>
      <c r="HVI65" s="15"/>
      <c r="HVJ65" s="16"/>
      <c r="HVK65" s="15"/>
      <c r="HVL65" s="16"/>
      <c r="HVM65" s="15"/>
      <c r="HVN65" s="16"/>
      <c r="HVO65" s="15"/>
      <c r="HVP65" s="16"/>
      <c r="HVQ65" s="15"/>
      <c r="HVR65" s="16"/>
      <c r="HVS65" s="15"/>
      <c r="HVT65" s="16"/>
      <c r="HVU65" s="15"/>
      <c r="HVV65" s="16"/>
      <c r="HVW65" s="15"/>
      <c r="HVX65" s="16"/>
      <c r="HVY65" s="15"/>
      <c r="HVZ65" s="16"/>
      <c r="HWA65" s="15"/>
      <c r="HWB65" s="16"/>
      <c r="HWC65" s="15"/>
      <c r="HWD65" s="16"/>
      <c r="HWE65" s="15"/>
      <c r="HWF65" s="16"/>
      <c r="HWG65" s="15"/>
      <c r="HWH65" s="16"/>
      <c r="HWI65" s="15"/>
      <c r="HWJ65" s="16"/>
      <c r="HWK65" s="15"/>
      <c r="HWL65" s="16"/>
      <c r="HWM65" s="15"/>
      <c r="HWN65" s="16"/>
      <c r="HWO65" s="15"/>
      <c r="HWP65" s="16"/>
      <c r="HWQ65" s="15"/>
      <c r="HWR65" s="16"/>
      <c r="HWS65" s="15"/>
      <c r="HWT65" s="16"/>
      <c r="HWU65" s="15"/>
      <c r="HWV65" s="16"/>
      <c r="HWW65" s="15"/>
      <c r="HWX65" s="16"/>
      <c r="HWY65" s="15"/>
      <c r="HWZ65" s="16"/>
      <c r="HXA65" s="15"/>
      <c r="HXB65" s="16"/>
      <c r="HXC65" s="15"/>
      <c r="HXD65" s="16"/>
      <c r="HXE65" s="15"/>
      <c r="HXF65" s="16"/>
      <c r="HXG65" s="15"/>
      <c r="HXH65" s="16"/>
      <c r="HXI65" s="15"/>
      <c r="HXJ65" s="16"/>
      <c r="HXK65" s="15"/>
      <c r="HXL65" s="16"/>
      <c r="HXM65" s="15"/>
      <c r="HXN65" s="16"/>
      <c r="HXO65" s="15"/>
      <c r="HXP65" s="16"/>
      <c r="HXQ65" s="15"/>
      <c r="HXR65" s="16"/>
      <c r="HXS65" s="15"/>
      <c r="HXT65" s="16"/>
      <c r="HXU65" s="15"/>
      <c r="HXV65" s="16"/>
      <c r="HXW65" s="15"/>
      <c r="HXX65" s="16"/>
      <c r="HXY65" s="15"/>
      <c r="HXZ65" s="16"/>
      <c r="HYA65" s="15"/>
      <c r="HYB65" s="16"/>
      <c r="HYC65" s="15"/>
      <c r="HYD65" s="16"/>
      <c r="HYE65" s="15"/>
      <c r="HYF65" s="16"/>
      <c r="HYG65" s="15"/>
      <c r="HYH65" s="16"/>
      <c r="HYI65" s="15"/>
      <c r="HYJ65" s="16"/>
      <c r="HYK65" s="15"/>
      <c r="HYL65" s="16"/>
      <c r="HYM65" s="15"/>
      <c r="HYN65" s="16"/>
      <c r="HYO65" s="15"/>
      <c r="HYP65" s="16"/>
      <c r="HYQ65" s="15"/>
      <c r="HYR65" s="16"/>
      <c r="HYS65" s="15"/>
      <c r="HYT65" s="16"/>
      <c r="HYU65" s="15"/>
      <c r="HYV65" s="16"/>
      <c r="HYW65" s="15"/>
      <c r="HYX65" s="16"/>
      <c r="HYY65" s="15"/>
      <c r="HYZ65" s="16"/>
      <c r="HZA65" s="15"/>
      <c r="HZB65" s="16"/>
      <c r="HZC65" s="15"/>
      <c r="HZD65" s="16"/>
      <c r="HZE65" s="15"/>
      <c r="HZF65" s="16"/>
      <c r="HZG65" s="15"/>
      <c r="HZH65" s="16"/>
      <c r="HZI65" s="15"/>
      <c r="HZJ65" s="16"/>
      <c r="HZK65" s="15"/>
      <c r="HZL65" s="16"/>
      <c r="HZM65" s="15"/>
      <c r="HZN65" s="16"/>
      <c r="HZO65" s="15"/>
      <c r="HZP65" s="16"/>
      <c r="HZQ65" s="15"/>
      <c r="HZR65" s="16"/>
      <c r="HZS65" s="15"/>
      <c r="HZT65" s="16"/>
      <c r="HZU65" s="15"/>
      <c r="HZV65" s="16"/>
      <c r="HZW65" s="15"/>
      <c r="HZX65" s="16"/>
      <c r="HZY65" s="15"/>
      <c r="HZZ65" s="16"/>
      <c r="IAA65" s="15"/>
      <c r="IAB65" s="16"/>
      <c r="IAC65" s="15"/>
      <c r="IAD65" s="16"/>
      <c r="IAE65" s="15"/>
      <c r="IAF65" s="16"/>
      <c r="IAG65" s="15"/>
      <c r="IAH65" s="16"/>
      <c r="IAI65" s="15"/>
      <c r="IAJ65" s="16"/>
      <c r="IAK65" s="15"/>
      <c r="IAL65" s="16"/>
      <c r="IAM65" s="15"/>
      <c r="IAN65" s="16"/>
      <c r="IAO65" s="15"/>
      <c r="IAP65" s="16"/>
      <c r="IAQ65" s="15"/>
      <c r="IAR65" s="16"/>
      <c r="IAS65" s="15"/>
      <c r="IAT65" s="16"/>
      <c r="IAU65" s="15"/>
      <c r="IAV65" s="16"/>
      <c r="IAW65" s="15"/>
      <c r="IAX65" s="16"/>
      <c r="IAY65" s="15"/>
      <c r="IAZ65" s="16"/>
      <c r="IBA65" s="15"/>
      <c r="IBB65" s="16"/>
      <c r="IBC65" s="15"/>
      <c r="IBD65" s="16"/>
      <c r="IBE65" s="15"/>
      <c r="IBF65" s="16"/>
      <c r="IBG65" s="15"/>
      <c r="IBH65" s="16"/>
      <c r="IBI65" s="15"/>
      <c r="IBJ65" s="16"/>
      <c r="IBK65" s="15"/>
      <c r="IBL65" s="16"/>
      <c r="IBM65" s="15"/>
      <c r="IBN65" s="16"/>
      <c r="IBO65" s="15"/>
      <c r="IBP65" s="16"/>
      <c r="IBQ65" s="15"/>
      <c r="IBR65" s="16"/>
      <c r="IBS65" s="15"/>
      <c r="IBT65" s="16"/>
      <c r="IBU65" s="15"/>
      <c r="IBV65" s="16"/>
      <c r="IBW65" s="15"/>
      <c r="IBX65" s="16"/>
      <c r="IBY65" s="15"/>
      <c r="IBZ65" s="16"/>
      <c r="ICA65" s="15"/>
      <c r="ICB65" s="16"/>
      <c r="ICC65" s="15"/>
      <c r="ICD65" s="16"/>
      <c r="ICE65" s="15"/>
      <c r="ICF65" s="16"/>
      <c r="ICG65" s="15"/>
      <c r="ICH65" s="16"/>
      <c r="ICI65" s="15"/>
      <c r="ICJ65" s="16"/>
      <c r="ICK65" s="15"/>
      <c r="ICL65" s="16"/>
      <c r="ICM65" s="15"/>
      <c r="ICN65" s="16"/>
      <c r="ICO65" s="15"/>
      <c r="ICP65" s="16"/>
      <c r="ICQ65" s="15"/>
      <c r="ICR65" s="16"/>
      <c r="ICS65" s="15"/>
      <c r="ICT65" s="16"/>
      <c r="ICU65" s="15"/>
      <c r="ICV65" s="16"/>
      <c r="ICW65" s="15"/>
      <c r="ICX65" s="16"/>
      <c r="ICY65" s="15"/>
      <c r="ICZ65" s="16"/>
      <c r="IDA65" s="15"/>
      <c r="IDB65" s="16"/>
      <c r="IDC65" s="15"/>
      <c r="IDD65" s="16"/>
      <c r="IDE65" s="15"/>
      <c r="IDF65" s="16"/>
      <c r="IDG65" s="15"/>
      <c r="IDH65" s="16"/>
      <c r="IDI65" s="15"/>
      <c r="IDJ65" s="16"/>
      <c r="IDK65" s="15"/>
      <c r="IDL65" s="16"/>
      <c r="IDM65" s="15"/>
      <c r="IDN65" s="16"/>
      <c r="IDO65" s="15"/>
      <c r="IDP65" s="16"/>
      <c r="IDQ65" s="15"/>
      <c r="IDR65" s="16"/>
      <c r="IDS65" s="15"/>
      <c r="IDT65" s="16"/>
      <c r="IDU65" s="15"/>
      <c r="IDV65" s="16"/>
      <c r="IDW65" s="15"/>
      <c r="IDX65" s="16"/>
      <c r="IDY65" s="15"/>
      <c r="IDZ65" s="16"/>
      <c r="IEA65" s="15"/>
      <c r="IEB65" s="16"/>
      <c r="IEC65" s="15"/>
      <c r="IED65" s="16"/>
      <c r="IEE65" s="15"/>
      <c r="IEF65" s="16"/>
      <c r="IEG65" s="15"/>
      <c r="IEH65" s="16"/>
      <c r="IEI65" s="15"/>
      <c r="IEJ65" s="16"/>
      <c r="IEK65" s="15"/>
      <c r="IEL65" s="16"/>
      <c r="IEM65" s="15"/>
      <c r="IEN65" s="16"/>
      <c r="IEO65" s="15"/>
      <c r="IEP65" s="16"/>
      <c r="IEQ65" s="15"/>
      <c r="IER65" s="16"/>
      <c r="IES65" s="15"/>
      <c r="IET65" s="16"/>
      <c r="IEU65" s="15"/>
      <c r="IEV65" s="16"/>
      <c r="IEW65" s="15"/>
      <c r="IEX65" s="16"/>
      <c r="IEY65" s="15"/>
      <c r="IEZ65" s="16"/>
      <c r="IFA65" s="15"/>
      <c r="IFB65" s="16"/>
      <c r="IFC65" s="15"/>
      <c r="IFD65" s="16"/>
      <c r="IFE65" s="15"/>
      <c r="IFF65" s="16"/>
      <c r="IFG65" s="15"/>
      <c r="IFH65" s="16"/>
      <c r="IFI65" s="15"/>
      <c r="IFJ65" s="16"/>
      <c r="IFK65" s="15"/>
      <c r="IFL65" s="16"/>
      <c r="IFM65" s="15"/>
      <c r="IFN65" s="16"/>
      <c r="IFO65" s="15"/>
      <c r="IFP65" s="16"/>
      <c r="IFQ65" s="15"/>
      <c r="IFR65" s="16"/>
      <c r="IFS65" s="15"/>
      <c r="IFT65" s="16"/>
      <c r="IFU65" s="15"/>
      <c r="IFV65" s="16"/>
      <c r="IFW65" s="15"/>
      <c r="IFX65" s="16"/>
      <c r="IFY65" s="15"/>
      <c r="IFZ65" s="16"/>
      <c r="IGA65" s="15"/>
      <c r="IGB65" s="16"/>
      <c r="IGC65" s="15"/>
      <c r="IGD65" s="16"/>
      <c r="IGE65" s="15"/>
      <c r="IGF65" s="16"/>
      <c r="IGG65" s="15"/>
      <c r="IGH65" s="16"/>
      <c r="IGI65" s="15"/>
      <c r="IGJ65" s="16"/>
      <c r="IGK65" s="15"/>
      <c r="IGL65" s="16"/>
      <c r="IGM65" s="15"/>
      <c r="IGN65" s="16"/>
      <c r="IGO65" s="15"/>
      <c r="IGP65" s="16"/>
      <c r="IGQ65" s="15"/>
      <c r="IGR65" s="16"/>
      <c r="IGS65" s="15"/>
      <c r="IGT65" s="16"/>
      <c r="IGU65" s="15"/>
      <c r="IGV65" s="16"/>
      <c r="IGW65" s="15"/>
      <c r="IGX65" s="16"/>
      <c r="IGY65" s="15"/>
      <c r="IGZ65" s="16"/>
      <c r="IHA65" s="15"/>
      <c r="IHB65" s="16"/>
      <c r="IHC65" s="15"/>
      <c r="IHD65" s="16"/>
      <c r="IHE65" s="15"/>
      <c r="IHF65" s="16"/>
      <c r="IHG65" s="15"/>
      <c r="IHH65" s="16"/>
      <c r="IHI65" s="15"/>
      <c r="IHJ65" s="16"/>
      <c r="IHK65" s="15"/>
      <c r="IHL65" s="16"/>
      <c r="IHM65" s="15"/>
      <c r="IHN65" s="16"/>
      <c r="IHO65" s="15"/>
      <c r="IHP65" s="16"/>
      <c r="IHQ65" s="15"/>
      <c r="IHR65" s="16"/>
      <c r="IHS65" s="15"/>
      <c r="IHT65" s="16"/>
      <c r="IHU65" s="15"/>
      <c r="IHV65" s="16"/>
      <c r="IHW65" s="15"/>
      <c r="IHX65" s="16"/>
      <c r="IHY65" s="15"/>
      <c r="IHZ65" s="16"/>
      <c r="IIA65" s="15"/>
      <c r="IIB65" s="16"/>
      <c r="IIC65" s="15"/>
      <c r="IID65" s="16"/>
      <c r="IIE65" s="15"/>
      <c r="IIF65" s="16"/>
      <c r="IIG65" s="15"/>
      <c r="IIH65" s="16"/>
      <c r="III65" s="15"/>
      <c r="IIJ65" s="16"/>
      <c r="IIK65" s="15"/>
      <c r="IIL65" s="16"/>
      <c r="IIM65" s="15"/>
      <c r="IIN65" s="16"/>
      <c r="IIO65" s="15"/>
      <c r="IIP65" s="16"/>
      <c r="IIQ65" s="15"/>
      <c r="IIR65" s="16"/>
      <c r="IIS65" s="15"/>
      <c r="IIT65" s="16"/>
      <c r="IIU65" s="15"/>
      <c r="IIV65" s="16"/>
      <c r="IIW65" s="15"/>
      <c r="IIX65" s="16"/>
      <c r="IIY65" s="15"/>
      <c r="IIZ65" s="16"/>
      <c r="IJA65" s="15"/>
      <c r="IJB65" s="16"/>
      <c r="IJC65" s="15"/>
      <c r="IJD65" s="16"/>
      <c r="IJE65" s="15"/>
      <c r="IJF65" s="16"/>
      <c r="IJG65" s="15"/>
      <c r="IJH65" s="16"/>
      <c r="IJI65" s="15"/>
      <c r="IJJ65" s="16"/>
      <c r="IJK65" s="15"/>
      <c r="IJL65" s="16"/>
      <c r="IJM65" s="15"/>
      <c r="IJN65" s="16"/>
      <c r="IJO65" s="15"/>
      <c r="IJP65" s="16"/>
      <c r="IJQ65" s="15"/>
      <c r="IJR65" s="16"/>
      <c r="IJS65" s="15"/>
      <c r="IJT65" s="16"/>
      <c r="IJU65" s="15"/>
      <c r="IJV65" s="16"/>
      <c r="IJW65" s="15"/>
      <c r="IJX65" s="16"/>
      <c r="IJY65" s="15"/>
      <c r="IJZ65" s="16"/>
      <c r="IKA65" s="15"/>
      <c r="IKB65" s="16"/>
      <c r="IKC65" s="15"/>
      <c r="IKD65" s="16"/>
      <c r="IKE65" s="15"/>
      <c r="IKF65" s="16"/>
      <c r="IKG65" s="15"/>
      <c r="IKH65" s="16"/>
      <c r="IKI65" s="15"/>
      <c r="IKJ65" s="16"/>
      <c r="IKK65" s="15"/>
      <c r="IKL65" s="16"/>
      <c r="IKM65" s="15"/>
      <c r="IKN65" s="16"/>
      <c r="IKO65" s="15"/>
      <c r="IKP65" s="16"/>
      <c r="IKQ65" s="15"/>
      <c r="IKR65" s="16"/>
      <c r="IKS65" s="15"/>
      <c r="IKT65" s="16"/>
      <c r="IKU65" s="15"/>
      <c r="IKV65" s="16"/>
      <c r="IKW65" s="15"/>
      <c r="IKX65" s="16"/>
      <c r="IKY65" s="15"/>
      <c r="IKZ65" s="16"/>
      <c r="ILA65" s="15"/>
      <c r="ILB65" s="16"/>
      <c r="ILC65" s="15"/>
      <c r="ILD65" s="16"/>
      <c r="ILE65" s="15"/>
      <c r="ILF65" s="16"/>
      <c r="ILG65" s="15"/>
      <c r="ILH65" s="16"/>
      <c r="ILI65" s="15"/>
      <c r="ILJ65" s="16"/>
      <c r="ILK65" s="15"/>
      <c r="ILL65" s="16"/>
      <c r="ILM65" s="15"/>
      <c r="ILN65" s="16"/>
      <c r="ILO65" s="15"/>
      <c r="ILP65" s="16"/>
      <c r="ILQ65" s="15"/>
      <c r="ILR65" s="16"/>
      <c r="ILS65" s="15"/>
      <c r="ILT65" s="16"/>
      <c r="ILU65" s="15"/>
      <c r="ILV65" s="16"/>
      <c r="ILW65" s="15"/>
      <c r="ILX65" s="16"/>
      <c r="ILY65" s="15"/>
      <c r="ILZ65" s="16"/>
      <c r="IMA65" s="15"/>
      <c r="IMB65" s="16"/>
      <c r="IMC65" s="15"/>
      <c r="IMD65" s="16"/>
      <c r="IME65" s="15"/>
      <c r="IMF65" s="16"/>
      <c r="IMG65" s="15"/>
      <c r="IMH65" s="16"/>
      <c r="IMI65" s="15"/>
      <c r="IMJ65" s="16"/>
      <c r="IMK65" s="15"/>
      <c r="IML65" s="16"/>
      <c r="IMM65" s="15"/>
      <c r="IMN65" s="16"/>
      <c r="IMO65" s="15"/>
      <c r="IMP65" s="16"/>
      <c r="IMQ65" s="15"/>
      <c r="IMR65" s="16"/>
      <c r="IMS65" s="15"/>
      <c r="IMT65" s="16"/>
      <c r="IMU65" s="15"/>
      <c r="IMV65" s="16"/>
      <c r="IMW65" s="15"/>
      <c r="IMX65" s="16"/>
      <c r="IMY65" s="15"/>
      <c r="IMZ65" s="16"/>
      <c r="INA65" s="15"/>
      <c r="INB65" s="16"/>
      <c r="INC65" s="15"/>
      <c r="IND65" s="16"/>
      <c r="INE65" s="15"/>
      <c r="INF65" s="16"/>
      <c r="ING65" s="15"/>
      <c r="INH65" s="16"/>
      <c r="INI65" s="15"/>
      <c r="INJ65" s="16"/>
      <c r="INK65" s="15"/>
      <c r="INL65" s="16"/>
      <c r="INM65" s="15"/>
      <c r="INN65" s="16"/>
      <c r="INO65" s="15"/>
      <c r="INP65" s="16"/>
      <c r="INQ65" s="15"/>
      <c r="INR65" s="16"/>
      <c r="INS65" s="15"/>
      <c r="INT65" s="16"/>
      <c r="INU65" s="15"/>
      <c r="INV65" s="16"/>
      <c r="INW65" s="15"/>
      <c r="INX65" s="16"/>
      <c r="INY65" s="15"/>
      <c r="INZ65" s="16"/>
      <c r="IOA65" s="15"/>
      <c r="IOB65" s="16"/>
      <c r="IOC65" s="15"/>
      <c r="IOD65" s="16"/>
      <c r="IOE65" s="15"/>
      <c r="IOF65" s="16"/>
      <c r="IOG65" s="15"/>
      <c r="IOH65" s="16"/>
      <c r="IOI65" s="15"/>
      <c r="IOJ65" s="16"/>
      <c r="IOK65" s="15"/>
      <c r="IOL65" s="16"/>
      <c r="IOM65" s="15"/>
      <c r="ION65" s="16"/>
      <c r="IOO65" s="15"/>
      <c r="IOP65" s="16"/>
      <c r="IOQ65" s="15"/>
      <c r="IOR65" s="16"/>
      <c r="IOS65" s="15"/>
      <c r="IOT65" s="16"/>
      <c r="IOU65" s="15"/>
      <c r="IOV65" s="16"/>
      <c r="IOW65" s="15"/>
      <c r="IOX65" s="16"/>
      <c r="IOY65" s="15"/>
      <c r="IOZ65" s="16"/>
      <c r="IPA65" s="15"/>
      <c r="IPB65" s="16"/>
      <c r="IPC65" s="15"/>
      <c r="IPD65" s="16"/>
      <c r="IPE65" s="15"/>
      <c r="IPF65" s="16"/>
      <c r="IPG65" s="15"/>
      <c r="IPH65" s="16"/>
      <c r="IPI65" s="15"/>
      <c r="IPJ65" s="16"/>
      <c r="IPK65" s="15"/>
      <c r="IPL65" s="16"/>
      <c r="IPM65" s="15"/>
      <c r="IPN65" s="16"/>
      <c r="IPO65" s="15"/>
      <c r="IPP65" s="16"/>
      <c r="IPQ65" s="15"/>
      <c r="IPR65" s="16"/>
      <c r="IPS65" s="15"/>
      <c r="IPT65" s="16"/>
      <c r="IPU65" s="15"/>
      <c r="IPV65" s="16"/>
      <c r="IPW65" s="15"/>
      <c r="IPX65" s="16"/>
      <c r="IPY65" s="15"/>
      <c r="IPZ65" s="16"/>
      <c r="IQA65" s="15"/>
      <c r="IQB65" s="16"/>
      <c r="IQC65" s="15"/>
      <c r="IQD65" s="16"/>
      <c r="IQE65" s="15"/>
      <c r="IQF65" s="16"/>
      <c r="IQG65" s="15"/>
      <c r="IQH65" s="16"/>
      <c r="IQI65" s="15"/>
      <c r="IQJ65" s="16"/>
      <c r="IQK65" s="15"/>
      <c r="IQL65" s="16"/>
      <c r="IQM65" s="15"/>
      <c r="IQN65" s="16"/>
      <c r="IQO65" s="15"/>
      <c r="IQP65" s="16"/>
      <c r="IQQ65" s="15"/>
      <c r="IQR65" s="16"/>
      <c r="IQS65" s="15"/>
      <c r="IQT65" s="16"/>
      <c r="IQU65" s="15"/>
      <c r="IQV65" s="16"/>
      <c r="IQW65" s="15"/>
      <c r="IQX65" s="16"/>
      <c r="IQY65" s="15"/>
      <c r="IQZ65" s="16"/>
      <c r="IRA65" s="15"/>
      <c r="IRB65" s="16"/>
      <c r="IRC65" s="15"/>
      <c r="IRD65" s="16"/>
      <c r="IRE65" s="15"/>
      <c r="IRF65" s="16"/>
      <c r="IRG65" s="15"/>
      <c r="IRH65" s="16"/>
      <c r="IRI65" s="15"/>
      <c r="IRJ65" s="16"/>
      <c r="IRK65" s="15"/>
      <c r="IRL65" s="16"/>
      <c r="IRM65" s="15"/>
      <c r="IRN65" s="16"/>
      <c r="IRO65" s="15"/>
      <c r="IRP65" s="16"/>
      <c r="IRQ65" s="15"/>
      <c r="IRR65" s="16"/>
      <c r="IRS65" s="15"/>
      <c r="IRT65" s="16"/>
      <c r="IRU65" s="15"/>
      <c r="IRV65" s="16"/>
      <c r="IRW65" s="15"/>
      <c r="IRX65" s="16"/>
      <c r="IRY65" s="15"/>
      <c r="IRZ65" s="16"/>
      <c r="ISA65" s="15"/>
      <c r="ISB65" s="16"/>
      <c r="ISC65" s="15"/>
      <c r="ISD65" s="16"/>
      <c r="ISE65" s="15"/>
      <c r="ISF65" s="16"/>
      <c r="ISG65" s="15"/>
      <c r="ISH65" s="16"/>
      <c r="ISI65" s="15"/>
      <c r="ISJ65" s="16"/>
      <c r="ISK65" s="15"/>
      <c r="ISL65" s="16"/>
      <c r="ISM65" s="15"/>
      <c r="ISN65" s="16"/>
      <c r="ISO65" s="15"/>
      <c r="ISP65" s="16"/>
      <c r="ISQ65" s="15"/>
      <c r="ISR65" s="16"/>
      <c r="ISS65" s="15"/>
      <c r="IST65" s="16"/>
      <c r="ISU65" s="15"/>
      <c r="ISV65" s="16"/>
      <c r="ISW65" s="15"/>
      <c r="ISX65" s="16"/>
      <c r="ISY65" s="15"/>
      <c r="ISZ65" s="16"/>
      <c r="ITA65" s="15"/>
      <c r="ITB65" s="16"/>
      <c r="ITC65" s="15"/>
      <c r="ITD65" s="16"/>
      <c r="ITE65" s="15"/>
      <c r="ITF65" s="16"/>
      <c r="ITG65" s="15"/>
      <c r="ITH65" s="16"/>
      <c r="ITI65" s="15"/>
      <c r="ITJ65" s="16"/>
      <c r="ITK65" s="15"/>
      <c r="ITL65" s="16"/>
      <c r="ITM65" s="15"/>
      <c r="ITN65" s="16"/>
      <c r="ITO65" s="15"/>
      <c r="ITP65" s="16"/>
      <c r="ITQ65" s="15"/>
      <c r="ITR65" s="16"/>
      <c r="ITS65" s="15"/>
      <c r="ITT65" s="16"/>
      <c r="ITU65" s="15"/>
      <c r="ITV65" s="16"/>
      <c r="ITW65" s="15"/>
      <c r="ITX65" s="16"/>
      <c r="ITY65" s="15"/>
      <c r="ITZ65" s="16"/>
      <c r="IUA65" s="15"/>
      <c r="IUB65" s="16"/>
      <c r="IUC65" s="15"/>
      <c r="IUD65" s="16"/>
      <c r="IUE65" s="15"/>
      <c r="IUF65" s="16"/>
      <c r="IUG65" s="15"/>
      <c r="IUH65" s="16"/>
      <c r="IUI65" s="15"/>
      <c r="IUJ65" s="16"/>
      <c r="IUK65" s="15"/>
      <c r="IUL65" s="16"/>
      <c r="IUM65" s="15"/>
      <c r="IUN65" s="16"/>
      <c r="IUO65" s="15"/>
      <c r="IUP65" s="16"/>
      <c r="IUQ65" s="15"/>
      <c r="IUR65" s="16"/>
      <c r="IUS65" s="15"/>
      <c r="IUT65" s="16"/>
      <c r="IUU65" s="15"/>
      <c r="IUV65" s="16"/>
      <c r="IUW65" s="15"/>
      <c r="IUX65" s="16"/>
      <c r="IUY65" s="15"/>
      <c r="IUZ65" s="16"/>
      <c r="IVA65" s="15"/>
      <c r="IVB65" s="16"/>
      <c r="IVC65" s="15"/>
      <c r="IVD65" s="16"/>
      <c r="IVE65" s="15"/>
      <c r="IVF65" s="16"/>
      <c r="IVG65" s="15"/>
      <c r="IVH65" s="16"/>
      <c r="IVI65" s="15"/>
      <c r="IVJ65" s="16"/>
      <c r="IVK65" s="15"/>
      <c r="IVL65" s="16"/>
      <c r="IVM65" s="15"/>
      <c r="IVN65" s="16"/>
      <c r="IVO65" s="15"/>
      <c r="IVP65" s="16"/>
      <c r="IVQ65" s="15"/>
      <c r="IVR65" s="16"/>
      <c r="IVS65" s="15"/>
      <c r="IVT65" s="16"/>
      <c r="IVU65" s="15"/>
      <c r="IVV65" s="16"/>
      <c r="IVW65" s="15"/>
      <c r="IVX65" s="16"/>
      <c r="IVY65" s="15"/>
      <c r="IVZ65" s="16"/>
      <c r="IWA65" s="15"/>
      <c r="IWB65" s="16"/>
      <c r="IWC65" s="15"/>
      <c r="IWD65" s="16"/>
      <c r="IWE65" s="15"/>
      <c r="IWF65" s="16"/>
      <c r="IWG65" s="15"/>
      <c r="IWH65" s="16"/>
      <c r="IWI65" s="15"/>
      <c r="IWJ65" s="16"/>
      <c r="IWK65" s="15"/>
      <c r="IWL65" s="16"/>
      <c r="IWM65" s="15"/>
      <c r="IWN65" s="16"/>
      <c r="IWO65" s="15"/>
      <c r="IWP65" s="16"/>
      <c r="IWQ65" s="15"/>
      <c r="IWR65" s="16"/>
      <c r="IWS65" s="15"/>
      <c r="IWT65" s="16"/>
      <c r="IWU65" s="15"/>
      <c r="IWV65" s="16"/>
      <c r="IWW65" s="15"/>
      <c r="IWX65" s="16"/>
      <c r="IWY65" s="15"/>
      <c r="IWZ65" s="16"/>
      <c r="IXA65" s="15"/>
      <c r="IXB65" s="16"/>
      <c r="IXC65" s="15"/>
      <c r="IXD65" s="16"/>
      <c r="IXE65" s="15"/>
      <c r="IXF65" s="16"/>
      <c r="IXG65" s="15"/>
      <c r="IXH65" s="16"/>
      <c r="IXI65" s="15"/>
      <c r="IXJ65" s="16"/>
      <c r="IXK65" s="15"/>
      <c r="IXL65" s="16"/>
      <c r="IXM65" s="15"/>
      <c r="IXN65" s="16"/>
      <c r="IXO65" s="15"/>
      <c r="IXP65" s="16"/>
      <c r="IXQ65" s="15"/>
      <c r="IXR65" s="16"/>
      <c r="IXS65" s="15"/>
      <c r="IXT65" s="16"/>
      <c r="IXU65" s="15"/>
      <c r="IXV65" s="16"/>
      <c r="IXW65" s="15"/>
      <c r="IXX65" s="16"/>
      <c r="IXY65" s="15"/>
      <c r="IXZ65" s="16"/>
      <c r="IYA65" s="15"/>
      <c r="IYB65" s="16"/>
      <c r="IYC65" s="15"/>
      <c r="IYD65" s="16"/>
      <c r="IYE65" s="15"/>
      <c r="IYF65" s="16"/>
      <c r="IYG65" s="15"/>
      <c r="IYH65" s="16"/>
      <c r="IYI65" s="15"/>
      <c r="IYJ65" s="16"/>
      <c r="IYK65" s="15"/>
      <c r="IYL65" s="16"/>
      <c r="IYM65" s="15"/>
      <c r="IYN65" s="16"/>
      <c r="IYO65" s="15"/>
      <c r="IYP65" s="16"/>
      <c r="IYQ65" s="15"/>
      <c r="IYR65" s="16"/>
      <c r="IYS65" s="15"/>
      <c r="IYT65" s="16"/>
      <c r="IYU65" s="15"/>
      <c r="IYV65" s="16"/>
      <c r="IYW65" s="15"/>
      <c r="IYX65" s="16"/>
      <c r="IYY65" s="15"/>
      <c r="IYZ65" s="16"/>
      <c r="IZA65" s="15"/>
      <c r="IZB65" s="16"/>
      <c r="IZC65" s="15"/>
      <c r="IZD65" s="16"/>
      <c r="IZE65" s="15"/>
      <c r="IZF65" s="16"/>
      <c r="IZG65" s="15"/>
      <c r="IZH65" s="16"/>
      <c r="IZI65" s="15"/>
      <c r="IZJ65" s="16"/>
      <c r="IZK65" s="15"/>
      <c r="IZL65" s="16"/>
      <c r="IZM65" s="15"/>
      <c r="IZN65" s="16"/>
      <c r="IZO65" s="15"/>
      <c r="IZP65" s="16"/>
      <c r="IZQ65" s="15"/>
      <c r="IZR65" s="16"/>
      <c r="IZS65" s="15"/>
      <c r="IZT65" s="16"/>
      <c r="IZU65" s="15"/>
      <c r="IZV65" s="16"/>
      <c r="IZW65" s="15"/>
      <c r="IZX65" s="16"/>
      <c r="IZY65" s="15"/>
      <c r="IZZ65" s="16"/>
      <c r="JAA65" s="15"/>
      <c r="JAB65" s="16"/>
      <c r="JAC65" s="15"/>
      <c r="JAD65" s="16"/>
      <c r="JAE65" s="15"/>
      <c r="JAF65" s="16"/>
      <c r="JAG65" s="15"/>
      <c r="JAH65" s="16"/>
      <c r="JAI65" s="15"/>
      <c r="JAJ65" s="16"/>
      <c r="JAK65" s="15"/>
      <c r="JAL65" s="16"/>
      <c r="JAM65" s="15"/>
      <c r="JAN65" s="16"/>
      <c r="JAO65" s="15"/>
      <c r="JAP65" s="16"/>
      <c r="JAQ65" s="15"/>
      <c r="JAR65" s="16"/>
      <c r="JAS65" s="15"/>
      <c r="JAT65" s="16"/>
      <c r="JAU65" s="15"/>
      <c r="JAV65" s="16"/>
      <c r="JAW65" s="15"/>
      <c r="JAX65" s="16"/>
      <c r="JAY65" s="15"/>
      <c r="JAZ65" s="16"/>
      <c r="JBA65" s="15"/>
      <c r="JBB65" s="16"/>
      <c r="JBC65" s="15"/>
      <c r="JBD65" s="16"/>
      <c r="JBE65" s="15"/>
      <c r="JBF65" s="16"/>
      <c r="JBG65" s="15"/>
      <c r="JBH65" s="16"/>
      <c r="JBI65" s="15"/>
      <c r="JBJ65" s="16"/>
      <c r="JBK65" s="15"/>
      <c r="JBL65" s="16"/>
      <c r="JBM65" s="15"/>
      <c r="JBN65" s="16"/>
      <c r="JBO65" s="15"/>
      <c r="JBP65" s="16"/>
      <c r="JBQ65" s="15"/>
      <c r="JBR65" s="16"/>
      <c r="JBS65" s="15"/>
      <c r="JBT65" s="16"/>
      <c r="JBU65" s="15"/>
      <c r="JBV65" s="16"/>
      <c r="JBW65" s="15"/>
      <c r="JBX65" s="16"/>
      <c r="JBY65" s="15"/>
      <c r="JBZ65" s="16"/>
      <c r="JCA65" s="15"/>
      <c r="JCB65" s="16"/>
      <c r="JCC65" s="15"/>
      <c r="JCD65" s="16"/>
      <c r="JCE65" s="15"/>
      <c r="JCF65" s="16"/>
      <c r="JCG65" s="15"/>
      <c r="JCH65" s="16"/>
      <c r="JCI65" s="15"/>
      <c r="JCJ65" s="16"/>
      <c r="JCK65" s="15"/>
      <c r="JCL65" s="16"/>
      <c r="JCM65" s="15"/>
      <c r="JCN65" s="16"/>
      <c r="JCO65" s="15"/>
      <c r="JCP65" s="16"/>
      <c r="JCQ65" s="15"/>
      <c r="JCR65" s="16"/>
      <c r="JCS65" s="15"/>
      <c r="JCT65" s="16"/>
      <c r="JCU65" s="15"/>
      <c r="JCV65" s="16"/>
      <c r="JCW65" s="15"/>
      <c r="JCX65" s="16"/>
      <c r="JCY65" s="15"/>
      <c r="JCZ65" s="16"/>
      <c r="JDA65" s="15"/>
      <c r="JDB65" s="16"/>
      <c r="JDC65" s="15"/>
      <c r="JDD65" s="16"/>
      <c r="JDE65" s="15"/>
      <c r="JDF65" s="16"/>
      <c r="JDG65" s="15"/>
      <c r="JDH65" s="16"/>
      <c r="JDI65" s="15"/>
      <c r="JDJ65" s="16"/>
      <c r="JDK65" s="15"/>
      <c r="JDL65" s="16"/>
      <c r="JDM65" s="15"/>
      <c r="JDN65" s="16"/>
      <c r="JDO65" s="15"/>
      <c r="JDP65" s="16"/>
      <c r="JDQ65" s="15"/>
      <c r="JDR65" s="16"/>
      <c r="JDS65" s="15"/>
      <c r="JDT65" s="16"/>
      <c r="JDU65" s="15"/>
      <c r="JDV65" s="16"/>
      <c r="JDW65" s="15"/>
      <c r="JDX65" s="16"/>
      <c r="JDY65" s="15"/>
      <c r="JDZ65" s="16"/>
      <c r="JEA65" s="15"/>
      <c r="JEB65" s="16"/>
      <c r="JEC65" s="15"/>
      <c r="JED65" s="16"/>
      <c r="JEE65" s="15"/>
      <c r="JEF65" s="16"/>
      <c r="JEG65" s="15"/>
      <c r="JEH65" s="16"/>
      <c r="JEI65" s="15"/>
      <c r="JEJ65" s="16"/>
      <c r="JEK65" s="15"/>
      <c r="JEL65" s="16"/>
      <c r="JEM65" s="15"/>
      <c r="JEN65" s="16"/>
      <c r="JEO65" s="15"/>
      <c r="JEP65" s="16"/>
      <c r="JEQ65" s="15"/>
      <c r="JER65" s="16"/>
      <c r="JES65" s="15"/>
      <c r="JET65" s="16"/>
      <c r="JEU65" s="15"/>
      <c r="JEV65" s="16"/>
      <c r="JEW65" s="15"/>
      <c r="JEX65" s="16"/>
      <c r="JEY65" s="15"/>
      <c r="JEZ65" s="16"/>
      <c r="JFA65" s="15"/>
      <c r="JFB65" s="16"/>
      <c r="JFC65" s="15"/>
      <c r="JFD65" s="16"/>
      <c r="JFE65" s="15"/>
      <c r="JFF65" s="16"/>
      <c r="JFG65" s="15"/>
      <c r="JFH65" s="16"/>
      <c r="JFI65" s="15"/>
      <c r="JFJ65" s="16"/>
      <c r="JFK65" s="15"/>
      <c r="JFL65" s="16"/>
      <c r="JFM65" s="15"/>
      <c r="JFN65" s="16"/>
      <c r="JFO65" s="15"/>
      <c r="JFP65" s="16"/>
      <c r="JFQ65" s="15"/>
      <c r="JFR65" s="16"/>
      <c r="JFS65" s="15"/>
      <c r="JFT65" s="16"/>
      <c r="JFU65" s="15"/>
      <c r="JFV65" s="16"/>
      <c r="JFW65" s="15"/>
      <c r="JFX65" s="16"/>
      <c r="JFY65" s="15"/>
      <c r="JFZ65" s="16"/>
      <c r="JGA65" s="15"/>
      <c r="JGB65" s="16"/>
      <c r="JGC65" s="15"/>
      <c r="JGD65" s="16"/>
      <c r="JGE65" s="15"/>
      <c r="JGF65" s="16"/>
      <c r="JGG65" s="15"/>
      <c r="JGH65" s="16"/>
      <c r="JGI65" s="15"/>
      <c r="JGJ65" s="16"/>
      <c r="JGK65" s="15"/>
      <c r="JGL65" s="16"/>
      <c r="JGM65" s="15"/>
      <c r="JGN65" s="16"/>
      <c r="JGO65" s="15"/>
      <c r="JGP65" s="16"/>
      <c r="JGQ65" s="15"/>
      <c r="JGR65" s="16"/>
      <c r="JGS65" s="15"/>
      <c r="JGT65" s="16"/>
      <c r="JGU65" s="15"/>
      <c r="JGV65" s="16"/>
      <c r="JGW65" s="15"/>
      <c r="JGX65" s="16"/>
      <c r="JGY65" s="15"/>
      <c r="JGZ65" s="16"/>
      <c r="JHA65" s="15"/>
      <c r="JHB65" s="16"/>
      <c r="JHC65" s="15"/>
      <c r="JHD65" s="16"/>
      <c r="JHE65" s="15"/>
      <c r="JHF65" s="16"/>
      <c r="JHG65" s="15"/>
      <c r="JHH65" s="16"/>
      <c r="JHI65" s="15"/>
      <c r="JHJ65" s="16"/>
      <c r="JHK65" s="15"/>
      <c r="JHL65" s="16"/>
      <c r="JHM65" s="15"/>
      <c r="JHN65" s="16"/>
      <c r="JHO65" s="15"/>
      <c r="JHP65" s="16"/>
      <c r="JHQ65" s="15"/>
      <c r="JHR65" s="16"/>
      <c r="JHS65" s="15"/>
      <c r="JHT65" s="16"/>
      <c r="JHU65" s="15"/>
      <c r="JHV65" s="16"/>
      <c r="JHW65" s="15"/>
      <c r="JHX65" s="16"/>
      <c r="JHY65" s="15"/>
      <c r="JHZ65" s="16"/>
      <c r="JIA65" s="15"/>
      <c r="JIB65" s="16"/>
      <c r="JIC65" s="15"/>
      <c r="JID65" s="16"/>
      <c r="JIE65" s="15"/>
      <c r="JIF65" s="16"/>
      <c r="JIG65" s="15"/>
      <c r="JIH65" s="16"/>
      <c r="JII65" s="15"/>
      <c r="JIJ65" s="16"/>
      <c r="JIK65" s="15"/>
      <c r="JIL65" s="16"/>
      <c r="JIM65" s="15"/>
      <c r="JIN65" s="16"/>
      <c r="JIO65" s="15"/>
      <c r="JIP65" s="16"/>
      <c r="JIQ65" s="15"/>
      <c r="JIR65" s="16"/>
      <c r="JIS65" s="15"/>
      <c r="JIT65" s="16"/>
      <c r="JIU65" s="15"/>
      <c r="JIV65" s="16"/>
      <c r="JIW65" s="15"/>
      <c r="JIX65" s="16"/>
      <c r="JIY65" s="15"/>
      <c r="JIZ65" s="16"/>
      <c r="JJA65" s="15"/>
      <c r="JJB65" s="16"/>
      <c r="JJC65" s="15"/>
      <c r="JJD65" s="16"/>
      <c r="JJE65" s="15"/>
      <c r="JJF65" s="16"/>
      <c r="JJG65" s="15"/>
      <c r="JJH65" s="16"/>
      <c r="JJI65" s="15"/>
      <c r="JJJ65" s="16"/>
      <c r="JJK65" s="15"/>
      <c r="JJL65" s="16"/>
      <c r="JJM65" s="15"/>
      <c r="JJN65" s="16"/>
      <c r="JJO65" s="15"/>
      <c r="JJP65" s="16"/>
      <c r="JJQ65" s="15"/>
      <c r="JJR65" s="16"/>
      <c r="JJS65" s="15"/>
      <c r="JJT65" s="16"/>
      <c r="JJU65" s="15"/>
      <c r="JJV65" s="16"/>
      <c r="JJW65" s="15"/>
      <c r="JJX65" s="16"/>
      <c r="JJY65" s="15"/>
      <c r="JJZ65" s="16"/>
      <c r="JKA65" s="15"/>
      <c r="JKB65" s="16"/>
      <c r="JKC65" s="15"/>
      <c r="JKD65" s="16"/>
      <c r="JKE65" s="15"/>
      <c r="JKF65" s="16"/>
      <c r="JKG65" s="15"/>
      <c r="JKH65" s="16"/>
      <c r="JKI65" s="15"/>
      <c r="JKJ65" s="16"/>
      <c r="JKK65" s="15"/>
      <c r="JKL65" s="16"/>
      <c r="JKM65" s="15"/>
      <c r="JKN65" s="16"/>
      <c r="JKO65" s="15"/>
      <c r="JKP65" s="16"/>
      <c r="JKQ65" s="15"/>
      <c r="JKR65" s="16"/>
      <c r="JKS65" s="15"/>
      <c r="JKT65" s="16"/>
      <c r="JKU65" s="15"/>
      <c r="JKV65" s="16"/>
      <c r="JKW65" s="15"/>
      <c r="JKX65" s="16"/>
      <c r="JKY65" s="15"/>
      <c r="JKZ65" s="16"/>
      <c r="JLA65" s="15"/>
      <c r="JLB65" s="16"/>
      <c r="JLC65" s="15"/>
      <c r="JLD65" s="16"/>
      <c r="JLE65" s="15"/>
      <c r="JLF65" s="16"/>
      <c r="JLG65" s="15"/>
      <c r="JLH65" s="16"/>
      <c r="JLI65" s="15"/>
      <c r="JLJ65" s="16"/>
      <c r="JLK65" s="15"/>
      <c r="JLL65" s="16"/>
      <c r="JLM65" s="15"/>
      <c r="JLN65" s="16"/>
      <c r="JLO65" s="15"/>
      <c r="JLP65" s="16"/>
      <c r="JLQ65" s="15"/>
      <c r="JLR65" s="16"/>
      <c r="JLS65" s="15"/>
      <c r="JLT65" s="16"/>
      <c r="JLU65" s="15"/>
      <c r="JLV65" s="16"/>
      <c r="JLW65" s="15"/>
      <c r="JLX65" s="16"/>
      <c r="JLY65" s="15"/>
      <c r="JLZ65" s="16"/>
      <c r="JMA65" s="15"/>
      <c r="JMB65" s="16"/>
      <c r="JMC65" s="15"/>
      <c r="JMD65" s="16"/>
      <c r="JME65" s="15"/>
      <c r="JMF65" s="16"/>
      <c r="JMG65" s="15"/>
      <c r="JMH65" s="16"/>
      <c r="JMI65" s="15"/>
      <c r="JMJ65" s="16"/>
      <c r="JMK65" s="15"/>
      <c r="JML65" s="16"/>
      <c r="JMM65" s="15"/>
      <c r="JMN65" s="16"/>
      <c r="JMO65" s="15"/>
      <c r="JMP65" s="16"/>
      <c r="JMQ65" s="15"/>
      <c r="JMR65" s="16"/>
      <c r="JMS65" s="15"/>
      <c r="JMT65" s="16"/>
      <c r="JMU65" s="15"/>
      <c r="JMV65" s="16"/>
      <c r="JMW65" s="15"/>
      <c r="JMX65" s="16"/>
      <c r="JMY65" s="15"/>
      <c r="JMZ65" s="16"/>
      <c r="JNA65" s="15"/>
      <c r="JNB65" s="16"/>
      <c r="JNC65" s="15"/>
      <c r="JND65" s="16"/>
      <c r="JNE65" s="15"/>
      <c r="JNF65" s="16"/>
      <c r="JNG65" s="15"/>
      <c r="JNH65" s="16"/>
      <c r="JNI65" s="15"/>
      <c r="JNJ65" s="16"/>
      <c r="JNK65" s="15"/>
      <c r="JNL65" s="16"/>
      <c r="JNM65" s="15"/>
      <c r="JNN65" s="16"/>
      <c r="JNO65" s="15"/>
      <c r="JNP65" s="16"/>
      <c r="JNQ65" s="15"/>
      <c r="JNR65" s="16"/>
      <c r="JNS65" s="15"/>
      <c r="JNT65" s="16"/>
      <c r="JNU65" s="15"/>
      <c r="JNV65" s="16"/>
      <c r="JNW65" s="15"/>
      <c r="JNX65" s="16"/>
      <c r="JNY65" s="15"/>
      <c r="JNZ65" s="16"/>
      <c r="JOA65" s="15"/>
      <c r="JOB65" s="16"/>
      <c r="JOC65" s="15"/>
      <c r="JOD65" s="16"/>
      <c r="JOE65" s="15"/>
      <c r="JOF65" s="16"/>
      <c r="JOG65" s="15"/>
      <c r="JOH65" s="16"/>
      <c r="JOI65" s="15"/>
      <c r="JOJ65" s="16"/>
      <c r="JOK65" s="15"/>
      <c r="JOL65" s="16"/>
      <c r="JOM65" s="15"/>
      <c r="JON65" s="16"/>
      <c r="JOO65" s="15"/>
      <c r="JOP65" s="16"/>
      <c r="JOQ65" s="15"/>
      <c r="JOR65" s="16"/>
      <c r="JOS65" s="15"/>
      <c r="JOT65" s="16"/>
      <c r="JOU65" s="15"/>
      <c r="JOV65" s="16"/>
      <c r="JOW65" s="15"/>
      <c r="JOX65" s="16"/>
      <c r="JOY65" s="15"/>
      <c r="JOZ65" s="16"/>
      <c r="JPA65" s="15"/>
      <c r="JPB65" s="16"/>
      <c r="JPC65" s="15"/>
      <c r="JPD65" s="16"/>
      <c r="JPE65" s="15"/>
      <c r="JPF65" s="16"/>
      <c r="JPG65" s="15"/>
      <c r="JPH65" s="16"/>
      <c r="JPI65" s="15"/>
      <c r="JPJ65" s="16"/>
      <c r="JPK65" s="15"/>
      <c r="JPL65" s="16"/>
      <c r="JPM65" s="15"/>
      <c r="JPN65" s="16"/>
      <c r="JPO65" s="15"/>
      <c r="JPP65" s="16"/>
      <c r="JPQ65" s="15"/>
      <c r="JPR65" s="16"/>
      <c r="JPS65" s="15"/>
      <c r="JPT65" s="16"/>
      <c r="JPU65" s="15"/>
      <c r="JPV65" s="16"/>
      <c r="JPW65" s="15"/>
      <c r="JPX65" s="16"/>
      <c r="JPY65" s="15"/>
      <c r="JPZ65" s="16"/>
      <c r="JQA65" s="15"/>
      <c r="JQB65" s="16"/>
      <c r="JQC65" s="15"/>
      <c r="JQD65" s="16"/>
      <c r="JQE65" s="15"/>
      <c r="JQF65" s="16"/>
      <c r="JQG65" s="15"/>
      <c r="JQH65" s="16"/>
      <c r="JQI65" s="15"/>
      <c r="JQJ65" s="16"/>
      <c r="JQK65" s="15"/>
      <c r="JQL65" s="16"/>
      <c r="JQM65" s="15"/>
      <c r="JQN65" s="16"/>
      <c r="JQO65" s="15"/>
      <c r="JQP65" s="16"/>
      <c r="JQQ65" s="15"/>
      <c r="JQR65" s="16"/>
      <c r="JQS65" s="15"/>
      <c r="JQT65" s="16"/>
      <c r="JQU65" s="15"/>
      <c r="JQV65" s="16"/>
      <c r="JQW65" s="15"/>
      <c r="JQX65" s="16"/>
      <c r="JQY65" s="15"/>
      <c r="JQZ65" s="16"/>
      <c r="JRA65" s="15"/>
      <c r="JRB65" s="16"/>
      <c r="JRC65" s="15"/>
      <c r="JRD65" s="16"/>
      <c r="JRE65" s="15"/>
      <c r="JRF65" s="16"/>
      <c r="JRG65" s="15"/>
      <c r="JRH65" s="16"/>
      <c r="JRI65" s="15"/>
      <c r="JRJ65" s="16"/>
      <c r="JRK65" s="15"/>
      <c r="JRL65" s="16"/>
      <c r="JRM65" s="15"/>
      <c r="JRN65" s="16"/>
      <c r="JRO65" s="15"/>
      <c r="JRP65" s="16"/>
      <c r="JRQ65" s="15"/>
      <c r="JRR65" s="16"/>
      <c r="JRS65" s="15"/>
      <c r="JRT65" s="16"/>
      <c r="JRU65" s="15"/>
      <c r="JRV65" s="16"/>
      <c r="JRW65" s="15"/>
      <c r="JRX65" s="16"/>
      <c r="JRY65" s="15"/>
      <c r="JRZ65" s="16"/>
      <c r="JSA65" s="15"/>
      <c r="JSB65" s="16"/>
      <c r="JSC65" s="15"/>
      <c r="JSD65" s="16"/>
      <c r="JSE65" s="15"/>
      <c r="JSF65" s="16"/>
      <c r="JSG65" s="15"/>
      <c r="JSH65" s="16"/>
      <c r="JSI65" s="15"/>
      <c r="JSJ65" s="16"/>
      <c r="JSK65" s="15"/>
      <c r="JSL65" s="16"/>
      <c r="JSM65" s="15"/>
      <c r="JSN65" s="16"/>
      <c r="JSO65" s="15"/>
      <c r="JSP65" s="16"/>
      <c r="JSQ65" s="15"/>
      <c r="JSR65" s="16"/>
      <c r="JSS65" s="15"/>
      <c r="JST65" s="16"/>
      <c r="JSU65" s="15"/>
      <c r="JSV65" s="16"/>
      <c r="JSW65" s="15"/>
      <c r="JSX65" s="16"/>
      <c r="JSY65" s="15"/>
      <c r="JSZ65" s="16"/>
      <c r="JTA65" s="15"/>
      <c r="JTB65" s="16"/>
      <c r="JTC65" s="15"/>
      <c r="JTD65" s="16"/>
      <c r="JTE65" s="15"/>
      <c r="JTF65" s="16"/>
      <c r="JTG65" s="15"/>
      <c r="JTH65" s="16"/>
      <c r="JTI65" s="15"/>
      <c r="JTJ65" s="16"/>
      <c r="JTK65" s="15"/>
      <c r="JTL65" s="16"/>
      <c r="JTM65" s="15"/>
      <c r="JTN65" s="16"/>
      <c r="JTO65" s="15"/>
      <c r="JTP65" s="16"/>
      <c r="JTQ65" s="15"/>
      <c r="JTR65" s="16"/>
      <c r="JTS65" s="15"/>
      <c r="JTT65" s="16"/>
      <c r="JTU65" s="15"/>
      <c r="JTV65" s="16"/>
      <c r="JTW65" s="15"/>
      <c r="JTX65" s="16"/>
      <c r="JTY65" s="15"/>
      <c r="JTZ65" s="16"/>
      <c r="JUA65" s="15"/>
      <c r="JUB65" s="16"/>
      <c r="JUC65" s="15"/>
      <c r="JUD65" s="16"/>
      <c r="JUE65" s="15"/>
      <c r="JUF65" s="16"/>
      <c r="JUG65" s="15"/>
      <c r="JUH65" s="16"/>
      <c r="JUI65" s="15"/>
      <c r="JUJ65" s="16"/>
      <c r="JUK65" s="15"/>
      <c r="JUL65" s="16"/>
      <c r="JUM65" s="15"/>
      <c r="JUN65" s="16"/>
      <c r="JUO65" s="15"/>
      <c r="JUP65" s="16"/>
      <c r="JUQ65" s="15"/>
      <c r="JUR65" s="16"/>
      <c r="JUS65" s="15"/>
      <c r="JUT65" s="16"/>
      <c r="JUU65" s="15"/>
      <c r="JUV65" s="16"/>
      <c r="JUW65" s="15"/>
      <c r="JUX65" s="16"/>
      <c r="JUY65" s="15"/>
      <c r="JUZ65" s="16"/>
      <c r="JVA65" s="15"/>
      <c r="JVB65" s="16"/>
      <c r="JVC65" s="15"/>
      <c r="JVD65" s="16"/>
      <c r="JVE65" s="15"/>
      <c r="JVF65" s="16"/>
      <c r="JVG65" s="15"/>
      <c r="JVH65" s="16"/>
      <c r="JVI65" s="15"/>
      <c r="JVJ65" s="16"/>
      <c r="JVK65" s="15"/>
      <c r="JVL65" s="16"/>
      <c r="JVM65" s="15"/>
      <c r="JVN65" s="16"/>
      <c r="JVO65" s="15"/>
      <c r="JVP65" s="16"/>
      <c r="JVQ65" s="15"/>
      <c r="JVR65" s="16"/>
      <c r="JVS65" s="15"/>
      <c r="JVT65" s="16"/>
      <c r="JVU65" s="15"/>
      <c r="JVV65" s="16"/>
      <c r="JVW65" s="15"/>
      <c r="JVX65" s="16"/>
      <c r="JVY65" s="15"/>
      <c r="JVZ65" s="16"/>
      <c r="JWA65" s="15"/>
      <c r="JWB65" s="16"/>
      <c r="JWC65" s="15"/>
      <c r="JWD65" s="16"/>
      <c r="JWE65" s="15"/>
      <c r="JWF65" s="16"/>
      <c r="JWG65" s="15"/>
      <c r="JWH65" s="16"/>
      <c r="JWI65" s="15"/>
      <c r="JWJ65" s="16"/>
      <c r="JWK65" s="15"/>
      <c r="JWL65" s="16"/>
      <c r="JWM65" s="15"/>
      <c r="JWN65" s="16"/>
      <c r="JWO65" s="15"/>
      <c r="JWP65" s="16"/>
      <c r="JWQ65" s="15"/>
      <c r="JWR65" s="16"/>
      <c r="JWS65" s="15"/>
      <c r="JWT65" s="16"/>
      <c r="JWU65" s="15"/>
      <c r="JWV65" s="16"/>
      <c r="JWW65" s="15"/>
      <c r="JWX65" s="16"/>
      <c r="JWY65" s="15"/>
      <c r="JWZ65" s="16"/>
      <c r="JXA65" s="15"/>
      <c r="JXB65" s="16"/>
      <c r="JXC65" s="15"/>
      <c r="JXD65" s="16"/>
      <c r="JXE65" s="15"/>
      <c r="JXF65" s="16"/>
      <c r="JXG65" s="15"/>
      <c r="JXH65" s="16"/>
      <c r="JXI65" s="15"/>
      <c r="JXJ65" s="16"/>
      <c r="JXK65" s="15"/>
      <c r="JXL65" s="16"/>
      <c r="JXM65" s="15"/>
      <c r="JXN65" s="16"/>
      <c r="JXO65" s="15"/>
      <c r="JXP65" s="16"/>
      <c r="JXQ65" s="15"/>
      <c r="JXR65" s="16"/>
      <c r="JXS65" s="15"/>
      <c r="JXT65" s="16"/>
      <c r="JXU65" s="15"/>
      <c r="JXV65" s="16"/>
      <c r="JXW65" s="15"/>
      <c r="JXX65" s="16"/>
      <c r="JXY65" s="15"/>
      <c r="JXZ65" s="16"/>
      <c r="JYA65" s="15"/>
      <c r="JYB65" s="16"/>
      <c r="JYC65" s="15"/>
      <c r="JYD65" s="16"/>
      <c r="JYE65" s="15"/>
      <c r="JYF65" s="16"/>
      <c r="JYG65" s="15"/>
      <c r="JYH65" s="16"/>
      <c r="JYI65" s="15"/>
      <c r="JYJ65" s="16"/>
      <c r="JYK65" s="15"/>
      <c r="JYL65" s="16"/>
      <c r="JYM65" s="15"/>
      <c r="JYN65" s="16"/>
      <c r="JYO65" s="15"/>
      <c r="JYP65" s="16"/>
      <c r="JYQ65" s="15"/>
      <c r="JYR65" s="16"/>
      <c r="JYS65" s="15"/>
      <c r="JYT65" s="16"/>
      <c r="JYU65" s="15"/>
      <c r="JYV65" s="16"/>
      <c r="JYW65" s="15"/>
      <c r="JYX65" s="16"/>
      <c r="JYY65" s="15"/>
      <c r="JYZ65" s="16"/>
      <c r="JZA65" s="15"/>
      <c r="JZB65" s="16"/>
      <c r="JZC65" s="15"/>
      <c r="JZD65" s="16"/>
      <c r="JZE65" s="15"/>
      <c r="JZF65" s="16"/>
      <c r="JZG65" s="15"/>
      <c r="JZH65" s="16"/>
      <c r="JZI65" s="15"/>
      <c r="JZJ65" s="16"/>
      <c r="JZK65" s="15"/>
      <c r="JZL65" s="16"/>
      <c r="JZM65" s="15"/>
      <c r="JZN65" s="16"/>
      <c r="JZO65" s="15"/>
      <c r="JZP65" s="16"/>
      <c r="JZQ65" s="15"/>
      <c r="JZR65" s="16"/>
      <c r="JZS65" s="15"/>
      <c r="JZT65" s="16"/>
      <c r="JZU65" s="15"/>
      <c r="JZV65" s="16"/>
      <c r="JZW65" s="15"/>
      <c r="JZX65" s="16"/>
      <c r="JZY65" s="15"/>
      <c r="JZZ65" s="16"/>
      <c r="KAA65" s="15"/>
      <c r="KAB65" s="16"/>
      <c r="KAC65" s="15"/>
      <c r="KAD65" s="16"/>
      <c r="KAE65" s="15"/>
      <c r="KAF65" s="16"/>
      <c r="KAG65" s="15"/>
      <c r="KAH65" s="16"/>
      <c r="KAI65" s="15"/>
      <c r="KAJ65" s="16"/>
      <c r="KAK65" s="15"/>
      <c r="KAL65" s="16"/>
      <c r="KAM65" s="15"/>
      <c r="KAN65" s="16"/>
      <c r="KAO65" s="15"/>
      <c r="KAP65" s="16"/>
      <c r="KAQ65" s="15"/>
      <c r="KAR65" s="16"/>
      <c r="KAS65" s="15"/>
      <c r="KAT65" s="16"/>
      <c r="KAU65" s="15"/>
      <c r="KAV65" s="16"/>
      <c r="KAW65" s="15"/>
      <c r="KAX65" s="16"/>
      <c r="KAY65" s="15"/>
      <c r="KAZ65" s="16"/>
      <c r="KBA65" s="15"/>
      <c r="KBB65" s="16"/>
      <c r="KBC65" s="15"/>
      <c r="KBD65" s="16"/>
      <c r="KBE65" s="15"/>
      <c r="KBF65" s="16"/>
      <c r="KBG65" s="15"/>
      <c r="KBH65" s="16"/>
      <c r="KBI65" s="15"/>
      <c r="KBJ65" s="16"/>
      <c r="KBK65" s="15"/>
      <c r="KBL65" s="16"/>
      <c r="KBM65" s="15"/>
      <c r="KBN65" s="16"/>
      <c r="KBO65" s="15"/>
      <c r="KBP65" s="16"/>
      <c r="KBQ65" s="15"/>
      <c r="KBR65" s="16"/>
      <c r="KBS65" s="15"/>
      <c r="KBT65" s="16"/>
      <c r="KBU65" s="15"/>
      <c r="KBV65" s="16"/>
      <c r="KBW65" s="15"/>
      <c r="KBX65" s="16"/>
      <c r="KBY65" s="15"/>
      <c r="KBZ65" s="16"/>
      <c r="KCA65" s="15"/>
      <c r="KCB65" s="16"/>
      <c r="KCC65" s="15"/>
      <c r="KCD65" s="16"/>
      <c r="KCE65" s="15"/>
      <c r="KCF65" s="16"/>
      <c r="KCG65" s="15"/>
      <c r="KCH65" s="16"/>
      <c r="KCI65" s="15"/>
      <c r="KCJ65" s="16"/>
      <c r="KCK65" s="15"/>
      <c r="KCL65" s="16"/>
      <c r="KCM65" s="15"/>
      <c r="KCN65" s="16"/>
      <c r="KCO65" s="15"/>
      <c r="KCP65" s="16"/>
      <c r="KCQ65" s="15"/>
      <c r="KCR65" s="16"/>
      <c r="KCS65" s="15"/>
      <c r="KCT65" s="16"/>
      <c r="KCU65" s="15"/>
      <c r="KCV65" s="16"/>
      <c r="KCW65" s="15"/>
      <c r="KCX65" s="16"/>
      <c r="KCY65" s="15"/>
      <c r="KCZ65" s="16"/>
      <c r="KDA65" s="15"/>
      <c r="KDB65" s="16"/>
      <c r="KDC65" s="15"/>
      <c r="KDD65" s="16"/>
      <c r="KDE65" s="15"/>
      <c r="KDF65" s="16"/>
      <c r="KDG65" s="15"/>
      <c r="KDH65" s="16"/>
      <c r="KDI65" s="15"/>
      <c r="KDJ65" s="16"/>
      <c r="KDK65" s="15"/>
      <c r="KDL65" s="16"/>
      <c r="KDM65" s="15"/>
      <c r="KDN65" s="16"/>
      <c r="KDO65" s="15"/>
      <c r="KDP65" s="16"/>
      <c r="KDQ65" s="15"/>
      <c r="KDR65" s="16"/>
      <c r="KDS65" s="15"/>
      <c r="KDT65" s="16"/>
      <c r="KDU65" s="15"/>
      <c r="KDV65" s="16"/>
      <c r="KDW65" s="15"/>
      <c r="KDX65" s="16"/>
      <c r="KDY65" s="15"/>
      <c r="KDZ65" s="16"/>
      <c r="KEA65" s="15"/>
      <c r="KEB65" s="16"/>
      <c r="KEC65" s="15"/>
      <c r="KED65" s="16"/>
      <c r="KEE65" s="15"/>
      <c r="KEF65" s="16"/>
      <c r="KEG65" s="15"/>
      <c r="KEH65" s="16"/>
      <c r="KEI65" s="15"/>
      <c r="KEJ65" s="16"/>
      <c r="KEK65" s="15"/>
      <c r="KEL65" s="16"/>
      <c r="KEM65" s="15"/>
      <c r="KEN65" s="16"/>
      <c r="KEO65" s="15"/>
      <c r="KEP65" s="16"/>
      <c r="KEQ65" s="15"/>
      <c r="KER65" s="16"/>
      <c r="KES65" s="15"/>
      <c r="KET65" s="16"/>
      <c r="KEU65" s="15"/>
      <c r="KEV65" s="16"/>
      <c r="KEW65" s="15"/>
      <c r="KEX65" s="16"/>
      <c r="KEY65" s="15"/>
      <c r="KEZ65" s="16"/>
      <c r="KFA65" s="15"/>
      <c r="KFB65" s="16"/>
      <c r="KFC65" s="15"/>
      <c r="KFD65" s="16"/>
      <c r="KFE65" s="15"/>
      <c r="KFF65" s="16"/>
      <c r="KFG65" s="15"/>
      <c r="KFH65" s="16"/>
      <c r="KFI65" s="15"/>
      <c r="KFJ65" s="16"/>
      <c r="KFK65" s="15"/>
      <c r="KFL65" s="16"/>
      <c r="KFM65" s="15"/>
      <c r="KFN65" s="16"/>
      <c r="KFO65" s="15"/>
      <c r="KFP65" s="16"/>
      <c r="KFQ65" s="15"/>
      <c r="KFR65" s="16"/>
      <c r="KFS65" s="15"/>
      <c r="KFT65" s="16"/>
      <c r="KFU65" s="15"/>
      <c r="KFV65" s="16"/>
      <c r="KFW65" s="15"/>
      <c r="KFX65" s="16"/>
      <c r="KFY65" s="15"/>
      <c r="KFZ65" s="16"/>
      <c r="KGA65" s="15"/>
      <c r="KGB65" s="16"/>
      <c r="KGC65" s="15"/>
      <c r="KGD65" s="16"/>
      <c r="KGE65" s="15"/>
      <c r="KGF65" s="16"/>
      <c r="KGG65" s="15"/>
      <c r="KGH65" s="16"/>
      <c r="KGI65" s="15"/>
      <c r="KGJ65" s="16"/>
      <c r="KGK65" s="15"/>
      <c r="KGL65" s="16"/>
      <c r="KGM65" s="15"/>
      <c r="KGN65" s="16"/>
      <c r="KGO65" s="15"/>
      <c r="KGP65" s="16"/>
      <c r="KGQ65" s="15"/>
      <c r="KGR65" s="16"/>
      <c r="KGS65" s="15"/>
      <c r="KGT65" s="16"/>
      <c r="KGU65" s="15"/>
      <c r="KGV65" s="16"/>
      <c r="KGW65" s="15"/>
      <c r="KGX65" s="16"/>
      <c r="KGY65" s="15"/>
      <c r="KGZ65" s="16"/>
      <c r="KHA65" s="15"/>
      <c r="KHB65" s="16"/>
      <c r="KHC65" s="15"/>
      <c r="KHD65" s="16"/>
      <c r="KHE65" s="15"/>
      <c r="KHF65" s="16"/>
      <c r="KHG65" s="15"/>
      <c r="KHH65" s="16"/>
      <c r="KHI65" s="15"/>
      <c r="KHJ65" s="16"/>
      <c r="KHK65" s="15"/>
      <c r="KHL65" s="16"/>
      <c r="KHM65" s="15"/>
      <c r="KHN65" s="16"/>
      <c r="KHO65" s="15"/>
      <c r="KHP65" s="16"/>
      <c r="KHQ65" s="15"/>
      <c r="KHR65" s="16"/>
      <c r="KHS65" s="15"/>
      <c r="KHT65" s="16"/>
      <c r="KHU65" s="15"/>
      <c r="KHV65" s="16"/>
      <c r="KHW65" s="15"/>
      <c r="KHX65" s="16"/>
      <c r="KHY65" s="15"/>
      <c r="KHZ65" s="16"/>
      <c r="KIA65" s="15"/>
      <c r="KIB65" s="16"/>
      <c r="KIC65" s="15"/>
      <c r="KID65" s="16"/>
      <c r="KIE65" s="15"/>
      <c r="KIF65" s="16"/>
      <c r="KIG65" s="15"/>
      <c r="KIH65" s="16"/>
      <c r="KII65" s="15"/>
      <c r="KIJ65" s="16"/>
      <c r="KIK65" s="15"/>
      <c r="KIL65" s="16"/>
      <c r="KIM65" s="15"/>
      <c r="KIN65" s="16"/>
      <c r="KIO65" s="15"/>
      <c r="KIP65" s="16"/>
      <c r="KIQ65" s="15"/>
      <c r="KIR65" s="16"/>
      <c r="KIS65" s="15"/>
      <c r="KIT65" s="16"/>
      <c r="KIU65" s="15"/>
      <c r="KIV65" s="16"/>
      <c r="KIW65" s="15"/>
      <c r="KIX65" s="16"/>
      <c r="KIY65" s="15"/>
      <c r="KIZ65" s="16"/>
      <c r="KJA65" s="15"/>
      <c r="KJB65" s="16"/>
      <c r="KJC65" s="15"/>
      <c r="KJD65" s="16"/>
      <c r="KJE65" s="15"/>
      <c r="KJF65" s="16"/>
      <c r="KJG65" s="15"/>
      <c r="KJH65" s="16"/>
      <c r="KJI65" s="15"/>
      <c r="KJJ65" s="16"/>
      <c r="KJK65" s="15"/>
      <c r="KJL65" s="16"/>
      <c r="KJM65" s="15"/>
      <c r="KJN65" s="16"/>
      <c r="KJO65" s="15"/>
      <c r="KJP65" s="16"/>
      <c r="KJQ65" s="15"/>
      <c r="KJR65" s="16"/>
      <c r="KJS65" s="15"/>
      <c r="KJT65" s="16"/>
      <c r="KJU65" s="15"/>
      <c r="KJV65" s="16"/>
      <c r="KJW65" s="15"/>
      <c r="KJX65" s="16"/>
      <c r="KJY65" s="15"/>
      <c r="KJZ65" s="16"/>
      <c r="KKA65" s="15"/>
      <c r="KKB65" s="16"/>
      <c r="KKC65" s="15"/>
      <c r="KKD65" s="16"/>
      <c r="KKE65" s="15"/>
      <c r="KKF65" s="16"/>
      <c r="KKG65" s="15"/>
      <c r="KKH65" s="16"/>
      <c r="KKI65" s="15"/>
      <c r="KKJ65" s="16"/>
      <c r="KKK65" s="15"/>
      <c r="KKL65" s="16"/>
      <c r="KKM65" s="15"/>
      <c r="KKN65" s="16"/>
      <c r="KKO65" s="15"/>
      <c r="KKP65" s="16"/>
      <c r="KKQ65" s="15"/>
      <c r="KKR65" s="16"/>
      <c r="KKS65" s="15"/>
      <c r="KKT65" s="16"/>
      <c r="KKU65" s="15"/>
      <c r="KKV65" s="16"/>
      <c r="KKW65" s="15"/>
      <c r="KKX65" s="16"/>
      <c r="KKY65" s="15"/>
      <c r="KKZ65" s="16"/>
      <c r="KLA65" s="15"/>
      <c r="KLB65" s="16"/>
      <c r="KLC65" s="15"/>
      <c r="KLD65" s="16"/>
      <c r="KLE65" s="15"/>
      <c r="KLF65" s="16"/>
      <c r="KLG65" s="15"/>
      <c r="KLH65" s="16"/>
      <c r="KLI65" s="15"/>
      <c r="KLJ65" s="16"/>
      <c r="KLK65" s="15"/>
      <c r="KLL65" s="16"/>
      <c r="KLM65" s="15"/>
      <c r="KLN65" s="16"/>
      <c r="KLO65" s="15"/>
      <c r="KLP65" s="16"/>
      <c r="KLQ65" s="15"/>
      <c r="KLR65" s="16"/>
      <c r="KLS65" s="15"/>
      <c r="KLT65" s="16"/>
      <c r="KLU65" s="15"/>
      <c r="KLV65" s="16"/>
      <c r="KLW65" s="15"/>
      <c r="KLX65" s="16"/>
      <c r="KLY65" s="15"/>
      <c r="KLZ65" s="16"/>
      <c r="KMA65" s="15"/>
      <c r="KMB65" s="16"/>
      <c r="KMC65" s="15"/>
      <c r="KMD65" s="16"/>
      <c r="KME65" s="15"/>
      <c r="KMF65" s="16"/>
      <c r="KMG65" s="15"/>
      <c r="KMH65" s="16"/>
      <c r="KMI65" s="15"/>
      <c r="KMJ65" s="16"/>
      <c r="KMK65" s="15"/>
      <c r="KML65" s="16"/>
      <c r="KMM65" s="15"/>
      <c r="KMN65" s="16"/>
      <c r="KMO65" s="15"/>
      <c r="KMP65" s="16"/>
      <c r="KMQ65" s="15"/>
      <c r="KMR65" s="16"/>
      <c r="KMS65" s="15"/>
      <c r="KMT65" s="16"/>
      <c r="KMU65" s="15"/>
      <c r="KMV65" s="16"/>
      <c r="KMW65" s="15"/>
      <c r="KMX65" s="16"/>
      <c r="KMY65" s="15"/>
      <c r="KMZ65" s="16"/>
      <c r="KNA65" s="15"/>
      <c r="KNB65" s="16"/>
      <c r="KNC65" s="15"/>
      <c r="KND65" s="16"/>
      <c r="KNE65" s="15"/>
      <c r="KNF65" s="16"/>
      <c r="KNG65" s="15"/>
      <c r="KNH65" s="16"/>
      <c r="KNI65" s="15"/>
      <c r="KNJ65" s="16"/>
      <c r="KNK65" s="15"/>
      <c r="KNL65" s="16"/>
      <c r="KNM65" s="15"/>
      <c r="KNN65" s="16"/>
      <c r="KNO65" s="15"/>
      <c r="KNP65" s="16"/>
      <c r="KNQ65" s="15"/>
      <c r="KNR65" s="16"/>
      <c r="KNS65" s="15"/>
      <c r="KNT65" s="16"/>
      <c r="KNU65" s="15"/>
      <c r="KNV65" s="16"/>
      <c r="KNW65" s="15"/>
      <c r="KNX65" s="16"/>
      <c r="KNY65" s="15"/>
      <c r="KNZ65" s="16"/>
      <c r="KOA65" s="15"/>
      <c r="KOB65" s="16"/>
      <c r="KOC65" s="15"/>
      <c r="KOD65" s="16"/>
      <c r="KOE65" s="15"/>
      <c r="KOF65" s="16"/>
      <c r="KOG65" s="15"/>
      <c r="KOH65" s="16"/>
      <c r="KOI65" s="15"/>
      <c r="KOJ65" s="16"/>
      <c r="KOK65" s="15"/>
      <c r="KOL65" s="16"/>
      <c r="KOM65" s="15"/>
      <c r="KON65" s="16"/>
      <c r="KOO65" s="15"/>
      <c r="KOP65" s="16"/>
      <c r="KOQ65" s="15"/>
      <c r="KOR65" s="16"/>
      <c r="KOS65" s="15"/>
      <c r="KOT65" s="16"/>
      <c r="KOU65" s="15"/>
      <c r="KOV65" s="16"/>
      <c r="KOW65" s="15"/>
      <c r="KOX65" s="16"/>
      <c r="KOY65" s="15"/>
      <c r="KOZ65" s="16"/>
      <c r="KPA65" s="15"/>
      <c r="KPB65" s="16"/>
      <c r="KPC65" s="15"/>
      <c r="KPD65" s="16"/>
      <c r="KPE65" s="15"/>
      <c r="KPF65" s="16"/>
      <c r="KPG65" s="15"/>
      <c r="KPH65" s="16"/>
      <c r="KPI65" s="15"/>
      <c r="KPJ65" s="16"/>
      <c r="KPK65" s="15"/>
      <c r="KPL65" s="16"/>
      <c r="KPM65" s="15"/>
      <c r="KPN65" s="16"/>
      <c r="KPO65" s="15"/>
      <c r="KPP65" s="16"/>
      <c r="KPQ65" s="15"/>
      <c r="KPR65" s="16"/>
      <c r="KPS65" s="15"/>
      <c r="KPT65" s="16"/>
      <c r="KPU65" s="15"/>
      <c r="KPV65" s="16"/>
      <c r="KPW65" s="15"/>
      <c r="KPX65" s="16"/>
      <c r="KPY65" s="15"/>
      <c r="KPZ65" s="16"/>
      <c r="KQA65" s="15"/>
      <c r="KQB65" s="16"/>
      <c r="KQC65" s="15"/>
      <c r="KQD65" s="16"/>
      <c r="KQE65" s="15"/>
      <c r="KQF65" s="16"/>
      <c r="KQG65" s="15"/>
      <c r="KQH65" s="16"/>
      <c r="KQI65" s="15"/>
      <c r="KQJ65" s="16"/>
      <c r="KQK65" s="15"/>
      <c r="KQL65" s="16"/>
      <c r="KQM65" s="15"/>
      <c r="KQN65" s="16"/>
      <c r="KQO65" s="15"/>
      <c r="KQP65" s="16"/>
      <c r="KQQ65" s="15"/>
      <c r="KQR65" s="16"/>
      <c r="KQS65" s="15"/>
      <c r="KQT65" s="16"/>
      <c r="KQU65" s="15"/>
      <c r="KQV65" s="16"/>
      <c r="KQW65" s="15"/>
      <c r="KQX65" s="16"/>
      <c r="KQY65" s="15"/>
      <c r="KQZ65" s="16"/>
      <c r="KRA65" s="15"/>
      <c r="KRB65" s="16"/>
      <c r="KRC65" s="15"/>
      <c r="KRD65" s="16"/>
      <c r="KRE65" s="15"/>
      <c r="KRF65" s="16"/>
      <c r="KRG65" s="15"/>
      <c r="KRH65" s="16"/>
      <c r="KRI65" s="15"/>
      <c r="KRJ65" s="16"/>
      <c r="KRK65" s="15"/>
      <c r="KRL65" s="16"/>
      <c r="KRM65" s="15"/>
      <c r="KRN65" s="16"/>
      <c r="KRO65" s="15"/>
      <c r="KRP65" s="16"/>
      <c r="KRQ65" s="15"/>
      <c r="KRR65" s="16"/>
      <c r="KRS65" s="15"/>
      <c r="KRT65" s="16"/>
      <c r="KRU65" s="15"/>
      <c r="KRV65" s="16"/>
      <c r="KRW65" s="15"/>
      <c r="KRX65" s="16"/>
      <c r="KRY65" s="15"/>
      <c r="KRZ65" s="16"/>
      <c r="KSA65" s="15"/>
      <c r="KSB65" s="16"/>
      <c r="KSC65" s="15"/>
      <c r="KSD65" s="16"/>
      <c r="KSE65" s="15"/>
      <c r="KSF65" s="16"/>
      <c r="KSG65" s="15"/>
      <c r="KSH65" s="16"/>
      <c r="KSI65" s="15"/>
      <c r="KSJ65" s="16"/>
      <c r="KSK65" s="15"/>
      <c r="KSL65" s="16"/>
      <c r="KSM65" s="15"/>
      <c r="KSN65" s="16"/>
      <c r="KSO65" s="15"/>
      <c r="KSP65" s="16"/>
      <c r="KSQ65" s="15"/>
      <c r="KSR65" s="16"/>
      <c r="KSS65" s="15"/>
      <c r="KST65" s="16"/>
      <c r="KSU65" s="15"/>
      <c r="KSV65" s="16"/>
      <c r="KSW65" s="15"/>
      <c r="KSX65" s="16"/>
      <c r="KSY65" s="15"/>
      <c r="KSZ65" s="16"/>
      <c r="KTA65" s="15"/>
      <c r="KTB65" s="16"/>
      <c r="KTC65" s="15"/>
      <c r="KTD65" s="16"/>
      <c r="KTE65" s="15"/>
      <c r="KTF65" s="16"/>
      <c r="KTG65" s="15"/>
      <c r="KTH65" s="16"/>
      <c r="KTI65" s="15"/>
      <c r="KTJ65" s="16"/>
      <c r="KTK65" s="15"/>
      <c r="KTL65" s="16"/>
      <c r="KTM65" s="15"/>
      <c r="KTN65" s="16"/>
      <c r="KTO65" s="15"/>
      <c r="KTP65" s="16"/>
      <c r="KTQ65" s="15"/>
      <c r="KTR65" s="16"/>
      <c r="KTS65" s="15"/>
      <c r="KTT65" s="16"/>
      <c r="KTU65" s="15"/>
      <c r="KTV65" s="16"/>
      <c r="KTW65" s="15"/>
      <c r="KTX65" s="16"/>
      <c r="KTY65" s="15"/>
      <c r="KTZ65" s="16"/>
      <c r="KUA65" s="15"/>
      <c r="KUB65" s="16"/>
      <c r="KUC65" s="15"/>
      <c r="KUD65" s="16"/>
      <c r="KUE65" s="15"/>
      <c r="KUF65" s="16"/>
      <c r="KUG65" s="15"/>
      <c r="KUH65" s="16"/>
      <c r="KUI65" s="15"/>
      <c r="KUJ65" s="16"/>
      <c r="KUK65" s="15"/>
      <c r="KUL65" s="16"/>
      <c r="KUM65" s="15"/>
      <c r="KUN65" s="16"/>
      <c r="KUO65" s="15"/>
      <c r="KUP65" s="16"/>
      <c r="KUQ65" s="15"/>
      <c r="KUR65" s="16"/>
      <c r="KUS65" s="15"/>
      <c r="KUT65" s="16"/>
      <c r="KUU65" s="15"/>
      <c r="KUV65" s="16"/>
      <c r="KUW65" s="15"/>
      <c r="KUX65" s="16"/>
      <c r="KUY65" s="15"/>
      <c r="KUZ65" s="16"/>
      <c r="KVA65" s="15"/>
      <c r="KVB65" s="16"/>
      <c r="KVC65" s="15"/>
      <c r="KVD65" s="16"/>
      <c r="KVE65" s="15"/>
      <c r="KVF65" s="16"/>
      <c r="KVG65" s="15"/>
      <c r="KVH65" s="16"/>
      <c r="KVI65" s="15"/>
      <c r="KVJ65" s="16"/>
      <c r="KVK65" s="15"/>
      <c r="KVL65" s="16"/>
      <c r="KVM65" s="15"/>
      <c r="KVN65" s="16"/>
      <c r="KVO65" s="15"/>
      <c r="KVP65" s="16"/>
      <c r="KVQ65" s="15"/>
      <c r="KVR65" s="16"/>
      <c r="KVS65" s="15"/>
      <c r="KVT65" s="16"/>
      <c r="KVU65" s="15"/>
      <c r="KVV65" s="16"/>
      <c r="KVW65" s="15"/>
      <c r="KVX65" s="16"/>
      <c r="KVY65" s="15"/>
      <c r="KVZ65" s="16"/>
      <c r="KWA65" s="15"/>
      <c r="KWB65" s="16"/>
      <c r="KWC65" s="15"/>
      <c r="KWD65" s="16"/>
      <c r="KWE65" s="15"/>
      <c r="KWF65" s="16"/>
      <c r="KWG65" s="15"/>
      <c r="KWH65" s="16"/>
      <c r="KWI65" s="15"/>
      <c r="KWJ65" s="16"/>
      <c r="KWK65" s="15"/>
      <c r="KWL65" s="16"/>
      <c r="KWM65" s="15"/>
      <c r="KWN65" s="16"/>
      <c r="KWO65" s="15"/>
      <c r="KWP65" s="16"/>
      <c r="KWQ65" s="15"/>
      <c r="KWR65" s="16"/>
      <c r="KWS65" s="15"/>
      <c r="KWT65" s="16"/>
      <c r="KWU65" s="15"/>
      <c r="KWV65" s="16"/>
      <c r="KWW65" s="15"/>
      <c r="KWX65" s="16"/>
      <c r="KWY65" s="15"/>
      <c r="KWZ65" s="16"/>
      <c r="KXA65" s="15"/>
      <c r="KXB65" s="16"/>
      <c r="KXC65" s="15"/>
      <c r="KXD65" s="16"/>
      <c r="KXE65" s="15"/>
      <c r="KXF65" s="16"/>
      <c r="KXG65" s="15"/>
      <c r="KXH65" s="16"/>
      <c r="KXI65" s="15"/>
      <c r="KXJ65" s="16"/>
      <c r="KXK65" s="15"/>
      <c r="KXL65" s="16"/>
      <c r="KXM65" s="15"/>
      <c r="KXN65" s="16"/>
      <c r="KXO65" s="15"/>
      <c r="KXP65" s="16"/>
      <c r="KXQ65" s="15"/>
      <c r="KXR65" s="16"/>
      <c r="KXS65" s="15"/>
      <c r="KXT65" s="16"/>
      <c r="KXU65" s="15"/>
      <c r="KXV65" s="16"/>
      <c r="KXW65" s="15"/>
      <c r="KXX65" s="16"/>
      <c r="KXY65" s="15"/>
      <c r="KXZ65" s="16"/>
      <c r="KYA65" s="15"/>
      <c r="KYB65" s="16"/>
      <c r="KYC65" s="15"/>
      <c r="KYD65" s="16"/>
      <c r="KYE65" s="15"/>
      <c r="KYF65" s="16"/>
      <c r="KYG65" s="15"/>
      <c r="KYH65" s="16"/>
      <c r="KYI65" s="15"/>
      <c r="KYJ65" s="16"/>
      <c r="KYK65" s="15"/>
      <c r="KYL65" s="16"/>
      <c r="KYM65" s="15"/>
      <c r="KYN65" s="16"/>
      <c r="KYO65" s="15"/>
      <c r="KYP65" s="16"/>
      <c r="KYQ65" s="15"/>
      <c r="KYR65" s="16"/>
      <c r="KYS65" s="15"/>
      <c r="KYT65" s="16"/>
      <c r="KYU65" s="15"/>
      <c r="KYV65" s="16"/>
      <c r="KYW65" s="15"/>
      <c r="KYX65" s="16"/>
      <c r="KYY65" s="15"/>
      <c r="KYZ65" s="16"/>
      <c r="KZA65" s="15"/>
      <c r="KZB65" s="16"/>
      <c r="KZC65" s="15"/>
      <c r="KZD65" s="16"/>
      <c r="KZE65" s="15"/>
      <c r="KZF65" s="16"/>
      <c r="KZG65" s="15"/>
      <c r="KZH65" s="16"/>
      <c r="KZI65" s="15"/>
      <c r="KZJ65" s="16"/>
      <c r="KZK65" s="15"/>
      <c r="KZL65" s="16"/>
      <c r="KZM65" s="15"/>
      <c r="KZN65" s="16"/>
      <c r="KZO65" s="15"/>
      <c r="KZP65" s="16"/>
      <c r="KZQ65" s="15"/>
      <c r="KZR65" s="16"/>
      <c r="KZS65" s="15"/>
      <c r="KZT65" s="16"/>
      <c r="KZU65" s="15"/>
      <c r="KZV65" s="16"/>
      <c r="KZW65" s="15"/>
      <c r="KZX65" s="16"/>
      <c r="KZY65" s="15"/>
      <c r="KZZ65" s="16"/>
      <c r="LAA65" s="15"/>
      <c r="LAB65" s="16"/>
      <c r="LAC65" s="15"/>
      <c r="LAD65" s="16"/>
      <c r="LAE65" s="15"/>
      <c r="LAF65" s="16"/>
      <c r="LAG65" s="15"/>
      <c r="LAH65" s="16"/>
      <c r="LAI65" s="15"/>
      <c r="LAJ65" s="16"/>
      <c r="LAK65" s="15"/>
      <c r="LAL65" s="16"/>
      <c r="LAM65" s="15"/>
      <c r="LAN65" s="16"/>
      <c r="LAO65" s="15"/>
      <c r="LAP65" s="16"/>
      <c r="LAQ65" s="15"/>
      <c r="LAR65" s="16"/>
      <c r="LAS65" s="15"/>
      <c r="LAT65" s="16"/>
      <c r="LAU65" s="15"/>
      <c r="LAV65" s="16"/>
      <c r="LAW65" s="15"/>
      <c r="LAX65" s="16"/>
      <c r="LAY65" s="15"/>
      <c r="LAZ65" s="16"/>
      <c r="LBA65" s="15"/>
      <c r="LBB65" s="16"/>
      <c r="LBC65" s="15"/>
      <c r="LBD65" s="16"/>
      <c r="LBE65" s="15"/>
      <c r="LBF65" s="16"/>
      <c r="LBG65" s="15"/>
      <c r="LBH65" s="16"/>
      <c r="LBI65" s="15"/>
      <c r="LBJ65" s="16"/>
      <c r="LBK65" s="15"/>
      <c r="LBL65" s="16"/>
      <c r="LBM65" s="15"/>
      <c r="LBN65" s="16"/>
      <c r="LBO65" s="15"/>
      <c r="LBP65" s="16"/>
      <c r="LBQ65" s="15"/>
      <c r="LBR65" s="16"/>
      <c r="LBS65" s="15"/>
      <c r="LBT65" s="16"/>
      <c r="LBU65" s="15"/>
      <c r="LBV65" s="16"/>
      <c r="LBW65" s="15"/>
      <c r="LBX65" s="16"/>
      <c r="LBY65" s="15"/>
      <c r="LBZ65" s="16"/>
      <c r="LCA65" s="15"/>
      <c r="LCB65" s="16"/>
      <c r="LCC65" s="15"/>
      <c r="LCD65" s="16"/>
      <c r="LCE65" s="15"/>
      <c r="LCF65" s="16"/>
      <c r="LCG65" s="15"/>
      <c r="LCH65" s="16"/>
      <c r="LCI65" s="15"/>
      <c r="LCJ65" s="16"/>
      <c r="LCK65" s="15"/>
      <c r="LCL65" s="16"/>
      <c r="LCM65" s="15"/>
      <c r="LCN65" s="16"/>
      <c r="LCO65" s="15"/>
      <c r="LCP65" s="16"/>
      <c r="LCQ65" s="15"/>
      <c r="LCR65" s="16"/>
      <c r="LCS65" s="15"/>
      <c r="LCT65" s="16"/>
      <c r="LCU65" s="15"/>
      <c r="LCV65" s="16"/>
      <c r="LCW65" s="15"/>
      <c r="LCX65" s="16"/>
      <c r="LCY65" s="15"/>
      <c r="LCZ65" s="16"/>
      <c r="LDA65" s="15"/>
      <c r="LDB65" s="16"/>
      <c r="LDC65" s="15"/>
      <c r="LDD65" s="16"/>
      <c r="LDE65" s="15"/>
      <c r="LDF65" s="16"/>
      <c r="LDG65" s="15"/>
      <c r="LDH65" s="16"/>
      <c r="LDI65" s="15"/>
      <c r="LDJ65" s="16"/>
      <c r="LDK65" s="15"/>
      <c r="LDL65" s="16"/>
      <c r="LDM65" s="15"/>
      <c r="LDN65" s="16"/>
      <c r="LDO65" s="15"/>
      <c r="LDP65" s="16"/>
      <c r="LDQ65" s="15"/>
      <c r="LDR65" s="16"/>
      <c r="LDS65" s="15"/>
      <c r="LDT65" s="16"/>
      <c r="LDU65" s="15"/>
      <c r="LDV65" s="16"/>
      <c r="LDW65" s="15"/>
      <c r="LDX65" s="16"/>
      <c r="LDY65" s="15"/>
      <c r="LDZ65" s="16"/>
      <c r="LEA65" s="15"/>
      <c r="LEB65" s="16"/>
      <c r="LEC65" s="15"/>
      <c r="LED65" s="16"/>
      <c r="LEE65" s="15"/>
      <c r="LEF65" s="16"/>
      <c r="LEG65" s="15"/>
      <c r="LEH65" s="16"/>
      <c r="LEI65" s="15"/>
      <c r="LEJ65" s="16"/>
      <c r="LEK65" s="15"/>
      <c r="LEL65" s="16"/>
      <c r="LEM65" s="15"/>
      <c r="LEN65" s="16"/>
      <c r="LEO65" s="15"/>
      <c r="LEP65" s="16"/>
      <c r="LEQ65" s="15"/>
      <c r="LER65" s="16"/>
      <c r="LES65" s="15"/>
      <c r="LET65" s="16"/>
      <c r="LEU65" s="15"/>
      <c r="LEV65" s="16"/>
      <c r="LEW65" s="15"/>
      <c r="LEX65" s="16"/>
      <c r="LEY65" s="15"/>
      <c r="LEZ65" s="16"/>
      <c r="LFA65" s="15"/>
      <c r="LFB65" s="16"/>
      <c r="LFC65" s="15"/>
      <c r="LFD65" s="16"/>
      <c r="LFE65" s="15"/>
      <c r="LFF65" s="16"/>
      <c r="LFG65" s="15"/>
      <c r="LFH65" s="16"/>
      <c r="LFI65" s="15"/>
      <c r="LFJ65" s="16"/>
      <c r="LFK65" s="15"/>
      <c r="LFL65" s="16"/>
      <c r="LFM65" s="15"/>
      <c r="LFN65" s="16"/>
      <c r="LFO65" s="15"/>
      <c r="LFP65" s="16"/>
      <c r="LFQ65" s="15"/>
      <c r="LFR65" s="16"/>
      <c r="LFS65" s="15"/>
      <c r="LFT65" s="16"/>
      <c r="LFU65" s="15"/>
      <c r="LFV65" s="16"/>
      <c r="LFW65" s="15"/>
      <c r="LFX65" s="16"/>
      <c r="LFY65" s="15"/>
      <c r="LFZ65" s="16"/>
      <c r="LGA65" s="15"/>
      <c r="LGB65" s="16"/>
      <c r="LGC65" s="15"/>
      <c r="LGD65" s="16"/>
      <c r="LGE65" s="15"/>
      <c r="LGF65" s="16"/>
      <c r="LGG65" s="15"/>
      <c r="LGH65" s="16"/>
      <c r="LGI65" s="15"/>
      <c r="LGJ65" s="16"/>
      <c r="LGK65" s="15"/>
      <c r="LGL65" s="16"/>
      <c r="LGM65" s="15"/>
      <c r="LGN65" s="16"/>
      <c r="LGO65" s="15"/>
      <c r="LGP65" s="16"/>
      <c r="LGQ65" s="15"/>
      <c r="LGR65" s="16"/>
      <c r="LGS65" s="15"/>
      <c r="LGT65" s="16"/>
      <c r="LGU65" s="15"/>
      <c r="LGV65" s="16"/>
      <c r="LGW65" s="15"/>
      <c r="LGX65" s="16"/>
      <c r="LGY65" s="15"/>
      <c r="LGZ65" s="16"/>
      <c r="LHA65" s="15"/>
      <c r="LHB65" s="16"/>
      <c r="LHC65" s="15"/>
      <c r="LHD65" s="16"/>
      <c r="LHE65" s="15"/>
      <c r="LHF65" s="16"/>
      <c r="LHG65" s="15"/>
      <c r="LHH65" s="16"/>
      <c r="LHI65" s="15"/>
      <c r="LHJ65" s="16"/>
      <c r="LHK65" s="15"/>
      <c r="LHL65" s="16"/>
      <c r="LHM65" s="15"/>
      <c r="LHN65" s="16"/>
      <c r="LHO65" s="15"/>
      <c r="LHP65" s="16"/>
      <c r="LHQ65" s="15"/>
      <c r="LHR65" s="16"/>
      <c r="LHS65" s="15"/>
      <c r="LHT65" s="16"/>
      <c r="LHU65" s="15"/>
      <c r="LHV65" s="16"/>
      <c r="LHW65" s="15"/>
      <c r="LHX65" s="16"/>
      <c r="LHY65" s="15"/>
      <c r="LHZ65" s="16"/>
      <c r="LIA65" s="15"/>
      <c r="LIB65" s="16"/>
      <c r="LIC65" s="15"/>
      <c r="LID65" s="16"/>
      <c r="LIE65" s="15"/>
      <c r="LIF65" s="16"/>
      <c r="LIG65" s="15"/>
      <c r="LIH65" s="16"/>
      <c r="LII65" s="15"/>
      <c r="LIJ65" s="16"/>
      <c r="LIK65" s="15"/>
      <c r="LIL65" s="16"/>
      <c r="LIM65" s="15"/>
      <c r="LIN65" s="16"/>
      <c r="LIO65" s="15"/>
      <c r="LIP65" s="16"/>
      <c r="LIQ65" s="15"/>
      <c r="LIR65" s="16"/>
      <c r="LIS65" s="15"/>
      <c r="LIT65" s="16"/>
      <c r="LIU65" s="15"/>
      <c r="LIV65" s="16"/>
      <c r="LIW65" s="15"/>
      <c r="LIX65" s="16"/>
      <c r="LIY65" s="15"/>
      <c r="LIZ65" s="16"/>
      <c r="LJA65" s="15"/>
      <c r="LJB65" s="16"/>
      <c r="LJC65" s="15"/>
      <c r="LJD65" s="16"/>
      <c r="LJE65" s="15"/>
      <c r="LJF65" s="16"/>
      <c r="LJG65" s="15"/>
      <c r="LJH65" s="16"/>
      <c r="LJI65" s="15"/>
      <c r="LJJ65" s="16"/>
      <c r="LJK65" s="15"/>
      <c r="LJL65" s="16"/>
      <c r="LJM65" s="15"/>
      <c r="LJN65" s="16"/>
      <c r="LJO65" s="15"/>
      <c r="LJP65" s="16"/>
      <c r="LJQ65" s="15"/>
      <c r="LJR65" s="16"/>
      <c r="LJS65" s="15"/>
      <c r="LJT65" s="16"/>
      <c r="LJU65" s="15"/>
      <c r="LJV65" s="16"/>
      <c r="LJW65" s="15"/>
      <c r="LJX65" s="16"/>
      <c r="LJY65" s="15"/>
      <c r="LJZ65" s="16"/>
      <c r="LKA65" s="15"/>
      <c r="LKB65" s="16"/>
      <c r="LKC65" s="15"/>
      <c r="LKD65" s="16"/>
      <c r="LKE65" s="15"/>
      <c r="LKF65" s="16"/>
      <c r="LKG65" s="15"/>
      <c r="LKH65" s="16"/>
      <c r="LKI65" s="15"/>
      <c r="LKJ65" s="16"/>
      <c r="LKK65" s="15"/>
      <c r="LKL65" s="16"/>
      <c r="LKM65" s="15"/>
      <c r="LKN65" s="16"/>
      <c r="LKO65" s="15"/>
      <c r="LKP65" s="16"/>
      <c r="LKQ65" s="15"/>
      <c r="LKR65" s="16"/>
      <c r="LKS65" s="15"/>
      <c r="LKT65" s="16"/>
      <c r="LKU65" s="15"/>
      <c r="LKV65" s="16"/>
      <c r="LKW65" s="15"/>
      <c r="LKX65" s="16"/>
      <c r="LKY65" s="15"/>
      <c r="LKZ65" s="16"/>
      <c r="LLA65" s="15"/>
      <c r="LLB65" s="16"/>
      <c r="LLC65" s="15"/>
      <c r="LLD65" s="16"/>
      <c r="LLE65" s="15"/>
      <c r="LLF65" s="16"/>
      <c r="LLG65" s="15"/>
      <c r="LLH65" s="16"/>
      <c r="LLI65" s="15"/>
      <c r="LLJ65" s="16"/>
      <c r="LLK65" s="15"/>
      <c r="LLL65" s="16"/>
      <c r="LLM65" s="15"/>
      <c r="LLN65" s="16"/>
      <c r="LLO65" s="15"/>
      <c r="LLP65" s="16"/>
      <c r="LLQ65" s="15"/>
      <c r="LLR65" s="16"/>
      <c r="LLS65" s="15"/>
      <c r="LLT65" s="16"/>
      <c r="LLU65" s="15"/>
      <c r="LLV65" s="16"/>
      <c r="LLW65" s="15"/>
      <c r="LLX65" s="16"/>
      <c r="LLY65" s="15"/>
      <c r="LLZ65" s="16"/>
      <c r="LMA65" s="15"/>
      <c r="LMB65" s="16"/>
      <c r="LMC65" s="15"/>
      <c r="LMD65" s="16"/>
      <c r="LME65" s="15"/>
      <c r="LMF65" s="16"/>
      <c r="LMG65" s="15"/>
      <c r="LMH65" s="16"/>
      <c r="LMI65" s="15"/>
      <c r="LMJ65" s="16"/>
      <c r="LMK65" s="15"/>
      <c r="LML65" s="16"/>
      <c r="LMM65" s="15"/>
      <c r="LMN65" s="16"/>
      <c r="LMO65" s="15"/>
      <c r="LMP65" s="16"/>
      <c r="LMQ65" s="15"/>
      <c r="LMR65" s="16"/>
      <c r="LMS65" s="15"/>
      <c r="LMT65" s="16"/>
      <c r="LMU65" s="15"/>
      <c r="LMV65" s="16"/>
      <c r="LMW65" s="15"/>
      <c r="LMX65" s="16"/>
      <c r="LMY65" s="15"/>
      <c r="LMZ65" s="16"/>
      <c r="LNA65" s="15"/>
      <c r="LNB65" s="16"/>
      <c r="LNC65" s="15"/>
      <c r="LND65" s="16"/>
      <c r="LNE65" s="15"/>
      <c r="LNF65" s="16"/>
      <c r="LNG65" s="15"/>
      <c r="LNH65" s="16"/>
      <c r="LNI65" s="15"/>
      <c r="LNJ65" s="16"/>
      <c r="LNK65" s="15"/>
      <c r="LNL65" s="16"/>
      <c r="LNM65" s="15"/>
      <c r="LNN65" s="16"/>
      <c r="LNO65" s="15"/>
      <c r="LNP65" s="16"/>
      <c r="LNQ65" s="15"/>
      <c r="LNR65" s="16"/>
      <c r="LNS65" s="15"/>
      <c r="LNT65" s="16"/>
      <c r="LNU65" s="15"/>
      <c r="LNV65" s="16"/>
      <c r="LNW65" s="15"/>
      <c r="LNX65" s="16"/>
      <c r="LNY65" s="15"/>
      <c r="LNZ65" s="16"/>
      <c r="LOA65" s="15"/>
      <c r="LOB65" s="16"/>
      <c r="LOC65" s="15"/>
      <c r="LOD65" s="16"/>
      <c r="LOE65" s="15"/>
      <c r="LOF65" s="16"/>
      <c r="LOG65" s="15"/>
      <c r="LOH65" s="16"/>
      <c r="LOI65" s="15"/>
      <c r="LOJ65" s="16"/>
      <c r="LOK65" s="15"/>
      <c r="LOL65" s="16"/>
      <c r="LOM65" s="15"/>
      <c r="LON65" s="16"/>
      <c r="LOO65" s="15"/>
      <c r="LOP65" s="16"/>
      <c r="LOQ65" s="15"/>
      <c r="LOR65" s="16"/>
      <c r="LOS65" s="15"/>
      <c r="LOT65" s="16"/>
      <c r="LOU65" s="15"/>
      <c r="LOV65" s="16"/>
      <c r="LOW65" s="15"/>
      <c r="LOX65" s="16"/>
      <c r="LOY65" s="15"/>
      <c r="LOZ65" s="16"/>
      <c r="LPA65" s="15"/>
      <c r="LPB65" s="16"/>
      <c r="LPC65" s="15"/>
      <c r="LPD65" s="16"/>
      <c r="LPE65" s="15"/>
      <c r="LPF65" s="16"/>
      <c r="LPG65" s="15"/>
      <c r="LPH65" s="16"/>
      <c r="LPI65" s="15"/>
      <c r="LPJ65" s="16"/>
      <c r="LPK65" s="15"/>
      <c r="LPL65" s="16"/>
      <c r="LPM65" s="15"/>
      <c r="LPN65" s="16"/>
      <c r="LPO65" s="15"/>
      <c r="LPP65" s="16"/>
      <c r="LPQ65" s="15"/>
      <c r="LPR65" s="16"/>
      <c r="LPS65" s="15"/>
      <c r="LPT65" s="16"/>
      <c r="LPU65" s="15"/>
      <c r="LPV65" s="16"/>
      <c r="LPW65" s="15"/>
      <c r="LPX65" s="16"/>
      <c r="LPY65" s="15"/>
      <c r="LPZ65" s="16"/>
      <c r="LQA65" s="15"/>
      <c r="LQB65" s="16"/>
      <c r="LQC65" s="15"/>
      <c r="LQD65" s="16"/>
      <c r="LQE65" s="15"/>
      <c r="LQF65" s="16"/>
      <c r="LQG65" s="15"/>
      <c r="LQH65" s="16"/>
      <c r="LQI65" s="15"/>
      <c r="LQJ65" s="16"/>
      <c r="LQK65" s="15"/>
      <c r="LQL65" s="16"/>
      <c r="LQM65" s="15"/>
      <c r="LQN65" s="16"/>
      <c r="LQO65" s="15"/>
      <c r="LQP65" s="16"/>
      <c r="LQQ65" s="15"/>
      <c r="LQR65" s="16"/>
      <c r="LQS65" s="15"/>
      <c r="LQT65" s="16"/>
      <c r="LQU65" s="15"/>
      <c r="LQV65" s="16"/>
      <c r="LQW65" s="15"/>
      <c r="LQX65" s="16"/>
      <c r="LQY65" s="15"/>
      <c r="LQZ65" s="16"/>
      <c r="LRA65" s="15"/>
      <c r="LRB65" s="16"/>
      <c r="LRC65" s="15"/>
      <c r="LRD65" s="16"/>
      <c r="LRE65" s="15"/>
      <c r="LRF65" s="16"/>
      <c r="LRG65" s="15"/>
      <c r="LRH65" s="16"/>
      <c r="LRI65" s="15"/>
      <c r="LRJ65" s="16"/>
      <c r="LRK65" s="15"/>
      <c r="LRL65" s="16"/>
      <c r="LRM65" s="15"/>
      <c r="LRN65" s="16"/>
      <c r="LRO65" s="15"/>
      <c r="LRP65" s="16"/>
      <c r="LRQ65" s="15"/>
      <c r="LRR65" s="16"/>
      <c r="LRS65" s="15"/>
      <c r="LRT65" s="16"/>
      <c r="LRU65" s="15"/>
      <c r="LRV65" s="16"/>
      <c r="LRW65" s="15"/>
      <c r="LRX65" s="16"/>
      <c r="LRY65" s="15"/>
      <c r="LRZ65" s="16"/>
      <c r="LSA65" s="15"/>
      <c r="LSB65" s="16"/>
      <c r="LSC65" s="15"/>
      <c r="LSD65" s="16"/>
      <c r="LSE65" s="15"/>
      <c r="LSF65" s="16"/>
      <c r="LSG65" s="15"/>
      <c r="LSH65" s="16"/>
      <c r="LSI65" s="15"/>
      <c r="LSJ65" s="16"/>
      <c r="LSK65" s="15"/>
      <c r="LSL65" s="16"/>
      <c r="LSM65" s="15"/>
      <c r="LSN65" s="16"/>
      <c r="LSO65" s="15"/>
      <c r="LSP65" s="16"/>
      <c r="LSQ65" s="15"/>
      <c r="LSR65" s="16"/>
      <c r="LSS65" s="15"/>
      <c r="LST65" s="16"/>
      <c r="LSU65" s="15"/>
      <c r="LSV65" s="16"/>
      <c r="LSW65" s="15"/>
      <c r="LSX65" s="16"/>
      <c r="LSY65" s="15"/>
      <c r="LSZ65" s="16"/>
      <c r="LTA65" s="15"/>
      <c r="LTB65" s="16"/>
      <c r="LTC65" s="15"/>
      <c r="LTD65" s="16"/>
      <c r="LTE65" s="15"/>
      <c r="LTF65" s="16"/>
      <c r="LTG65" s="15"/>
      <c r="LTH65" s="16"/>
      <c r="LTI65" s="15"/>
      <c r="LTJ65" s="16"/>
      <c r="LTK65" s="15"/>
      <c r="LTL65" s="16"/>
      <c r="LTM65" s="15"/>
      <c r="LTN65" s="16"/>
      <c r="LTO65" s="15"/>
      <c r="LTP65" s="16"/>
      <c r="LTQ65" s="15"/>
      <c r="LTR65" s="16"/>
      <c r="LTS65" s="15"/>
      <c r="LTT65" s="16"/>
      <c r="LTU65" s="15"/>
      <c r="LTV65" s="16"/>
      <c r="LTW65" s="15"/>
      <c r="LTX65" s="16"/>
      <c r="LTY65" s="15"/>
      <c r="LTZ65" s="16"/>
      <c r="LUA65" s="15"/>
      <c r="LUB65" s="16"/>
      <c r="LUC65" s="15"/>
      <c r="LUD65" s="16"/>
      <c r="LUE65" s="15"/>
      <c r="LUF65" s="16"/>
      <c r="LUG65" s="15"/>
      <c r="LUH65" s="16"/>
      <c r="LUI65" s="15"/>
      <c r="LUJ65" s="16"/>
      <c r="LUK65" s="15"/>
      <c r="LUL65" s="16"/>
      <c r="LUM65" s="15"/>
      <c r="LUN65" s="16"/>
      <c r="LUO65" s="15"/>
      <c r="LUP65" s="16"/>
      <c r="LUQ65" s="15"/>
      <c r="LUR65" s="16"/>
      <c r="LUS65" s="15"/>
      <c r="LUT65" s="16"/>
      <c r="LUU65" s="15"/>
      <c r="LUV65" s="16"/>
      <c r="LUW65" s="15"/>
      <c r="LUX65" s="16"/>
      <c r="LUY65" s="15"/>
      <c r="LUZ65" s="16"/>
      <c r="LVA65" s="15"/>
      <c r="LVB65" s="16"/>
      <c r="LVC65" s="15"/>
      <c r="LVD65" s="16"/>
      <c r="LVE65" s="15"/>
      <c r="LVF65" s="16"/>
      <c r="LVG65" s="15"/>
      <c r="LVH65" s="16"/>
      <c r="LVI65" s="15"/>
      <c r="LVJ65" s="16"/>
      <c r="LVK65" s="15"/>
      <c r="LVL65" s="16"/>
      <c r="LVM65" s="15"/>
      <c r="LVN65" s="16"/>
      <c r="LVO65" s="15"/>
      <c r="LVP65" s="16"/>
      <c r="LVQ65" s="15"/>
      <c r="LVR65" s="16"/>
      <c r="LVS65" s="15"/>
      <c r="LVT65" s="16"/>
      <c r="LVU65" s="15"/>
      <c r="LVV65" s="16"/>
      <c r="LVW65" s="15"/>
      <c r="LVX65" s="16"/>
      <c r="LVY65" s="15"/>
      <c r="LVZ65" s="16"/>
      <c r="LWA65" s="15"/>
      <c r="LWB65" s="16"/>
      <c r="LWC65" s="15"/>
      <c r="LWD65" s="16"/>
      <c r="LWE65" s="15"/>
      <c r="LWF65" s="16"/>
      <c r="LWG65" s="15"/>
      <c r="LWH65" s="16"/>
      <c r="LWI65" s="15"/>
      <c r="LWJ65" s="16"/>
      <c r="LWK65" s="15"/>
      <c r="LWL65" s="16"/>
      <c r="LWM65" s="15"/>
      <c r="LWN65" s="16"/>
      <c r="LWO65" s="15"/>
      <c r="LWP65" s="16"/>
      <c r="LWQ65" s="15"/>
      <c r="LWR65" s="16"/>
      <c r="LWS65" s="15"/>
      <c r="LWT65" s="16"/>
      <c r="LWU65" s="15"/>
      <c r="LWV65" s="16"/>
      <c r="LWW65" s="15"/>
      <c r="LWX65" s="16"/>
      <c r="LWY65" s="15"/>
      <c r="LWZ65" s="16"/>
      <c r="LXA65" s="15"/>
      <c r="LXB65" s="16"/>
      <c r="LXC65" s="15"/>
      <c r="LXD65" s="16"/>
      <c r="LXE65" s="15"/>
      <c r="LXF65" s="16"/>
      <c r="LXG65" s="15"/>
      <c r="LXH65" s="16"/>
      <c r="LXI65" s="15"/>
      <c r="LXJ65" s="16"/>
      <c r="LXK65" s="15"/>
      <c r="LXL65" s="16"/>
      <c r="LXM65" s="15"/>
      <c r="LXN65" s="16"/>
      <c r="LXO65" s="15"/>
      <c r="LXP65" s="16"/>
      <c r="LXQ65" s="15"/>
      <c r="LXR65" s="16"/>
      <c r="LXS65" s="15"/>
      <c r="LXT65" s="16"/>
      <c r="LXU65" s="15"/>
      <c r="LXV65" s="16"/>
      <c r="LXW65" s="15"/>
      <c r="LXX65" s="16"/>
      <c r="LXY65" s="15"/>
      <c r="LXZ65" s="16"/>
      <c r="LYA65" s="15"/>
      <c r="LYB65" s="16"/>
      <c r="LYC65" s="15"/>
      <c r="LYD65" s="16"/>
      <c r="LYE65" s="15"/>
      <c r="LYF65" s="16"/>
      <c r="LYG65" s="15"/>
      <c r="LYH65" s="16"/>
      <c r="LYI65" s="15"/>
      <c r="LYJ65" s="16"/>
      <c r="LYK65" s="15"/>
      <c r="LYL65" s="16"/>
      <c r="LYM65" s="15"/>
      <c r="LYN65" s="16"/>
      <c r="LYO65" s="15"/>
      <c r="LYP65" s="16"/>
      <c r="LYQ65" s="15"/>
      <c r="LYR65" s="16"/>
      <c r="LYS65" s="15"/>
      <c r="LYT65" s="16"/>
      <c r="LYU65" s="15"/>
      <c r="LYV65" s="16"/>
      <c r="LYW65" s="15"/>
      <c r="LYX65" s="16"/>
      <c r="LYY65" s="15"/>
      <c r="LYZ65" s="16"/>
      <c r="LZA65" s="15"/>
      <c r="LZB65" s="16"/>
      <c r="LZC65" s="15"/>
      <c r="LZD65" s="16"/>
      <c r="LZE65" s="15"/>
      <c r="LZF65" s="16"/>
      <c r="LZG65" s="15"/>
      <c r="LZH65" s="16"/>
      <c r="LZI65" s="15"/>
      <c r="LZJ65" s="16"/>
      <c r="LZK65" s="15"/>
      <c r="LZL65" s="16"/>
      <c r="LZM65" s="15"/>
      <c r="LZN65" s="16"/>
      <c r="LZO65" s="15"/>
      <c r="LZP65" s="16"/>
      <c r="LZQ65" s="15"/>
      <c r="LZR65" s="16"/>
      <c r="LZS65" s="15"/>
      <c r="LZT65" s="16"/>
      <c r="LZU65" s="15"/>
      <c r="LZV65" s="16"/>
      <c r="LZW65" s="15"/>
      <c r="LZX65" s="16"/>
      <c r="LZY65" s="15"/>
      <c r="LZZ65" s="16"/>
      <c r="MAA65" s="15"/>
      <c r="MAB65" s="16"/>
      <c r="MAC65" s="15"/>
      <c r="MAD65" s="16"/>
      <c r="MAE65" s="15"/>
      <c r="MAF65" s="16"/>
      <c r="MAG65" s="15"/>
      <c r="MAH65" s="16"/>
      <c r="MAI65" s="15"/>
      <c r="MAJ65" s="16"/>
      <c r="MAK65" s="15"/>
      <c r="MAL65" s="16"/>
      <c r="MAM65" s="15"/>
      <c r="MAN65" s="16"/>
      <c r="MAO65" s="15"/>
      <c r="MAP65" s="16"/>
      <c r="MAQ65" s="15"/>
      <c r="MAR65" s="16"/>
      <c r="MAS65" s="15"/>
      <c r="MAT65" s="16"/>
      <c r="MAU65" s="15"/>
      <c r="MAV65" s="16"/>
      <c r="MAW65" s="15"/>
      <c r="MAX65" s="16"/>
      <c r="MAY65" s="15"/>
      <c r="MAZ65" s="16"/>
      <c r="MBA65" s="15"/>
      <c r="MBB65" s="16"/>
      <c r="MBC65" s="15"/>
      <c r="MBD65" s="16"/>
      <c r="MBE65" s="15"/>
      <c r="MBF65" s="16"/>
      <c r="MBG65" s="15"/>
      <c r="MBH65" s="16"/>
      <c r="MBI65" s="15"/>
      <c r="MBJ65" s="16"/>
      <c r="MBK65" s="15"/>
      <c r="MBL65" s="16"/>
      <c r="MBM65" s="15"/>
      <c r="MBN65" s="16"/>
      <c r="MBO65" s="15"/>
      <c r="MBP65" s="16"/>
      <c r="MBQ65" s="15"/>
      <c r="MBR65" s="16"/>
      <c r="MBS65" s="15"/>
      <c r="MBT65" s="16"/>
      <c r="MBU65" s="15"/>
      <c r="MBV65" s="16"/>
      <c r="MBW65" s="15"/>
      <c r="MBX65" s="16"/>
      <c r="MBY65" s="15"/>
      <c r="MBZ65" s="16"/>
      <c r="MCA65" s="15"/>
      <c r="MCB65" s="16"/>
      <c r="MCC65" s="15"/>
      <c r="MCD65" s="16"/>
      <c r="MCE65" s="15"/>
      <c r="MCF65" s="16"/>
      <c r="MCG65" s="15"/>
      <c r="MCH65" s="16"/>
      <c r="MCI65" s="15"/>
      <c r="MCJ65" s="16"/>
      <c r="MCK65" s="15"/>
      <c r="MCL65" s="16"/>
      <c r="MCM65" s="15"/>
      <c r="MCN65" s="16"/>
      <c r="MCO65" s="15"/>
      <c r="MCP65" s="16"/>
      <c r="MCQ65" s="15"/>
      <c r="MCR65" s="16"/>
      <c r="MCS65" s="15"/>
      <c r="MCT65" s="16"/>
      <c r="MCU65" s="15"/>
      <c r="MCV65" s="16"/>
      <c r="MCW65" s="15"/>
      <c r="MCX65" s="16"/>
      <c r="MCY65" s="15"/>
      <c r="MCZ65" s="16"/>
      <c r="MDA65" s="15"/>
      <c r="MDB65" s="16"/>
      <c r="MDC65" s="15"/>
      <c r="MDD65" s="16"/>
      <c r="MDE65" s="15"/>
      <c r="MDF65" s="16"/>
      <c r="MDG65" s="15"/>
      <c r="MDH65" s="16"/>
      <c r="MDI65" s="15"/>
      <c r="MDJ65" s="16"/>
      <c r="MDK65" s="15"/>
      <c r="MDL65" s="16"/>
      <c r="MDM65" s="15"/>
      <c r="MDN65" s="16"/>
      <c r="MDO65" s="15"/>
      <c r="MDP65" s="16"/>
      <c r="MDQ65" s="15"/>
      <c r="MDR65" s="16"/>
      <c r="MDS65" s="15"/>
      <c r="MDT65" s="16"/>
      <c r="MDU65" s="15"/>
      <c r="MDV65" s="16"/>
      <c r="MDW65" s="15"/>
      <c r="MDX65" s="16"/>
      <c r="MDY65" s="15"/>
      <c r="MDZ65" s="16"/>
      <c r="MEA65" s="15"/>
      <c r="MEB65" s="16"/>
      <c r="MEC65" s="15"/>
      <c r="MED65" s="16"/>
      <c r="MEE65" s="15"/>
      <c r="MEF65" s="16"/>
      <c r="MEG65" s="15"/>
      <c r="MEH65" s="16"/>
      <c r="MEI65" s="15"/>
      <c r="MEJ65" s="16"/>
      <c r="MEK65" s="15"/>
      <c r="MEL65" s="16"/>
      <c r="MEM65" s="15"/>
      <c r="MEN65" s="16"/>
      <c r="MEO65" s="15"/>
      <c r="MEP65" s="16"/>
      <c r="MEQ65" s="15"/>
      <c r="MER65" s="16"/>
      <c r="MES65" s="15"/>
      <c r="MET65" s="16"/>
      <c r="MEU65" s="15"/>
      <c r="MEV65" s="16"/>
      <c r="MEW65" s="15"/>
      <c r="MEX65" s="16"/>
      <c r="MEY65" s="15"/>
      <c r="MEZ65" s="16"/>
      <c r="MFA65" s="15"/>
      <c r="MFB65" s="16"/>
      <c r="MFC65" s="15"/>
      <c r="MFD65" s="16"/>
      <c r="MFE65" s="15"/>
      <c r="MFF65" s="16"/>
      <c r="MFG65" s="15"/>
      <c r="MFH65" s="16"/>
      <c r="MFI65" s="15"/>
      <c r="MFJ65" s="16"/>
      <c r="MFK65" s="15"/>
      <c r="MFL65" s="16"/>
      <c r="MFM65" s="15"/>
      <c r="MFN65" s="16"/>
      <c r="MFO65" s="15"/>
      <c r="MFP65" s="16"/>
      <c r="MFQ65" s="15"/>
      <c r="MFR65" s="16"/>
      <c r="MFS65" s="15"/>
      <c r="MFT65" s="16"/>
      <c r="MFU65" s="15"/>
      <c r="MFV65" s="16"/>
      <c r="MFW65" s="15"/>
      <c r="MFX65" s="16"/>
      <c r="MFY65" s="15"/>
      <c r="MFZ65" s="16"/>
      <c r="MGA65" s="15"/>
      <c r="MGB65" s="16"/>
      <c r="MGC65" s="15"/>
      <c r="MGD65" s="16"/>
      <c r="MGE65" s="15"/>
      <c r="MGF65" s="16"/>
      <c r="MGG65" s="15"/>
      <c r="MGH65" s="16"/>
      <c r="MGI65" s="15"/>
      <c r="MGJ65" s="16"/>
      <c r="MGK65" s="15"/>
      <c r="MGL65" s="16"/>
      <c r="MGM65" s="15"/>
      <c r="MGN65" s="16"/>
      <c r="MGO65" s="15"/>
      <c r="MGP65" s="16"/>
      <c r="MGQ65" s="15"/>
      <c r="MGR65" s="16"/>
      <c r="MGS65" s="15"/>
      <c r="MGT65" s="16"/>
      <c r="MGU65" s="15"/>
      <c r="MGV65" s="16"/>
      <c r="MGW65" s="15"/>
      <c r="MGX65" s="16"/>
      <c r="MGY65" s="15"/>
      <c r="MGZ65" s="16"/>
      <c r="MHA65" s="15"/>
      <c r="MHB65" s="16"/>
      <c r="MHC65" s="15"/>
      <c r="MHD65" s="16"/>
      <c r="MHE65" s="15"/>
      <c r="MHF65" s="16"/>
      <c r="MHG65" s="15"/>
      <c r="MHH65" s="16"/>
      <c r="MHI65" s="15"/>
      <c r="MHJ65" s="16"/>
      <c r="MHK65" s="15"/>
      <c r="MHL65" s="16"/>
      <c r="MHM65" s="15"/>
      <c r="MHN65" s="16"/>
      <c r="MHO65" s="15"/>
      <c r="MHP65" s="16"/>
      <c r="MHQ65" s="15"/>
      <c r="MHR65" s="16"/>
      <c r="MHS65" s="15"/>
      <c r="MHT65" s="16"/>
      <c r="MHU65" s="15"/>
      <c r="MHV65" s="16"/>
      <c r="MHW65" s="15"/>
      <c r="MHX65" s="16"/>
      <c r="MHY65" s="15"/>
      <c r="MHZ65" s="16"/>
      <c r="MIA65" s="15"/>
      <c r="MIB65" s="16"/>
      <c r="MIC65" s="15"/>
      <c r="MID65" s="16"/>
      <c r="MIE65" s="15"/>
      <c r="MIF65" s="16"/>
      <c r="MIG65" s="15"/>
      <c r="MIH65" s="16"/>
      <c r="MII65" s="15"/>
      <c r="MIJ65" s="16"/>
      <c r="MIK65" s="15"/>
      <c r="MIL65" s="16"/>
      <c r="MIM65" s="15"/>
      <c r="MIN65" s="16"/>
      <c r="MIO65" s="15"/>
      <c r="MIP65" s="16"/>
      <c r="MIQ65" s="15"/>
      <c r="MIR65" s="16"/>
      <c r="MIS65" s="15"/>
      <c r="MIT65" s="16"/>
      <c r="MIU65" s="15"/>
      <c r="MIV65" s="16"/>
      <c r="MIW65" s="15"/>
      <c r="MIX65" s="16"/>
      <c r="MIY65" s="15"/>
      <c r="MIZ65" s="16"/>
      <c r="MJA65" s="15"/>
      <c r="MJB65" s="16"/>
      <c r="MJC65" s="15"/>
      <c r="MJD65" s="16"/>
      <c r="MJE65" s="15"/>
      <c r="MJF65" s="16"/>
      <c r="MJG65" s="15"/>
      <c r="MJH65" s="16"/>
      <c r="MJI65" s="15"/>
      <c r="MJJ65" s="16"/>
      <c r="MJK65" s="15"/>
      <c r="MJL65" s="16"/>
      <c r="MJM65" s="15"/>
      <c r="MJN65" s="16"/>
      <c r="MJO65" s="15"/>
      <c r="MJP65" s="16"/>
      <c r="MJQ65" s="15"/>
      <c r="MJR65" s="16"/>
      <c r="MJS65" s="15"/>
      <c r="MJT65" s="16"/>
      <c r="MJU65" s="15"/>
      <c r="MJV65" s="16"/>
      <c r="MJW65" s="15"/>
      <c r="MJX65" s="16"/>
      <c r="MJY65" s="15"/>
      <c r="MJZ65" s="16"/>
      <c r="MKA65" s="15"/>
      <c r="MKB65" s="16"/>
      <c r="MKC65" s="15"/>
      <c r="MKD65" s="16"/>
      <c r="MKE65" s="15"/>
      <c r="MKF65" s="16"/>
      <c r="MKG65" s="15"/>
      <c r="MKH65" s="16"/>
      <c r="MKI65" s="15"/>
      <c r="MKJ65" s="16"/>
      <c r="MKK65" s="15"/>
      <c r="MKL65" s="16"/>
      <c r="MKM65" s="15"/>
      <c r="MKN65" s="16"/>
      <c r="MKO65" s="15"/>
      <c r="MKP65" s="16"/>
      <c r="MKQ65" s="15"/>
      <c r="MKR65" s="16"/>
      <c r="MKS65" s="15"/>
      <c r="MKT65" s="16"/>
      <c r="MKU65" s="15"/>
      <c r="MKV65" s="16"/>
      <c r="MKW65" s="15"/>
      <c r="MKX65" s="16"/>
      <c r="MKY65" s="15"/>
      <c r="MKZ65" s="16"/>
      <c r="MLA65" s="15"/>
      <c r="MLB65" s="16"/>
      <c r="MLC65" s="15"/>
      <c r="MLD65" s="16"/>
      <c r="MLE65" s="15"/>
      <c r="MLF65" s="16"/>
      <c r="MLG65" s="15"/>
      <c r="MLH65" s="16"/>
      <c r="MLI65" s="15"/>
      <c r="MLJ65" s="16"/>
      <c r="MLK65" s="15"/>
      <c r="MLL65" s="16"/>
      <c r="MLM65" s="15"/>
      <c r="MLN65" s="16"/>
      <c r="MLO65" s="15"/>
      <c r="MLP65" s="16"/>
      <c r="MLQ65" s="15"/>
      <c r="MLR65" s="16"/>
      <c r="MLS65" s="15"/>
      <c r="MLT65" s="16"/>
      <c r="MLU65" s="15"/>
      <c r="MLV65" s="16"/>
      <c r="MLW65" s="15"/>
      <c r="MLX65" s="16"/>
      <c r="MLY65" s="15"/>
      <c r="MLZ65" s="16"/>
      <c r="MMA65" s="15"/>
      <c r="MMB65" s="16"/>
      <c r="MMC65" s="15"/>
      <c r="MMD65" s="16"/>
      <c r="MME65" s="15"/>
      <c r="MMF65" s="16"/>
      <c r="MMG65" s="15"/>
      <c r="MMH65" s="16"/>
      <c r="MMI65" s="15"/>
      <c r="MMJ65" s="16"/>
      <c r="MMK65" s="15"/>
      <c r="MML65" s="16"/>
      <c r="MMM65" s="15"/>
      <c r="MMN65" s="16"/>
      <c r="MMO65" s="15"/>
      <c r="MMP65" s="16"/>
      <c r="MMQ65" s="15"/>
      <c r="MMR65" s="16"/>
      <c r="MMS65" s="15"/>
      <c r="MMT65" s="16"/>
      <c r="MMU65" s="15"/>
      <c r="MMV65" s="16"/>
      <c r="MMW65" s="15"/>
      <c r="MMX65" s="16"/>
      <c r="MMY65" s="15"/>
      <c r="MMZ65" s="16"/>
      <c r="MNA65" s="15"/>
      <c r="MNB65" s="16"/>
      <c r="MNC65" s="15"/>
      <c r="MND65" s="16"/>
      <c r="MNE65" s="15"/>
      <c r="MNF65" s="16"/>
      <c r="MNG65" s="15"/>
      <c r="MNH65" s="16"/>
      <c r="MNI65" s="15"/>
      <c r="MNJ65" s="16"/>
      <c r="MNK65" s="15"/>
      <c r="MNL65" s="16"/>
      <c r="MNM65" s="15"/>
      <c r="MNN65" s="16"/>
      <c r="MNO65" s="15"/>
      <c r="MNP65" s="16"/>
      <c r="MNQ65" s="15"/>
      <c r="MNR65" s="16"/>
      <c r="MNS65" s="15"/>
      <c r="MNT65" s="16"/>
      <c r="MNU65" s="15"/>
      <c r="MNV65" s="16"/>
      <c r="MNW65" s="15"/>
      <c r="MNX65" s="16"/>
      <c r="MNY65" s="15"/>
      <c r="MNZ65" s="16"/>
      <c r="MOA65" s="15"/>
      <c r="MOB65" s="16"/>
      <c r="MOC65" s="15"/>
      <c r="MOD65" s="16"/>
      <c r="MOE65" s="15"/>
      <c r="MOF65" s="16"/>
      <c r="MOG65" s="15"/>
      <c r="MOH65" s="16"/>
      <c r="MOI65" s="15"/>
      <c r="MOJ65" s="16"/>
      <c r="MOK65" s="15"/>
      <c r="MOL65" s="16"/>
      <c r="MOM65" s="15"/>
      <c r="MON65" s="16"/>
      <c r="MOO65" s="15"/>
      <c r="MOP65" s="16"/>
      <c r="MOQ65" s="15"/>
      <c r="MOR65" s="16"/>
      <c r="MOS65" s="15"/>
      <c r="MOT65" s="16"/>
      <c r="MOU65" s="15"/>
      <c r="MOV65" s="16"/>
      <c r="MOW65" s="15"/>
      <c r="MOX65" s="16"/>
      <c r="MOY65" s="15"/>
      <c r="MOZ65" s="16"/>
      <c r="MPA65" s="15"/>
      <c r="MPB65" s="16"/>
      <c r="MPC65" s="15"/>
      <c r="MPD65" s="16"/>
      <c r="MPE65" s="15"/>
      <c r="MPF65" s="16"/>
      <c r="MPG65" s="15"/>
      <c r="MPH65" s="16"/>
      <c r="MPI65" s="15"/>
      <c r="MPJ65" s="16"/>
      <c r="MPK65" s="15"/>
      <c r="MPL65" s="16"/>
      <c r="MPM65" s="15"/>
      <c r="MPN65" s="16"/>
      <c r="MPO65" s="15"/>
      <c r="MPP65" s="16"/>
      <c r="MPQ65" s="15"/>
      <c r="MPR65" s="16"/>
      <c r="MPS65" s="15"/>
      <c r="MPT65" s="16"/>
      <c r="MPU65" s="15"/>
      <c r="MPV65" s="16"/>
      <c r="MPW65" s="15"/>
      <c r="MPX65" s="16"/>
      <c r="MPY65" s="15"/>
      <c r="MPZ65" s="16"/>
      <c r="MQA65" s="15"/>
      <c r="MQB65" s="16"/>
      <c r="MQC65" s="15"/>
      <c r="MQD65" s="16"/>
      <c r="MQE65" s="15"/>
      <c r="MQF65" s="16"/>
      <c r="MQG65" s="15"/>
      <c r="MQH65" s="16"/>
      <c r="MQI65" s="15"/>
      <c r="MQJ65" s="16"/>
      <c r="MQK65" s="15"/>
      <c r="MQL65" s="16"/>
      <c r="MQM65" s="15"/>
      <c r="MQN65" s="16"/>
      <c r="MQO65" s="15"/>
      <c r="MQP65" s="16"/>
      <c r="MQQ65" s="15"/>
      <c r="MQR65" s="16"/>
      <c r="MQS65" s="15"/>
      <c r="MQT65" s="16"/>
      <c r="MQU65" s="15"/>
      <c r="MQV65" s="16"/>
      <c r="MQW65" s="15"/>
      <c r="MQX65" s="16"/>
      <c r="MQY65" s="15"/>
      <c r="MQZ65" s="16"/>
      <c r="MRA65" s="15"/>
      <c r="MRB65" s="16"/>
      <c r="MRC65" s="15"/>
      <c r="MRD65" s="16"/>
      <c r="MRE65" s="15"/>
      <c r="MRF65" s="16"/>
      <c r="MRG65" s="15"/>
      <c r="MRH65" s="16"/>
      <c r="MRI65" s="15"/>
      <c r="MRJ65" s="16"/>
      <c r="MRK65" s="15"/>
      <c r="MRL65" s="16"/>
      <c r="MRM65" s="15"/>
      <c r="MRN65" s="16"/>
      <c r="MRO65" s="15"/>
      <c r="MRP65" s="16"/>
      <c r="MRQ65" s="15"/>
      <c r="MRR65" s="16"/>
      <c r="MRS65" s="15"/>
      <c r="MRT65" s="16"/>
      <c r="MRU65" s="15"/>
      <c r="MRV65" s="16"/>
      <c r="MRW65" s="15"/>
      <c r="MRX65" s="16"/>
      <c r="MRY65" s="15"/>
      <c r="MRZ65" s="16"/>
      <c r="MSA65" s="15"/>
      <c r="MSB65" s="16"/>
      <c r="MSC65" s="15"/>
      <c r="MSD65" s="16"/>
      <c r="MSE65" s="15"/>
      <c r="MSF65" s="16"/>
      <c r="MSG65" s="15"/>
      <c r="MSH65" s="16"/>
      <c r="MSI65" s="15"/>
      <c r="MSJ65" s="16"/>
      <c r="MSK65" s="15"/>
      <c r="MSL65" s="16"/>
      <c r="MSM65" s="15"/>
      <c r="MSN65" s="16"/>
      <c r="MSO65" s="15"/>
      <c r="MSP65" s="16"/>
      <c r="MSQ65" s="15"/>
      <c r="MSR65" s="16"/>
      <c r="MSS65" s="15"/>
      <c r="MST65" s="16"/>
      <c r="MSU65" s="15"/>
      <c r="MSV65" s="16"/>
      <c r="MSW65" s="15"/>
      <c r="MSX65" s="16"/>
      <c r="MSY65" s="15"/>
      <c r="MSZ65" s="16"/>
      <c r="MTA65" s="15"/>
      <c r="MTB65" s="16"/>
      <c r="MTC65" s="15"/>
      <c r="MTD65" s="16"/>
      <c r="MTE65" s="15"/>
      <c r="MTF65" s="16"/>
      <c r="MTG65" s="15"/>
      <c r="MTH65" s="16"/>
      <c r="MTI65" s="15"/>
      <c r="MTJ65" s="16"/>
      <c r="MTK65" s="15"/>
      <c r="MTL65" s="16"/>
      <c r="MTM65" s="15"/>
      <c r="MTN65" s="16"/>
      <c r="MTO65" s="15"/>
      <c r="MTP65" s="16"/>
      <c r="MTQ65" s="15"/>
      <c r="MTR65" s="16"/>
      <c r="MTS65" s="15"/>
      <c r="MTT65" s="16"/>
      <c r="MTU65" s="15"/>
      <c r="MTV65" s="16"/>
      <c r="MTW65" s="15"/>
      <c r="MTX65" s="16"/>
      <c r="MTY65" s="15"/>
      <c r="MTZ65" s="16"/>
      <c r="MUA65" s="15"/>
      <c r="MUB65" s="16"/>
      <c r="MUC65" s="15"/>
      <c r="MUD65" s="16"/>
      <c r="MUE65" s="15"/>
      <c r="MUF65" s="16"/>
      <c r="MUG65" s="15"/>
      <c r="MUH65" s="16"/>
      <c r="MUI65" s="15"/>
      <c r="MUJ65" s="16"/>
      <c r="MUK65" s="15"/>
      <c r="MUL65" s="16"/>
      <c r="MUM65" s="15"/>
      <c r="MUN65" s="16"/>
      <c r="MUO65" s="15"/>
      <c r="MUP65" s="16"/>
      <c r="MUQ65" s="15"/>
      <c r="MUR65" s="16"/>
      <c r="MUS65" s="15"/>
      <c r="MUT65" s="16"/>
      <c r="MUU65" s="15"/>
      <c r="MUV65" s="16"/>
      <c r="MUW65" s="15"/>
      <c r="MUX65" s="16"/>
      <c r="MUY65" s="15"/>
      <c r="MUZ65" s="16"/>
      <c r="MVA65" s="15"/>
      <c r="MVB65" s="16"/>
      <c r="MVC65" s="15"/>
      <c r="MVD65" s="16"/>
      <c r="MVE65" s="15"/>
      <c r="MVF65" s="16"/>
      <c r="MVG65" s="15"/>
      <c r="MVH65" s="16"/>
      <c r="MVI65" s="15"/>
      <c r="MVJ65" s="16"/>
      <c r="MVK65" s="15"/>
      <c r="MVL65" s="16"/>
      <c r="MVM65" s="15"/>
      <c r="MVN65" s="16"/>
      <c r="MVO65" s="15"/>
      <c r="MVP65" s="16"/>
      <c r="MVQ65" s="15"/>
      <c r="MVR65" s="16"/>
      <c r="MVS65" s="15"/>
      <c r="MVT65" s="16"/>
      <c r="MVU65" s="15"/>
      <c r="MVV65" s="16"/>
      <c r="MVW65" s="15"/>
      <c r="MVX65" s="16"/>
      <c r="MVY65" s="15"/>
      <c r="MVZ65" s="16"/>
      <c r="MWA65" s="15"/>
      <c r="MWB65" s="16"/>
      <c r="MWC65" s="15"/>
      <c r="MWD65" s="16"/>
      <c r="MWE65" s="15"/>
      <c r="MWF65" s="16"/>
      <c r="MWG65" s="15"/>
      <c r="MWH65" s="16"/>
      <c r="MWI65" s="15"/>
      <c r="MWJ65" s="16"/>
      <c r="MWK65" s="15"/>
      <c r="MWL65" s="16"/>
      <c r="MWM65" s="15"/>
      <c r="MWN65" s="16"/>
      <c r="MWO65" s="15"/>
      <c r="MWP65" s="16"/>
      <c r="MWQ65" s="15"/>
      <c r="MWR65" s="16"/>
      <c r="MWS65" s="15"/>
      <c r="MWT65" s="16"/>
      <c r="MWU65" s="15"/>
      <c r="MWV65" s="16"/>
      <c r="MWW65" s="15"/>
      <c r="MWX65" s="16"/>
      <c r="MWY65" s="15"/>
      <c r="MWZ65" s="16"/>
      <c r="MXA65" s="15"/>
      <c r="MXB65" s="16"/>
      <c r="MXC65" s="15"/>
      <c r="MXD65" s="16"/>
      <c r="MXE65" s="15"/>
      <c r="MXF65" s="16"/>
      <c r="MXG65" s="15"/>
      <c r="MXH65" s="16"/>
      <c r="MXI65" s="15"/>
      <c r="MXJ65" s="16"/>
      <c r="MXK65" s="15"/>
      <c r="MXL65" s="16"/>
      <c r="MXM65" s="15"/>
      <c r="MXN65" s="16"/>
      <c r="MXO65" s="15"/>
      <c r="MXP65" s="16"/>
      <c r="MXQ65" s="15"/>
      <c r="MXR65" s="16"/>
      <c r="MXS65" s="15"/>
      <c r="MXT65" s="16"/>
      <c r="MXU65" s="15"/>
      <c r="MXV65" s="16"/>
      <c r="MXW65" s="15"/>
      <c r="MXX65" s="16"/>
      <c r="MXY65" s="15"/>
      <c r="MXZ65" s="16"/>
      <c r="MYA65" s="15"/>
      <c r="MYB65" s="16"/>
      <c r="MYC65" s="15"/>
      <c r="MYD65" s="16"/>
      <c r="MYE65" s="15"/>
      <c r="MYF65" s="16"/>
      <c r="MYG65" s="15"/>
      <c r="MYH65" s="16"/>
      <c r="MYI65" s="15"/>
      <c r="MYJ65" s="16"/>
      <c r="MYK65" s="15"/>
      <c r="MYL65" s="16"/>
      <c r="MYM65" s="15"/>
      <c r="MYN65" s="16"/>
      <c r="MYO65" s="15"/>
      <c r="MYP65" s="16"/>
      <c r="MYQ65" s="15"/>
      <c r="MYR65" s="16"/>
      <c r="MYS65" s="15"/>
      <c r="MYT65" s="16"/>
      <c r="MYU65" s="15"/>
      <c r="MYV65" s="16"/>
      <c r="MYW65" s="15"/>
      <c r="MYX65" s="16"/>
      <c r="MYY65" s="15"/>
      <c r="MYZ65" s="16"/>
      <c r="MZA65" s="15"/>
      <c r="MZB65" s="16"/>
      <c r="MZC65" s="15"/>
      <c r="MZD65" s="16"/>
      <c r="MZE65" s="15"/>
      <c r="MZF65" s="16"/>
      <c r="MZG65" s="15"/>
      <c r="MZH65" s="16"/>
      <c r="MZI65" s="15"/>
      <c r="MZJ65" s="16"/>
      <c r="MZK65" s="15"/>
      <c r="MZL65" s="16"/>
      <c r="MZM65" s="15"/>
      <c r="MZN65" s="16"/>
      <c r="MZO65" s="15"/>
      <c r="MZP65" s="16"/>
      <c r="MZQ65" s="15"/>
      <c r="MZR65" s="16"/>
      <c r="MZS65" s="15"/>
      <c r="MZT65" s="16"/>
      <c r="MZU65" s="15"/>
      <c r="MZV65" s="16"/>
      <c r="MZW65" s="15"/>
      <c r="MZX65" s="16"/>
      <c r="MZY65" s="15"/>
      <c r="MZZ65" s="16"/>
      <c r="NAA65" s="15"/>
      <c r="NAB65" s="16"/>
      <c r="NAC65" s="15"/>
      <c r="NAD65" s="16"/>
      <c r="NAE65" s="15"/>
      <c r="NAF65" s="16"/>
      <c r="NAG65" s="15"/>
      <c r="NAH65" s="16"/>
      <c r="NAI65" s="15"/>
      <c r="NAJ65" s="16"/>
      <c r="NAK65" s="15"/>
      <c r="NAL65" s="16"/>
      <c r="NAM65" s="15"/>
      <c r="NAN65" s="16"/>
      <c r="NAO65" s="15"/>
      <c r="NAP65" s="16"/>
      <c r="NAQ65" s="15"/>
      <c r="NAR65" s="16"/>
      <c r="NAS65" s="15"/>
      <c r="NAT65" s="16"/>
      <c r="NAU65" s="15"/>
      <c r="NAV65" s="16"/>
      <c r="NAW65" s="15"/>
      <c r="NAX65" s="16"/>
      <c r="NAY65" s="15"/>
      <c r="NAZ65" s="16"/>
      <c r="NBA65" s="15"/>
      <c r="NBB65" s="16"/>
      <c r="NBC65" s="15"/>
      <c r="NBD65" s="16"/>
      <c r="NBE65" s="15"/>
      <c r="NBF65" s="16"/>
      <c r="NBG65" s="15"/>
      <c r="NBH65" s="16"/>
      <c r="NBI65" s="15"/>
      <c r="NBJ65" s="16"/>
      <c r="NBK65" s="15"/>
      <c r="NBL65" s="16"/>
      <c r="NBM65" s="15"/>
      <c r="NBN65" s="16"/>
      <c r="NBO65" s="15"/>
      <c r="NBP65" s="16"/>
      <c r="NBQ65" s="15"/>
      <c r="NBR65" s="16"/>
      <c r="NBS65" s="15"/>
      <c r="NBT65" s="16"/>
      <c r="NBU65" s="15"/>
      <c r="NBV65" s="16"/>
      <c r="NBW65" s="15"/>
      <c r="NBX65" s="16"/>
      <c r="NBY65" s="15"/>
      <c r="NBZ65" s="16"/>
      <c r="NCA65" s="15"/>
      <c r="NCB65" s="16"/>
      <c r="NCC65" s="15"/>
      <c r="NCD65" s="16"/>
      <c r="NCE65" s="15"/>
      <c r="NCF65" s="16"/>
      <c r="NCG65" s="15"/>
      <c r="NCH65" s="16"/>
      <c r="NCI65" s="15"/>
      <c r="NCJ65" s="16"/>
      <c r="NCK65" s="15"/>
      <c r="NCL65" s="16"/>
      <c r="NCM65" s="15"/>
      <c r="NCN65" s="16"/>
      <c r="NCO65" s="15"/>
      <c r="NCP65" s="16"/>
      <c r="NCQ65" s="15"/>
      <c r="NCR65" s="16"/>
      <c r="NCS65" s="15"/>
      <c r="NCT65" s="16"/>
      <c r="NCU65" s="15"/>
      <c r="NCV65" s="16"/>
      <c r="NCW65" s="15"/>
      <c r="NCX65" s="16"/>
      <c r="NCY65" s="15"/>
      <c r="NCZ65" s="16"/>
      <c r="NDA65" s="15"/>
      <c r="NDB65" s="16"/>
      <c r="NDC65" s="15"/>
      <c r="NDD65" s="16"/>
      <c r="NDE65" s="15"/>
      <c r="NDF65" s="16"/>
      <c r="NDG65" s="15"/>
      <c r="NDH65" s="16"/>
      <c r="NDI65" s="15"/>
      <c r="NDJ65" s="16"/>
      <c r="NDK65" s="15"/>
      <c r="NDL65" s="16"/>
      <c r="NDM65" s="15"/>
      <c r="NDN65" s="16"/>
      <c r="NDO65" s="15"/>
      <c r="NDP65" s="16"/>
      <c r="NDQ65" s="15"/>
      <c r="NDR65" s="16"/>
      <c r="NDS65" s="15"/>
      <c r="NDT65" s="16"/>
      <c r="NDU65" s="15"/>
      <c r="NDV65" s="16"/>
      <c r="NDW65" s="15"/>
      <c r="NDX65" s="16"/>
      <c r="NDY65" s="15"/>
      <c r="NDZ65" s="16"/>
      <c r="NEA65" s="15"/>
      <c r="NEB65" s="16"/>
      <c r="NEC65" s="15"/>
      <c r="NED65" s="16"/>
      <c r="NEE65" s="15"/>
      <c r="NEF65" s="16"/>
      <c r="NEG65" s="15"/>
      <c r="NEH65" s="16"/>
      <c r="NEI65" s="15"/>
      <c r="NEJ65" s="16"/>
      <c r="NEK65" s="15"/>
      <c r="NEL65" s="16"/>
      <c r="NEM65" s="15"/>
      <c r="NEN65" s="16"/>
      <c r="NEO65" s="15"/>
      <c r="NEP65" s="16"/>
      <c r="NEQ65" s="15"/>
      <c r="NER65" s="16"/>
      <c r="NES65" s="15"/>
      <c r="NET65" s="16"/>
      <c r="NEU65" s="15"/>
      <c r="NEV65" s="16"/>
      <c r="NEW65" s="15"/>
      <c r="NEX65" s="16"/>
      <c r="NEY65" s="15"/>
      <c r="NEZ65" s="16"/>
      <c r="NFA65" s="15"/>
      <c r="NFB65" s="16"/>
      <c r="NFC65" s="15"/>
      <c r="NFD65" s="16"/>
      <c r="NFE65" s="15"/>
      <c r="NFF65" s="16"/>
      <c r="NFG65" s="15"/>
      <c r="NFH65" s="16"/>
      <c r="NFI65" s="15"/>
      <c r="NFJ65" s="16"/>
      <c r="NFK65" s="15"/>
      <c r="NFL65" s="16"/>
      <c r="NFM65" s="15"/>
      <c r="NFN65" s="16"/>
      <c r="NFO65" s="15"/>
      <c r="NFP65" s="16"/>
      <c r="NFQ65" s="15"/>
      <c r="NFR65" s="16"/>
      <c r="NFS65" s="15"/>
      <c r="NFT65" s="16"/>
      <c r="NFU65" s="15"/>
      <c r="NFV65" s="16"/>
      <c r="NFW65" s="15"/>
      <c r="NFX65" s="16"/>
      <c r="NFY65" s="15"/>
      <c r="NFZ65" s="16"/>
      <c r="NGA65" s="15"/>
      <c r="NGB65" s="16"/>
      <c r="NGC65" s="15"/>
      <c r="NGD65" s="16"/>
      <c r="NGE65" s="15"/>
      <c r="NGF65" s="16"/>
      <c r="NGG65" s="15"/>
      <c r="NGH65" s="16"/>
      <c r="NGI65" s="15"/>
      <c r="NGJ65" s="16"/>
      <c r="NGK65" s="15"/>
      <c r="NGL65" s="16"/>
      <c r="NGM65" s="15"/>
      <c r="NGN65" s="16"/>
      <c r="NGO65" s="15"/>
      <c r="NGP65" s="16"/>
      <c r="NGQ65" s="15"/>
      <c r="NGR65" s="16"/>
      <c r="NGS65" s="15"/>
      <c r="NGT65" s="16"/>
      <c r="NGU65" s="15"/>
      <c r="NGV65" s="16"/>
      <c r="NGW65" s="15"/>
      <c r="NGX65" s="16"/>
      <c r="NGY65" s="15"/>
      <c r="NGZ65" s="16"/>
      <c r="NHA65" s="15"/>
      <c r="NHB65" s="16"/>
      <c r="NHC65" s="15"/>
      <c r="NHD65" s="16"/>
      <c r="NHE65" s="15"/>
      <c r="NHF65" s="16"/>
      <c r="NHG65" s="15"/>
      <c r="NHH65" s="16"/>
      <c r="NHI65" s="15"/>
      <c r="NHJ65" s="16"/>
      <c r="NHK65" s="15"/>
      <c r="NHL65" s="16"/>
      <c r="NHM65" s="15"/>
      <c r="NHN65" s="16"/>
      <c r="NHO65" s="15"/>
      <c r="NHP65" s="16"/>
      <c r="NHQ65" s="15"/>
      <c r="NHR65" s="16"/>
      <c r="NHS65" s="15"/>
      <c r="NHT65" s="16"/>
      <c r="NHU65" s="15"/>
      <c r="NHV65" s="16"/>
      <c r="NHW65" s="15"/>
      <c r="NHX65" s="16"/>
      <c r="NHY65" s="15"/>
      <c r="NHZ65" s="16"/>
      <c r="NIA65" s="15"/>
      <c r="NIB65" s="16"/>
      <c r="NIC65" s="15"/>
      <c r="NID65" s="16"/>
      <c r="NIE65" s="15"/>
      <c r="NIF65" s="16"/>
      <c r="NIG65" s="15"/>
      <c r="NIH65" s="16"/>
      <c r="NII65" s="15"/>
      <c r="NIJ65" s="16"/>
      <c r="NIK65" s="15"/>
      <c r="NIL65" s="16"/>
      <c r="NIM65" s="15"/>
      <c r="NIN65" s="16"/>
      <c r="NIO65" s="15"/>
      <c r="NIP65" s="16"/>
      <c r="NIQ65" s="15"/>
      <c r="NIR65" s="16"/>
      <c r="NIS65" s="15"/>
      <c r="NIT65" s="16"/>
      <c r="NIU65" s="15"/>
      <c r="NIV65" s="16"/>
      <c r="NIW65" s="15"/>
      <c r="NIX65" s="16"/>
      <c r="NIY65" s="15"/>
      <c r="NIZ65" s="16"/>
      <c r="NJA65" s="15"/>
      <c r="NJB65" s="16"/>
      <c r="NJC65" s="15"/>
      <c r="NJD65" s="16"/>
      <c r="NJE65" s="15"/>
      <c r="NJF65" s="16"/>
      <c r="NJG65" s="15"/>
      <c r="NJH65" s="16"/>
      <c r="NJI65" s="15"/>
      <c r="NJJ65" s="16"/>
      <c r="NJK65" s="15"/>
      <c r="NJL65" s="16"/>
      <c r="NJM65" s="15"/>
      <c r="NJN65" s="16"/>
      <c r="NJO65" s="15"/>
      <c r="NJP65" s="16"/>
      <c r="NJQ65" s="15"/>
      <c r="NJR65" s="16"/>
      <c r="NJS65" s="15"/>
      <c r="NJT65" s="16"/>
      <c r="NJU65" s="15"/>
      <c r="NJV65" s="16"/>
      <c r="NJW65" s="15"/>
      <c r="NJX65" s="16"/>
      <c r="NJY65" s="15"/>
      <c r="NJZ65" s="16"/>
      <c r="NKA65" s="15"/>
      <c r="NKB65" s="16"/>
      <c r="NKC65" s="15"/>
      <c r="NKD65" s="16"/>
      <c r="NKE65" s="15"/>
      <c r="NKF65" s="16"/>
      <c r="NKG65" s="15"/>
      <c r="NKH65" s="16"/>
      <c r="NKI65" s="15"/>
      <c r="NKJ65" s="16"/>
      <c r="NKK65" s="15"/>
      <c r="NKL65" s="16"/>
      <c r="NKM65" s="15"/>
      <c r="NKN65" s="16"/>
      <c r="NKO65" s="15"/>
      <c r="NKP65" s="16"/>
      <c r="NKQ65" s="15"/>
      <c r="NKR65" s="16"/>
      <c r="NKS65" s="15"/>
      <c r="NKT65" s="16"/>
      <c r="NKU65" s="15"/>
      <c r="NKV65" s="16"/>
      <c r="NKW65" s="15"/>
      <c r="NKX65" s="16"/>
      <c r="NKY65" s="15"/>
      <c r="NKZ65" s="16"/>
      <c r="NLA65" s="15"/>
      <c r="NLB65" s="16"/>
      <c r="NLC65" s="15"/>
      <c r="NLD65" s="16"/>
      <c r="NLE65" s="15"/>
      <c r="NLF65" s="16"/>
      <c r="NLG65" s="15"/>
      <c r="NLH65" s="16"/>
      <c r="NLI65" s="15"/>
      <c r="NLJ65" s="16"/>
      <c r="NLK65" s="15"/>
      <c r="NLL65" s="16"/>
      <c r="NLM65" s="15"/>
      <c r="NLN65" s="16"/>
      <c r="NLO65" s="15"/>
      <c r="NLP65" s="16"/>
      <c r="NLQ65" s="15"/>
      <c r="NLR65" s="16"/>
      <c r="NLS65" s="15"/>
      <c r="NLT65" s="16"/>
      <c r="NLU65" s="15"/>
      <c r="NLV65" s="16"/>
      <c r="NLW65" s="15"/>
      <c r="NLX65" s="16"/>
      <c r="NLY65" s="15"/>
      <c r="NLZ65" s="16"/>
      <c r="NMA65" s="15"/>
      <c r="NMB65" s="16"/>
      <c r="NMC65" s="15"/>
      <c r="NMD65" s="16"/>
      <c r="NME65" s="15"/>
      <c r="NMF65" s="16"/>
      <c r="NMG65" s="15"/>
      <c r="NMH65" s="16"/>
      <c r="NMI65" s="15"/>
      <c r="NMJ65" s="16"/>
      <c r="NMK65" s="15"/>
      <c r="NML65" s="16"/>
      <c r="NMM65" s="15"/>
      <c r="NMN65" s="16"/>
      <c r="NMO65" s="15"/>
      <c r="NMP65" s="16"/>
      <c r="NMQ65" s="15"/>
      <c r="NMR65" s="16"/>
      <c r="NMS65" s="15"/>
      <c r="NMT65" s="16"/>
      <c r="NMU65" s="15"/>
      <c r="NMV65" s="16"/>
      <c r="NMW65" s="15"/>
      <c r="NMX65" s="16"/>
      <c r="NMY65" s="15"/>
      <c r="NMZ65" s="16"/>
      <c r="NNA65" s="15"/>
      <c r="NNB65" s="16"/>
      <c r="NNC65" s="15"/>
      <c r="NND65" s="16"/>
      <c r="NNE65" s="15"/>
      <c r="NNF65" s="16"/>
      <c r="NNG65" s="15"/>
      <c r="NNH65" s="16"/>
      <c r="NNI65" s="15"/>
      <c r="NNJ65" s="16"/>
      <c r="NNK65" s="15"/>
      <c r="NNL65" s="16"/>
      <c r="NNM65" s="15"/>
      <c r="NNN65" s="16"/>
      <c r="NNO65" s="15"/>
      <c r="NNP65" s="16"/>
      <c r="NNQ65" s="15"/>
      <c r="NNR65" s="16"/>
      <c r="NNS65" s="15"/>
      <c r="NNT65" s="16"/>
      <c r="NNU65" s="15"/>
      <c r="NNV65" s="16"/>
      <c r="NNW65" s="15"/>
      <c r="NNX65" s="16"/>
      <c r="NNY65" s="15"/>
      <c r="NNZ65" s="16"/>
      <c r="NOA65" s="15"/>
      <c r="NOB65" s="16"/>
      <c r="NOC65" s="15"/>
      <c r="NOD65" s="16"/>
      <c r="NOE65" s="15"/>
      <c r="NOF65" s="16"/>
      <c r="NOG65" s="15"/>
      <c r="NOH65" s="16"/>
      <c r="NOI65" s="15"/>
      <c r="NOJ65" s="16"/>
      <c r="NOK65" s="15"/>
      <c r="NOL65" s="16"/>
      <c r="NOM65" s="15"/>
      <c r="NON65" s="16"/>
      <c r="NOO65" s="15"/>
      <c r="NOP65" s="16"/>
      <c r="NOQ65" s="15"/>
      <c r="NOR65" s="16"/>
      <c r="NOS65" s="15"/>
      <c r="NOT65" s="16"/>
      <c r="NOU65" s="15"/>
      <c r="NOV65" s="16"/>
      <c r="NOW65" s="15"/>
      <c r="NOX65" s="16"/>
      <c r="NOY65" s="15"/>
      <c r="NOZ65" s="16"/>
      <c r="NPA65" s="15"/>
      <c r="NPB65" s="16"/>
      <c r="NPC65" s="15"/>
      <c r="NPD65" s="16"/>
      <c r="NPE65" s="15"/>
      <c r="NPF65" s="16"/>
      <c r="NPG65" s="15"/>
      <c r="NPH65" s="16"/>
      <c r="NPI65" s="15"/>
      <c r="NPJ65" s="16"/>
      <c r="NPK65" s="15"/>
      <c r="NPL65" s="16"/>
      <c r="NPM65" s="15"/>
      <c r="NPN65" s="16"/>
      <c r="NPO65" s="15"/>
      <c r="NPP65" s="16"/>
      <c r="NPQ65" s="15"/>
      <c r="NPR65" s="16"/>
      <c r="NPS65" s="15"/>
      <c r="NPT65" s="16"/>
      <c r="NPU65" s="15"/>
      <c r="NPV65" s="16"/>
      <c r="NPW65" s="15"/>
      <c r="NPX65" s="16"/>
      <c r="NPY65" s="15"/>
      <c r="NPZ65" s="16"/>
      <c r="NQA65" s="15"/>
      <c r="NQB65" s="16"/>
      <c r="NQC65" s="15"/>
      <c r="NQD65" s="16"/>
      <c r="NQE65" s="15"/>
      <c r="NQF65" s="16"/>
      <c r="NQG65" s="15"/>
      <c r="NQH65" s="16"/>
      <c r="NQI65" s="15"/>
      <c r="NQJ65" s="16"/>
      <c r="NQK65" s="15"/>
      <c r="NQL65" s="16"/>
      <c r="NQM65" s="15"/>
      <c r="NQN65" s="16"/>
      <c r="NQO65" s="15"/>
      <c r="NQP65" s="16"/>
      <c r="NQQ65" s="15"/>
      <c r="NQR65" s="16"/>
      <c r="NQS65" s="15"/>
      <c r="NQT65" s="16"/>
      <c r="NQU65" s="15"/>
      <c r="NQV65" s="16"/>
      <c r="NQW65" s="15"/>
      <c r="NQX65" s="16"/>
      <c r="NQY65" s="15"/>
      <c r="NQZ65" s="16"/>
      <c r="NRA65" s="15"/>
      <c r="NRB65" s="16"/>
      <c r="NRC65" s="15"/>
      <c r="NRD65" s="16"/>
      <c r="NRE65" s="15"/>
      <c r="NRF65" s="16"/>
      <c r="NRG65" s="15"/>
      <c r="NRH65" s="16"/>
      <c r="NRI65" s="15"/>
      <c r="NRJ65" s="16"/>
      <c r="NRK65" s="15"/>
      <c r="NRL65" s="16"/>
      <c r="NRM65" s="15"/>
      <c r="NRN65" s="16"/>
      <c r="NRO65" s="15"/>
      <c r="NRP65" s="16"/>
      <c r="NRQ65" s="15"/>
      <c r="NRR65" s="16"/>
      <c r="NRS65" s="15"/>
      <c r="NRT65" s="16"/>
      <c r="NRU65" s="15"/>
      <c r="NRV65" s="16"/>
      <c r="NRW65" s="15"/>
      <c r="NRX65" s="16"/>
      <c r="NRY65" s="15"/>
      <c r="NRZ65" s="16"/>
      <c r="NSA65" s="15"/>
      <c r="NSB65" s="16"/>
      <c r="NSC65" s="15"/>
      <c r="NSD65" s="16"/>
      <c r="NSE65" s="15"/>
      <c r="NSF65" s="16"/>
      <c r="NSG65" s="15"/>
      <c r="NSH65" s="16"/>
      <c r="NSI65" s="15"/>
      <c r="NSJ65" s="16"/>
      <c r="NSK65" s="15"/>
      <c r="NSL65" s="16"/>
      <c r="NSM65" s="15"/>
      <c r="NSN65" s="16"/>
      <c r="NSO65" s="15"/>
      <c r="NSP65" s="16"/>
      <c r="NSQ65" s="15"/>
      <c r="NSR65" s="16"/>
      <c r="NSS65" s="15"/>
      <c r="NST65" s="16"/>
      <c r="NSU65" s="15"/>
      <c r="NSV65" s="16"/>
      <c r="NSW65" s="15"/>
      <c r="NSX65" s="16"/>
      <c r="NSY65" s="15"/>
      <c r="NSZ65" s="16"/>
      <c r="NTA65" s="15"/>
      <c r="NTB65" s="16"/>
      <c r="NTC65" s="15"/>
      <c r="NTD65" s="16"/>
      <c r="NTE65" s="15"/>
      <c r="NTF65" s="16"/>
      <c r="NTG65" s="15"/>
      <c r="NTH65" s="16"/>
      <c r="NTI65" s="15"/>
      <c r="NTJ65" s="16"/>
      <c r="NTK65" s="15"/>
      <c r="NTL65" s="16"/>
      <c r="NTM65" s="15"/>
      <c r="NTN65" s="16"/>
      <c r="NTO65" s="15"/>
      <c r="NTP65" s="16"/>
      <c r="NTQ65" s="15"/>
      <c r="NTR65" s="16"/>
      <c r="NTS65" s="15"/>
      <c r="NTT65" s="16"/>
      <c r="NTU65" s="15"/>
      <c r="NTV65" s="16"/>
      <c r="NTW65" s="15"/>
      <c r="NTX65" s="16"/>
      <c r="NTY65" s="15"/>
      <c r="NTZ65" s="16"/>
      <c r="NUA65" s="15"/>
      <c r="NUB65" s="16"/>
      <c r="NUC65" s="15"/>
      <c r="NUD65" s="16"/>
      <c r="NUE65" s="15"/>
      <c r="NUF65" s="16"/>
      <c r="NUG65" s="15"/>
      <c r="NUH65" s="16"/>
      <c r="NUI65" s="15"/>
      <c r="NUJ65" s="16"/>
      <c r="NUK65" s="15"/>
      <c r="NUL65" s="16"/>
      <c r="NUM65" s="15"/>
      <c r="NUN65" s="16"/>
      <c r="NUO65" s="15"/>
      <c r="NUP65" s="16"/>
      <c r="NUQ65" s="15"/>
      <c r="NUR65" s="16"/>
      <c r="NUS65" s="15"/>
      <c r="NUT65" s="16"/>
      <c r="NUU65" s="15"/>
      <c r="NUV65" s="16"/>
      <c r="NUW65" s="15"/>
      <c r="NUX65" s="16"/>
      <c r="NUY65" s="15"/>
      <c r="NUZ65" s="16"/>
      <c r="NVA65" s="15"/>
      <c r="NVB65" s="16"/>
      <c r="NVC65" s="15"/>
      <c r="NVD65" s="16"/>
      <c r="NVE65" s="15"/>
      <c r="NVF65" s="16"/>
      <c r="NVG65" s="15"/>
      <c r="NVH65" s="16"/>
      <c r="NVI65" s="15"/>
      <c r="NVJ65" s="16"/>
      <c r="NVK65" s="15"/>
      <c r="NVL65" s="16"/>
      <c r="NVM65" s="15"/>
      <c r="NVN65" s="16"/>
      <c r="NVO65" s="15"/>
      <c r="NVP65" s="16"/>
      <c r="NVQ65" s="15"/>
      <c r="NVR65" s="16"/>
      <c r="NVS65" s="15"/>
      <c r="NVT65" s="16"/>
      <c r="NVU65" s="15"/>
      <c r="NVV65" s="16"/>
      <c r="NVW65" s="15"/>
      <c r="NVX65" s="16"/>
      <c r="NVY65" s="15"/>
      <c r="NVZ65" s="16"/>
      <c r="NWA65" s="15"/>
      <c r="NWB65" s="16"/>
      <c r="NWC65" s="15"/>
      <c r="NWD65" s="16"/>
      <c r="NWE65" s="15"/>
      <c r="NWF65" s="16"/>
      <c r="NWG65" s="15"/>
      <c r="NWH65" s="16"/>
      <c r="NWI65" s="15"/>
      <c r="NWJ65" s="16"/>
      <c r="NWK65" s="15"/>
      <c r="NWL65" s="16"/>
      <c r="NWM65" s="15"/>
      <c r="NWN65" s="16"/>
      <c r="NWO65" s="15"/>
      <c r="NWP65" s="16"/>
      <c r="NWQ65" s="15"/>
      <c r="NWR65" s="16"/>
      <c r="NWS65" s="15"/>
      <c r="NWT65" s="16"/>
      <c r="NWU65" s="15"/>
      <c r="NWV65" s="16"/>
      <c r="NWW65" s="15"/>
      <c r="NWX65" s="16"/>
      <c r="NWY65" s="15"/>
      <c r="NWZ65" s="16"/>
      <c r="NXA65" s="15"/>
      <c r="NXB65" s="16"/>
      <c r="NXC65" s="15"/>
      <c r="NXD65" s="16"/>
      <c r="NXE65" s="15"/>
      <c r="NXF65" s="16"/>
      <c r="NXG65" s="15"/>
      <c r="NXH65" s="16"/>
      <c r="NXI65" s="15"/>
      <c r="NXJ65" s="16"/>
      <c r="NXK65" s="15"/>
      <c r="NXL65" s="16"/>
      <c r="NXM65" s="15"/>
      <c r="NXN65" s="16"/>
      <c r="NXO65" s="15"/>
      <c r="NXP65" s="16"/>
      <c r="NXQ65" s="15"/>
      <c r="NXR65" s="16"/>
      <c r="NXS65" s="15"/>
      <c r="NXT65" s="16"/>
      <c r="NXU65" s="15"/>
      <c r="NXV65" s="16"/>
      <c r="NXW65" s="15"/>
      <c r="NXX65" s="16"/>
      <c r="NXY65" s="15"/>
      <c r="NXZ65" s="16"/>
      <c r="NYA65" s="15"/>
      <c r="NYB65" s="16"/>
      <c r="NYC65" s="15"/>
      <c r="NYD65" s="16"/>
      <c r="NYE65" s="15"/>
      <c r="NYF65" s="16"/>
      <c r="NYG65" s="15"/>
      <c r="NYH65" s="16"/>
      <c r="NYI65" s="15"/>
      <c r="NYJ65" s="16"/>
      <c r="NYK65" s="15"/>
      <c r="NYL65" s="16"/>
      <c r="NYM65" s="15"/>
      <c r="NYN65" s="16"/>
      <c r="NYO65" s="15"/>
      <c r="NYP65" s="16"/>
      <c r="NYQ65" s="15"/>
      <c r="NYR65" s="16"/>
      <c r="NYS65" s="15"/>
      <c r="NYT65" s="16"/>
      <c r="NYU65" s="15"/>
      <c r="NYV65" s="16"/>
      <c r="NYW65" s="15"/>
      <c r="NYX65" s="16"/>
      <c r="NYY65" s="15"/>
      <c r="NYZ65" s="16"/>
      <c r="NZA65" s="15"/>
      <c r="NZB65" s="16"/>
      <c r="NZC65" s="15"/>
      <c r="NZD65" s="16"/>
      <c r="NZE65" s="15"/>
      <c r="NZF65" s="16"/>
      <c r="NZG65" s="15"/>
      <c r="NZH65" s="16"/>
      <c r="NZI65" s="15"/>
      <c r="NZJ65" s="16"/>
      <c r="NZK65" s="15"/>
      <c r="NZL65" s="16"/>
      <c r="NZM65" s="15"/>
      <c r="NZN65" s="16"/>
      <c r="NZO65" s="15"/>
      <c r="NZP65" s="16"/>
      <c r="NZQ65" s="15"/>
      <c r="NZR65" s="16"/>
      <c r="NZS65" s="15"/>
      <c r="NZT65" s="16"/>
      <c r="NZU65" s="15"/>
      <c r="NZV65" s="16"/>
      <c r="NZW65" s="15"/>
      <c r="NZX65" s="16"/>
      <c r="NZY65" s="15"/>
      <c r="NZZ65" s="16"/>
      <c r="OAA65" s="15"/>
      <c r="OAB65" s="16"/>
      <c r="OAC65" s="15"/>
      <c r="OAD65" s="16"/>
      <c r="OAE65" s="15"/>
      <c r="OAF65" s="16"/>
      <c r="OAG65" s="15"/>
      <c r="OAH65" s="16"/>
      <c r="OAI65" s="15"/>
      <c r="OAJ65" s="16"/>
      <c r="OAK65" s="15"/>
      <c r="OAL65" s="16"/>
      <c r="OAM65" s="15"/>
      <c r="OAN65" s="16"/>
      <c r="OAO65" s="15"/>
      <c r="OAP65" s="16"/>
      <c r="OAQ65" s="15"/>
      <c r="OAR65" s="16"/>
      <c r="OAS65" s="15"/>
      <c r="OAT65" s="16"/>
      <c r="OAU65" s="15"/>
      <c r="OAV65" s="16"/>
      <c r="OAW65" s="15"/>
      <c r="OAX65" s="16"/>
      <c r="OAY65" s="15"/>
      <c r="OAZ65" s="16"/>
      <c r="OBA65" s="15"/>
      <c r="OBB65" s="16"/>
      <c r="OBC65" s="15"/>
      <c r="OBD65" s="16"/>
      <c r="OBE65" s="15"/>
      <c r="OBF65" s="16"/>
      <c r="OBG65" s="15"/>
      <c r="OBH65" s="16"/>
      <c r="OBI65" s="15"/>
      <c r="OBJ65" s="16"/>
      <c r="OBK65" s="15"/>
      <c r="OBL65" s="16"/>
      <c r="OBM65" s="15"/>
      <c r="OBN65" s="16"/>
      <c r="OBO65" s="15"/>
      <c r="OBP65" s="16"/>
      <c r="OBQ65" s="15"/>
      <c r="OBR65" s="16"/>
      <c r="OBS65" s="15"/>
      <c r="OBT65" s="16"/>
      <c r="OBU65" s="15"/>
      <c r="OBV65" s="16"/>
      <c r="OBW65" s="15"/>
      <c r="OBX65" s="16"/>
      <c r="OBY65" s="15"/>
      <c r="OBZ65" s="16"/>
      <c r="OCA65" s="15"/>
      <c r="OCB65" s="16"/>
      <c r="OCC65" s="15"/>
      <c r="OCD65" s="16"/>
      <c r="OCE65" s="15"/>
      <c r="OCF65" s="16"/>
      <c r="OCG65" s="15"/>
      <c r="OCH65" s="16"/>
      <c r="OCI65" s="15"/>
      <c r="OCJ65" s="16"/>
      <c r="OCK65" s="15"/>
      <c r="OCL65" s="16"/>
      <c r="OCM65" s="15"/>
      <c r="OCN65" s="16"/>
      <c r="OCO65" s="15"/>
      <c r="OCP65" s="16"/>
      <c r="OCQ65" s="15"/>
      <c r="OCR65" s="16"/>
      <c r="OCS65" s="15"/>
      <c r="OCT65" s="16"/>
      <c r="OCU65" s="15"/>
      <c r="OCV65" s="16"/>
      <c r="OCW65" s="15"/>
      <c r="OCX65" s="16"/>
      <c r="OCY65" s="15"/>
      <c r="OCZ65" s="16"/>
      <c r="ODA65" s="15"/>
      <c r="ODB65" s="16"/>
      <c r="ODC65" s="15"/>
      <c r="ODD65" s="16"/>
      <c r="ODE65" s="15"/>
      <c r="ODF65" s="16"/>
      <c r="ODG65" s="15"/>
      <c r="ODH65" s="16"/>
      <c r="ODI65" s="15"/>
      <c r="ODJ65" s="16"/>
      <c r="ODK65" s="15"/>
      <c r="ODL65" s="16"/>
      <c r="ODM65" s="15"/>
      <c r="ODN65" s="16"/>
      <c r="ODO65" s="15"/>
      <c r="ODP65" s="16"/>
      <c r="ODQ65" s="15"/>
      <c r="ODR65" s="16"/>
      <c r="ODS65" s="15"/>
      <c r="ODT65" s="16"/>
      <c r="ODU65" s="15"/>
      <c r="ODV65" s="16"/>
      <c r="ODW65" s="15"/>
      <c r="ODX65" s="16"/>
      <c r="ODY65" s="15"/>
      <c r="ODZ65" s="16"/>
      <c r="OEA65" s="15"/>
      <c r="OEB65" s="16"/>
      <c r="OEC65" s="15"/>
      <c r="OED65" s="16"/>
      <c r="OEE65" s="15"/>
      <c r="OEF65" s="16"/>
      <c r="OEG65" s="15"/>
      <c r="OEH65" s="16"/>
      <c r="OEI65" s="15"/>
      <c r="OEJ65" s="16"/>
      <c r="OEK65" s="15"/>
      <c r="OEL65" s="16"/>
      <c r="OEM65" s="15"/>
      <c r="OEN65" s="16"/>
      <c r="OEO65" s="15"/>
      <c r="OEP65" s="16"/>
      <c r="OEQ65" s="15"/>
      <c r="OER65" s="16"/>
      <c r="OES65" s="15"/>
      <c r="OET65" s="16"/>
      <c r="OEU65" s="15"/>
      <c r="OEV65" s="16"/>
      <c r="OEW65" s="15"/>
      <c r="OEX65" s="16"/>
      <c r="OEY65" s="15"/>
      <c r="OEZ65" s="16"/>
      <c r="OFA65" s="15"/>
      <c r="OFB65" s="16"/>
      <c r="OFC65" s="15"/>
      <c r="OFD65" s="16"/>
      <c r="OFE65" s="15"/>
      <c r="OFF65" s="16"/>
      <c r="OFG65" s="15"/>
      <c r="OFH65" s="16"/>
      <c r="OFI65" s="15"/>
      <c r="OFJ65" s="16"/>
      <c r="OFK65" s="15"/>
      <c r="OFL65" s="16"/>
      <c r="OFM65" s="15"/>
      <c r="OFN65" s="16"/>
      <c r="OFO65" s="15"/>
      <c r="OFP65" s="16"/>
      <c r="OFQ65" s="15"/>
      <c r="OFR65" s="16"/>
      <c r="OFS65" s="15"/>
      <c r="OFT65" s="16"/>
      <c r="OFU65" s="15"/>
      <c r="OFV65" s="16"/>
      <c r="OFW65" s="15"/>
      <c r="OFX65" s="16"/>
      <c r="OFY65" s="15"/>
      <c r="OFZ65" s="16"/>
      <c r="OGA65" s="15"/>
      <c r="OGB65" s="16"/>
      <c r="OGC65" s="15"/>
      <c r="OGD65" s="16"/>
      <c r="OGE65" s="15"/>
      <c r="OGF65" s="16"/>
      <c r="OGG65" s="15"/>
      <c r="OGH65" s="16"/>
      <c r="OGI65" s="15"/>
      <c r="OGJ65" s="16"/>
      <c r="OGK65" s="15"/>
      <c r="OGL65" s="16"/>
      <c r="OGM65" s="15"/>
      <c r="OGN65" s="16"/>
      <c r="OGO65" s="15"/>
      <c r="OGP65" s="16"/>
      <c r="OGQ65" s="15"/>
      <c r="OGR65" s="16"/>
      <c r="OGS65" s="15"/>
      <c r="OGT65" s="16"/>
      <c r="OGU65" s="15"/>
      <c r="OGV65" s="16"/>
      <c r="OGW65" s="15"/>
      <c r="OGX65" s="16"/>
      <c r="OGY65" s="15"/>
      <c r="OGZ65" s="16"/>
      <c r="OHA65" s="15"/>
      <c r="OHB65" s="16"/>
      <c r="OHC65" s="15"/>
      <c r="OHD65" s="16"/>
      <c r="OHE65" s="15"/>
      <c r="OHF65" s="16"/>
      <c r="OHG65" s="15"/>
      <c r="OHH65" s="16"/>
      <c r="OHI65" s="15"/>
      <c r="OHJ65" s="16"/>
      <c r="OHK65" s="15"/>
      <c r="OHL65" s="16"/>
      <c r="OHM65" s="15"/>
      <c r="OHN65" s="16"/>
      <c r="OHO65" s="15"/>
      <c r="OHP65" s="16"/>
      <c r="OHQ65" s="15"/>
      <c r="OHR65" s="16"/>
      <c r="OHS65" s="15"/>
      <c r="OHT65" s="16"/>
      <c r="OHU65" s="15"/>
      <c r="OHV65" s="16"/>
      <c r="OHW65" s="15"/>
      <c r="OHX65" s="16"/>
      <c r="OHY65" s="15"/>
      <c r="OHZ65" s="16"/>
      <c r="OIA65" s="15"/>
      <c r="OIB65" s="16"/>
      <c r="OIC65" s="15"/>
      <c r="OID65" s="16"/>
      <c r="OIE65" s="15"/>
      <c r="OIF65" s="16"/>
      <c r="OIG65" s="15"/>
      <c r="OIH65" s="16"/>
      <c r="OII65" s="15"/>
      <c r="OIJ65" s="16"/>
      <c r="OIK65" s="15"/>
      <c r="OIL65" s="16"/>
      <c r="OIM65" s="15"/>
      <c r="OIN65" s="16"/>
      <c r="OIO65" s="15"/>
      <c r="OIP65" s="16"/>
      <c r="OIQ65" s="15"/>
      <c r="OIR65" s="16"/>
      <c r="OIS65" s="15"/>
      <c r="OIT65" s="16"/>
      <c r="OIU65" s="15"/>
      <c r="OIV65" s="16"/>
      <c r="OIW65" s="15"/>
      <c r="OIX65" s="16"/>
      <c r="OIY65" s="15"/>
      <c r="OIZ65" s="16"/>
      <c r="OJA65" s="15"/>
      <c r="OJB65" s="16"/>
      <c r="OJC65" s="15"/>
      <c r="OJD65" s="16"/>
      <c r="OJE65" s="15"/>
      <c r="OJF65" s="16"/>
      <c r="OJG65" s="15"/>
      <c r="OJH65" s="16"/>
      <c r="OJI65" s="15"/>
      <c r="OJJ65" s="16"/>
      <c r="OJK65" s="15"/>
      <c r="OJL65" s="16"/>
      <c r="OJM65" s="15"/>
      <c r="OJN65" s="16"/>
      <c r="OJO65" s="15"/>
      <c r="OJP65" s="16"/>
      <c r="OJQ65" s="15"/>
      <c r="OJR65" s="16"/>
      <c r="OJS65" s="15"/>
      <c r="OJT65" s="16"/>
      <c r="OJU65" s="15"/>
      <c r="OJV65" s="16"/>
      <c r="OJW65" s="15"/>
      <c r="OJX65" s="16"/>
      <c r="OJY65" s="15"/>
      <c r="OJZ65" s="16"/>
      <c r="OKA65" s="15"/>
      <c r="OKB65" s="16"/>
      <c r="OKC65" s="15"/>
      <c r="OKD65" s="16"/>
      <c r="OKE65" s="15"/>
      <c r="OKF65" s="16"/>
      <c r="OKG65" s="15"/>
      <c r="OKH65" s="16"/>
      <c r="OKI65" s="15"/>
      <c r="OKJ65" s="16"/>
      <c r="OKK65" s="15"/>
      <c r="OKL65" s="16"/>
      <c r="OKM65" s="15"/>
      <c r="OKN65" s="16"/>
      <c r="OKO65" s="15"/>
      <c r="OKP65" s="16"/>
      <c r="OKQ65" s="15"/>
      <c r="OKR65" s="16"/>
      <c r="OKS65" s="15"/>
      <c r="OKT65" s="16"/>
      <c r="OKU65" s="15"/>
      <c r="OKV65" s="16"/>
      <c r="OKW65" s="15"/>
      <c r="OKX65" s="16"/>
      <c r="OKY65" s="15"/>
      <c r="OKZ65" s="16"/>
      <c r="OLA65" s="15"/>
      <c r="OLB65" s="16"/>
      <c r="OLC65" s="15"/>
      <c r="OLD65" s="16"/>
      <c r="OLE65" s="15"/>
      <c r="OLF65" s="16"/>
      <c r="OLG65" s="15"/>
      <c r="OLH65" s="16"/>
      <c r="OLI65" s="15"/>
      <c r="OLJ65" s="16"/>
      <c r="OLK65" s="15"/>
      <c r="OLL65" s="16"/>
      <c r="OLM65" s="15"/>
      <c r="OLN65" s="16"/>
      <c r="OLO65" s="15"/>
      <c r="OLP65" s="16"/>
      <c r="OLQ65" s="15"/>
      <c r="OLR65" s="16"/>
      <c r="OLS65" s="15"/>
      <c r="OLT65" s="16"/>
      <c r="OLU65" s="15"/>
      <c r="OLV65" s="16"/>
      <c r="OLW65" s="15"/>
      <c r="OLX65" s="16"/>
      <c r="OLY65" s="15"/>
      <c r="OLZ65" s="16"/>
      <c r="OMA65" s="15"/>
      <c r="OMB65" s="16"/>
      <c r="OMC65" s="15"/>
      <c r="OMD65" s="16"/>
      <c r="OME65" s="15"/>
      <c r="OMF65" s="16"/>
      <c r="OMG65" s="15"/>
      <c r="OMH65" s="16"/>
      <c r="OMI65" s="15"/>
      <c r="OMJ65" s="16"/>
      <c r="OMK65" s="15"/>
      <c r="OML65" s="16"/>
      <c r="OMM65" s="15"/>
      <c r="OMN65" s="16"/>
      <c r="OMO65" s="15"/>
      <c r="OMP65" s="16"/>
      <c r="OMQ65" s="15"/>
      <c r="OMR65" s="16"/>
      <c r="OMS65" s="15"/>
      <c r="OMT65" s="16"/>
      <c r="OMU65" s="15"/>
      <c r="OMV65" s="16"/>
      <c r="OMW65" s="15"/>
      <c r="OMX65" s="16"/>
      <c r="OMY65" s="15"/>
      <c r="OMZ65" s="16"/>
      <c r="ONA65" s="15"/>
      <c r="ONB65" s="16"/>
      <c r="ONC65" s="15"/>
      <c r="OND65" s="16"/>
      <c r="ONE65" s="15"/>
      <c r="ONF65" s="16"/>
      <c r="ONG65" s="15"/>
      <c r="ONH65" s="16"/>
      <c r="ONI65" s="15"/>
      <c r="ONJ65" s="16"/>
      <c r="ONK65" s="15"/>
      <c r="ONL65" s="16"/>
      <c r="ONM65" s="15"/>
      <c r="ONN65" s="16"/>
      <c r="ONO65" s="15"/>
      <c r="ONP65" s="16"/>
      <c r="ONQ65" s="15"/>
      <c r="ONR65" s="16"/>
      <c r="ONS65" s="15"/>
      <c r="ONT65" s="16"/>
      <c r="ONU65" s="15"/>
      <c r="ONV65" s="16"/>
      <c r="ONW65" s="15"/>
      <c r="ONX65" s="16"/>
      <c r="ONY65" s="15"/>
      <c r="ONZ65" s="16"/>
      <c r="OOA65" s="15"/>
      <c r="OOB65" s="16"/>
      <c r="OOC65" s="15"/>
      <c r="OOD65" s="16"/>
      <c r="OOE65" s="15"/>
      <c r="OOF65" s="16"/>
      <c r="OOG65" s="15"/>
      <c r="OOH65" s="16"/>
      <c r="OOI65" s="15"/>
      <c r="OOJ65" s="16"/>
      <c r="OOK65" s="15"/>
      <c r="OOL65" s="16"/>
      <c r="OOM65" s="15"/>
      <c r="OON65" s="16"/>
      <c r="OOO65" s="15"/>
      <c r="OOP65" s="16"/>
      <c r="OOQ65" s="15"/>
      <c r="OOR65" s="16"/>
      <c r="OOS65" s="15"/>
      <c r="OOT65" s="16"/>
      <c r="OOU65" s="15"/>
      <c r="OOV65" s="16"/>
      <c r="OOW65" s="15"/>
      <c r="OOX65" s="16"/>
      <c r="OOY65" s="15"/>
      <c r="OOZ65" s="16"/>
      <c r="OPA65" s="15"/>
      <c r="OPB65" s="16"/>
      <c r="OPC65" s="15"/>
      <c r="OPD65" s="16"/>
      <c r="OPE65" s="15"/>
      <c r="OPF65" s="16"/>
      <c r="OPG65" s="15"/>
      <c r="OPH65" s="16"/>
      <c r="OPI65" s="15"/>
      <c r="OPJ65" s="16"/>
      <c r="OPK65" s="15"/>
      <c r="OPL65" s="16"/>
      <c r="OPM65" s="15"/>
      <c r="OPN65" s="16"/>
      <c r="OPO65" s="15"/>
      <c r="OPP65" s="16"/>
      <c r="OPQ65" s="15"/>
      <c r="OPR65" s="16"/>
      <c r="OPS65" s="15"/>
      <c r="OPT65" s="16"/>
      <c r="OPU65" s="15"/>
      <c r="OPV65" s="16"/>
      <c r="OPW65" s="15"/>
      <c r="OPX65" s="16"/>
      <c r="OPY65" s="15"/>
      <c r="OPZ65" s="16"/>
      <c r="OQA65" s="15"/>
      <c r="OQB65" s="16"/>
      <c r="OQC65" s="15"/>
      <c r="OQD65" s="16"/>
      <c r="OQE65" s="15"/>
      <c r="OQF65" s="16"/>
      <c r="OQG65" s="15"/>
      <c r="OQH65" s="16"/>
      <c r="OQI65" s="15"/>
      <c r="OQJ65" s="16"/>
      <c r="OQK65" s="15"/>
      <c r="OQL65" s="16"/>
      <c r="OQM65" s="15"/>
      <c r="OQN65" s="16"/>
      <c r="OQO65" s="15"/>
      <c r="OQP65" s="16"/>
      <c r="OQQ65" s="15"/>
      <c r="OQR65" s="16"/>
      <c r="OQS65" s="15"/>
      <c r="OQT65" s="16"/>
      <c r="OQU65" s="15"/>
      <c r="OQV65" s="16"/>
      <c r="OQW65" s="15"/>
      <c r="OQX65" s="16"/>
      <c r="OQY65" s="15"/>
      <c r="OQZ65" s="16"/>
      <c r="ORA65" s="15"/>
      <c r="ORB65" s="16"/>
      <c r="ORC65" s="15"/>
      <c r="ORD65" s="16"/>
      <c r="ORE65" s="15"/>
      <c r="ORF65" s="16"/>
      <c r="ORG65" s="15"/>
      <c r="ORH65" s="16"/>
      <c r="ORI65" s="15"/>
      <c r="ORJ65" s="16"/>
      <c r="ORK65" s="15"/>
      <c r="ORL65" s="16"/>
      <c r="ORM65" s="15"/>
      <c r="ORN65" s="16"/>
      <c r="ORO65" s="15"/>
      <c r="ORP65" s="16"/>
      <c r="ORQ65" s="15"/>
      <c r="ORR65" s="16"/>
      <c r="ORS65" s="15"/>
      <c r="ORT65" s="16"/>
      <c r="ORU65" s="15"/>
      <c r="ORV65" s="16"/>
      <c r="ORW65" s="15"/>
      <c r="ORX65" s="16"/>
      <c r="ORY65" s="15"/>
      <c r="ORZ65" s="16"/>
      <c r="OSA65" s="15"/>
      <c r="OSB65" s="16"/>
      <c r="OSC65" s="15"/>
      <c r="OSD65" s="16"/>
      <c r="OSE65" s="15"/>
      <c r="OSF65" s="16"/>
      <c r="OSG65" s="15"/>
      <c r="OSH65" s="16"/>
      <c r="OSI65" s="15"/>
      <c r="OSJ65" s="16"/>
      <c r="OSK65" s="15"/>
      <c r="OSL65" s="16"/>
      <c r="OSM65" s="15"/>
      <c r="OSN65" s="16"/>
      <c r="OSO65" s="15"/>
      <c r="OSP65" s="16"/>
      <c r="OSQ65" s="15"/>
      <c r="OSR65" s="16"/>
      <c r="OSS65" s="15"/>
      <c r="OST65" s="16"/>
      <c r="OSU65" s="15"/>
      <c r="OSV65" s="16"/>
      <c r="OSW65" s="15"/>
      <c r="OSX65" s="16"/>
      <c r="OSY65" s="15"/>
      <c r="OSZ65" s="16"/>
      <c r="OTA65" s="15"/>
      <c r="OTB65" s="16"/>
      <c r="OTC65" s="15"/>
      <c r="OTD65" s="16"/>
      <c r="OTE65" s="15"/>
      <c r="OTF65" s="16"/>
      <c r="OTG65" s="15"/>
      <c r="OTH65" s="16"/>
      <c r="OTI65" s="15"/>
      <c r="OTJ65" s="16"/>
      <c r="OTK65" s="15"/>
      <c r="OTL65" s="16"/>
      <c r="OTM65" s="15"/>
      <c r="OTN65" s="16"/>
      <c r="OTO65" s="15"/>
      <c r="OTP65" s="16"/>
      <c r="OTQ65" s="15"/>
      <c r="OTR65" s="16"/>
      <c r="OTS65" s="15"/>
      <c r="OTT65" s="16"/>
      <c r="OTU65" s="15"/>
      <c r="OTV65" s="16"/>
      <c r="OTW65" s="15"/>
      <c r="OTX65" s="16"/>
      <c r="OTY65" s="15"/>
      <c r="OTZ65" s="16"/>
      <c r="OUA65" s="15"/>
      <c r="OUB65" s="16"/>
      <c r="OUC65" s="15"/>
      <c r="OUD65" s="16"/>
      <c r="OUE65" s="15"/>
      <c r="OUF65" s="16"/>
      <c r="OUG65" s="15"/>
      <c r="OUH65" s="16"/>
      <c r="OUI65" s="15"/>
      <c r="OUJ65" s="16"/>
      <c r="OUK65" s="15"/>
      <c r="OUL65" s="16"/>
      <c r="OUM65" s="15"/>
      <c r="OUN65" s="16"/>
      <c r="OUO65" s="15"/>
      <c r="OUP65" s="16"/>
      <c r="OUQ65" s="15"/>
      <c r="OUR65" s="16"/>
      <c r="OUS65" s="15"/>
      <c r="OUT65" s="16"/>
      <c r="OUU65" s="15"/>
      <c r="OUV65" s="16"/>
      <c r="OUW65" s="15"/>
      <c r="OUX65" s="16"/>
      <c r="OUY65" s="15"/>
      <c r="OUZ65" s="16"/>
      <c r="OVA65" s="15"/>
      <c r="OVB65" s="16"/>
      <c r="OVC65" s="15"/>
      <c r="OVD65" s="16"/>
      <c r="OVE65" s="15"/>
      <c r="OVF65" s="16"/>
      <c r="OVG65" s="15"/>
      <c r="OVH65" s="16"/>
      <c r="OVI65" s="15"/>
      <c r="OVJ65" s="16"/>
      <c r="OVK65" s="15"/>
      <c r="OVL65" s="16"/>
      <c r="OVM65" s="15"/>
      <c r="OVN65" s="16"/>
      <c r="OVO65" s="15"/>
      <c r="OVP65" s="16"/>
      <c r="OVQ65" s="15"/>
      <c r="OVR65" s="16"/>
      <c r="OVS65" s="15"/>
      <c r="OVT65" s="16"/>
      <c r="OVU65" s="15"/>
      <c r="OVV65" s="16"/>
      <c r="OVW65" s="15"/>
      <c r="OVX65" s="16"/>
      <c r="OVY65" s="15"/>
      <c r="OVZ65" s="16"/>
      <c r="OWA65" s="15"/>
      <c r="OWB65" s="16"/>
      <c r="OWC65" s="15"/>
      <c r="OWD65" s="16"/>
      <c r="OWE65" s="15"/>
      <c r="OWF65" s="16"/>
      <c r="OWG65" s="15"/>
      <c r="OWH65" s="16"/>
      <c r="OWI65" s="15"/>
      <c r="OWJ65" s="16"/>
      <c r="OWK65" s="15"/>
      <c r="OWL65" s="16"/>
      <c r="OWM65" s="15"/>
      <c r="OWN65" s="16"/>
      <c r="OWO65" s="15"/>
      <c r="OWP65" s="16"/>
      <c r="OWQ65" s="15"/>
      <c r="OWR65" s="16"/>
      <c r="OWS65" s="15"/>
      <c r="OWT65" s="16"/>
      <c r="OWU65" s="15"/>
      <c r="OWV65" s="16"/>
      <c r="OWW65" s="15"/>
      <c r="OWX65" s="16"/>
      <c r="OWY65" s="15"/>
      <c r="OWZ65" s="16"/>
      <c r="OXA65" s="15"/>
      <c r="OXB65" s="16"/>
      <c r="OXC65" s="15"/>
      <c r="OXD65" s="16"/>
      <c r="OXE65" s="15"/>
      <c r="OXF65" s="16"/>
      <c r="OXG65" s="15"/>
      <c r="OXH65" s="16"/>
      <c r="OXI65" s="15"/>
      <c r="OXJ65" s="16"/>
      <c r="OXK65" s="15"/>
      <c r="OXL65" s="16"/>
      <c r="OXM65" s="15"/>
      <c r="OXN65" s="16"/>
      <c r="OXO65" s="15"/>
      <c r="OXP65" s="16"/>
      <c r="OXQ65" s="15"/>
      <c r="OXR65" s="16"/>
      <c r="OXS65" s="15"/>
      <c r="OXT65" s="16"/>
      <c r="OXU65" s="15"/>
      <c r="OXV65" s="16"/>
      <c r="OXW65" s="15"/>
      <c r="OXX65" s="16"/>
      <c r="OXY65" s="15"/>
      <c r="OXZ65" s="16"/>
      <c r="OYA65" s="15"/>
      <c r="OYB65" s="16"/>
      <c r="OYC65" s="15"/>
      <c r="OYD65" s="16"/>
      <c r="OYE65" s="15"/>
      <c r="OYF65" s="16"/>
      <c r="OYG65" s="15"/>
      <c r="OYH65" s="16"/>
      <c r="OYI65" s="15"/>
      <c r="OYJ65" s="16"/>
      <c r="OYK65" s="15"/>
      <c r="OYL65" s="16"/>
      <c r="OYM65" s="15"/>
      <c r="OYN65" s="16"/>
      <c r="OYO65" s="15"/>
      <c r="OYP65" s="16"/>
      <c r="OYQ65" s="15"/>
      <c r="OYR65" s="16"/>
      <c r="OYS65" s="15"/>
      <c r="OYT65" s="16"/>
      <c r="OYU65" s="15"/>
      <c r="OYV65" s="16"/>
      <c r="OYW65" s="15"/>
      <c r="OYX65" s="16"/>
      <c r="OYY65" s="15"/>
      <c r="OYZ65" s="16"/>
      <c r="OZA65" s="15"/>
      <c r="OZB65" s="16"/>
      <c r="OZC65" s="15"/>
      <c r="OZD65" s="16"/>
      <c r="OZE65" s="15"/>
      <c r="OZF65" s="16"/>
      <c r="OZG65" s="15"/>
      <c r="OZH65" s="16"/>
      <c r="OZI65" s="15"/>
      <c r="OZJ65" s="16"/>
      <c r="OZK65" s="15"/>
      <c r="OZL65" s="16"/>
      <c r="OZM65" s="15"/>
      <c r="OZN65" s="16"/>
      <c r="OZO65" s="15"/>
      <c r="OZP65" s="16"/>
      <c r="OZQ65" s="15"/>
      <c r="OZR65" s="16"/>
      <c r="OZS65" s="15"/>
      <c r="OZT65" s="16"/>
      <c r="OZU65" s="15"/>
      <c r="OZV65" s="16"/>
      <c r="OZW65" s="15"/>
      <c r="OZX65" s="16"/>
      <c r="OZY65" s="15"/>
      <c r="OZZ65" s="16"/>
      <c r="PAA65" s="15"/>
      <c r="PAB65" s="16"/>
      <c r="PAC65" s="15"/>
      <c r="PAD65" s="16"/>
      <c r="PAE65" s="15"/>
      <c r="PAF65" s="16"/>
      <c r="PAG65" s="15"/>
      <c r="PAH65" s="16"/>
      <c r="PAI65" s="15"/>
      <c r="PAJ65" s="16"/>
      <c r="PAK65" s="15"/>
      <c r="PAL65" s="16"/>
      <c r="PAM65" s="15"/>
      <c r="PAN65" s="16"/>
      <c r="PAO65" s="15"/>
      <c r="PAP65" s="16"/>
      <c r="PAQ65" s="15"/>
      <c r="PAR65" s="16"/>
      <c r="PAS65" s="15"/>
      <c r="PAT65" s="16"/>
      <c r="PAU65" s="15"/>
      <c r="PAV65" s="16"/>
      <c r="PAW65" s="15"/>
      <c r="PAX65" s="16"/>
      <c r="PAY65" s="15"/>
      <c r="PAZ65" s="16"/>
      <c r="PBA65" s="15"/>
      <c r="PBB65" s="16"/>
      <c r="PBC65" s="15"/>
      <c r="PBD65" s="16"/>
      <c r="PBE65" s="15"/>
      <c r="PBF65" s="16"/>
      <c r="PBG65" s="15"/>
      <c r="PBH65" s="16"/>
      <c r="PBI65" s="15"/>
      <c r="PBJ65" s="16"/>
      <c r="PBK65" s="15"/>
      <c r="PBL65" s="16"/>
      <c r="PBM65" s="15"/>
      <c r="PBN65" s="16"/>
      <c r="PBO65" s="15"/>
      <c r="PBP65" s="16"/>
      <c r="PBQ65" s="15"/>
      <c r="PBR65" s="16"/>
      <c r="PBS65" s="15"/>
      <c r="PBT65" s="16"/>
      <c r="PBU65" s="15"/>
      <c r="PBV65" s="16"/>
      <c r="PBW65" s="15"/>
      <c r="PBX65" s="16"/>
      <c r="PBY65" s="15"/>
      <c r="PBZ65" s="16"/>
      <c r="PCA65" s="15"/>
      <c r="PCB65" s="16"/>
      <c r="PCC65" s="15"/>
      <c r="PCD65" s="16"/>
      <c r="PCE65" s="15"/>
      <c r="PCF65" s="16"/>
      <c r="PCG65" s="15"/>
      <c r="PCH65" s="16"/>
      <c r="PCI65" s="15"/>
      <c r="PCJ65" s="16"/>
      <c r="PCK65" s="15"/>
      <c r="PCL65" s="16"/>
      <c r="PCM65" s="15"/>
      <c r="PCN65" s="16"/>
      <c r="PCO65" s="15"/>
      <c r="PCP65" s="16"/>
      <c r="PCQ65" s="15"/>
      <c r="PCR65" s="16"/>
      <c r="PCS65" s="15"/>
      <c r="PCT65" s="16"/>
      <c r="PCU65" s="15"/>
      <c r="PCV65" s="16"/>
      <c r="PCW65" s="15"/>
      <c r="PCX65" s="16"/>
      <c r="PCY65" s="15"/>
      <c r="PCZ65" s="16"/>
      <c r="PDA65" s="15"/>
      <c r="PDB65" s="16"/>
      <c r="PDC65" s="15"/>
      <c r="PDD65" s="16"/>
      <c r="PDE65" s="15"/>
      <c r="PDF65" s="16"/>
      <c r="PDG65" s="15"/>
      <c r="PDH65" s="16"/>
      <c r="PDI65" s="15"/>
      <c r="PDJ65" s="16"/>
      <c r="PDK65" s="15"/>
      <c r="PDL65" s="16"/>
      <c r="PDM65" s="15"/>
      <c r="PDN65" s="16"/>
      <c r="PDO65" s="15"/>
      <c r="PDP65" s="16"/>
      <c r="PDQ65" s="15"/>
      <c r="PDR65" s="16"/>
      <c r="PDS65" s="15"/>
      <c r="PDT65" s="16"/>
      <c r="PDU65" s="15"/>
      <c r="PDV65" s="16"/>
      <c r="PDW65" s="15"/>
      <c r="PDX65" s="16"/>
      <c r="PDY65" s="15"/>
      <c r="PDZ65" s="16"/>
      <c r="PEA65" s="15"/>
      <c r="PEB65" s="16"/>
      <c r="PEC65" s="15"/>
      <c r="PED65" s="16"/>
      <c r="PEE65" s="15"/>
      <c r="PEF65" s="16"/>
      <c r="PEG65" s="15"/>
      <c r="PEH65" s="16"/>
      <c r="PEI65" s="15"/>
      <c r="PEJ65" s="16"/>
      <c r="PEK65" s="15"/>
      <c r="PEL65" s="16"/>
      <c r="PEM65" s="15"/>
      <c r="PEN65" s="16"/>
      <c r="PEO65" s="15"/>
      <c r="PEP65" s="16"/>
      <c r="PEQ65" s="15"/>
      <c r="PER65" s="16"/>
      <c r="PES65" s="15"/>
      <c r="PET65" s="16"/>
      <c r="PEU65" s="15"/>
      <c r="PEV65" s="16"/>
      <c r="PEW65" s="15"/>
      <c r="PEX65" s="16"/>
      <c r="PEY65" s="15"/>
      <c r="PEZ65" s="16"/>
      <c r="PFA65" s="15"/>
      <c r="PFB65" s="16"/>
      <c r="PFC65" s="15"/>
      <c r="PFD65" s="16"/>
      <c r="PFE65" s="15"/>
      <c r="PFF65" s="16"/>
      <c r="PFG65" s="15"/>
      <c r="PFH65" s="16"/>
      <c r="PFI65" s="15"/>
      <c r="PFJ65" s="16"/>
      <c r="PFK65" s="15"/>
      <c r="PFL65" s="16"/>
      <c r="PFM65" s="15"/>
      <c r="PFN65" s="16"/>
      <c r="PFO65" s="15"/>
      <c r="PFP65" s="16"/>
      <c r="PFQ65" s="15"/>
      <c r="PFR65" s="16"/>
      <c r="PFS65" s="15"/>
      <c r="PFT65" s="16"/>
      <c r="PFU65" s="15"/>
      <c r="PFV65" s="16"/>
      <c r="PFW65" s="15"/>
      <c r="PFX65" s="16"/>
      <c r="PFY65" s="15"/>
      <c r="PFZ65" s="16"/>
      <c r="PGA65" s="15"/>
      <c r="PGB65" s="16"/>
      <c r="PGC65" s="15"/>
      <c r="PGD65" s="16"/>
      <c r="PGE65" s="15"/>
      <c r="PGF65" s="16"/>
      <c r="PGG65" s="15"/>
      <c r="PGH65" s="16"/>
      <c r="PGI65" s="15"/>
      <c r="PGJ65" s="16"/>
      <c r="PGK65" s="15"/>
      <c r="PGL65" s="16"/>
      <c r="PGM65" s="15"/>
      <c r="PGN65" s="16"/>
      <c r="PGO65" s="15"/>
      <c r="PGP65" s="16"/>
      <c r="PGQ65" s="15"/>
      <c r="PGR65" s="16"/>
      <c r="PGS65" s="15"/>
      <c r="PGT65" s="16"/>
      <c r="PGU65" s="15"/>
      <c r="PGV65" s="16"/>
      <c r="PGW65" s="15"/>
      <c r="PGX65" s="16"/>
      <c r="PGY65" s="15"/>
      <c r="PGZ65" s="16"/>
      <c r="PHA65" s="15"/>
      <c r="PHB65" s="16"/>
      <c r="PHC65" s="15"/>
      <c r="PHD65" s="16"/>
      <c r="PHE65" s="15"/>
      <c r="PHF65" s="16"/>
      <c r="PHG65" s="15"/>
      <c r="PHH65" s="16"/>
      <c r="PHI65" s="15"/>
      <c r="PHJ65" s="16"/>
      <c r="PHK65" s="15"/>
      <c r="PHL65" s="16"/>
      <c r="PHM65" s="15"/>
      <c r="PHN65" s="16"/>
      <c r="PHO65" s="15"/>
      <c r="PHP65" s="16"/>
      <c r="PHQ65" s="15"/>
      <c r="PHR65" s="16"/>
      <c r="PHS65" s="15"/>
      <c r="PHT65" s="16"/>
      <c r="PHU65" s="15"/>
      <c r="PHV65" s="16"/>
      <c r="PHW65" s="15"/>
      <c r="PHX65" s="16"/>
      <c r="PHY65" s="15"/>
      <c r="PHZ65" s="16"/>
      <c r="PIA65" s="15"/>
      <c r="PIB65" s="16"/>
      <c r="PIC65" s="15"/>
      <c r="PID65" s="16"/>
      <c r="PIE65" s="15"/>
      <c r="PIF65" s="16"/>
      <c r="PIG65" s="15"/>
      <c r="PIH65" s="16"/>
      <c r="PII65" s="15"/>
      <c r="PIJ65" s="16"/>
      <c r="PIK65" s="15"/>
      <c r="PIL65" s="16"/>
      <c r="PIM65" s="15"/>
      <c r="PIN65" s="16"/>
      <c r="PIO65" s="15"/>
      <c r="PIP65" s="16"/>
      <c r="PIQ65" s="15"/>
      <c r="PIR65" s="16"/>
      <c r="PIS65" s="15"/>
      <c r="PIT65" s="16"/>
      <c r="PIU65" s="15"/>
      <c r="PIV65" s="16"/>
      <c r="PIW65" s="15"/>
      <c r="PIX65" s="16"/>
      <c r="PIY65" s="15"/>
      <c r="PIZ65" s="16"/>
      <c r="PJA65" s="15"/>
      <c r="PJB65" s="16"/>
      <c r="PJC65" s="15"/>
      <c r="PJD65" s="16"/>
      <c r="PJE65" s="15"/>
      <c r="PJF65" s="16"/>
      <c r="PJG65" s="15"/>
      <c r="PJH65" s="16"/>
      <c r="PJI65" s="15"/>
      <c r="PJJ65" s="16"/>
      <c r="PJK65" s="15"/>
      <c r="PJL65" s="16"/>
      <c r="PJM65" s="15"/>
      <c r="PJN65" s="16"/>
      <c r="PJO65" s="15"/>
      <c r="PJP65" s="16"/>
      <c r="PJQ65" s="15"/>
      <c r="PJR65" s="16"/>
      <c r="PJS65" s="15"/>
      <c r="PJT65" s="16"/>
      <c r="PJU65" s="15"/>
      <c r="PJV65" s="16"/>
      <c r="PJW65" s="15"/>
      <c r="PJX65" s="16"/>
      <c r="PJY65" s="15"/>
      <c r="PJZ65" s="16"/>
      <c r="PKA65" s="15"/>
      <c r="PKB65" s="16"/>
      <c r="PKC65" s="15"/>
      <c r="PKD65" s="16"/>
      <c r="PKE65" s="15"/>
      <c r="PKF65" s="16"/>
      <c r="PKG65" s="15"/>
      <c r="PKH65" s="16"/>
      <c r="PKI65" s="15"/>
      <c r="PKJ65" s="16"/>
      <c r="PKK65" s="15"/>
      <c r="PKL65" s="16"/>
      <c r="PKM65" s="15"/>
      <c r="PKN65" s="16"/>
      <c r="PKO65" s="15"/>
      <c r="PKP65" s="16"/>
      <c r="PKQ65" s="15"/>
      <c r="PKR65" s="16"/>
      <c r="PKS65" s="15"/>
      <c r="PKT65" s="16"/>
      <c r="PKU65" s="15"/>
      <c r="PKV65" s="16"/>
      <c r="PKW65" s="15"/>
      <c r="PKX65" s="16"/>
      <c r="PKY65" s="15"/>
      <c r="PKZ65" s="16"/>
      <c r="PLA65" s="15"/>
      <c r="PLB65" s="16"/>
      <c r="PLC65" s="15"/>
      <c r="PLD65" s="16"/>
      <c r="PLE65" s="15"/>
      <c r="PLF65" s="16"/>
      <c r="PLG65" s="15"/>
      <c r="PLH65" s="16"/>
      <c r="PLI65" s="15"/>
      <c r="PLJ65" s="16"/>
      <c r="PLK65" s="15"/>
      <c r="PLL65" s="16"/>
      <c r="PLM65" s="15"/>
      <c r="PLN65" s="16"/>
      <c r="PLO65" s="15"/>
      <c r="PLP65" s="16"/>
      <c r="PLQ65" s="15"/>
      <c r="PLR65" s="16"/>
      <c r="PLS65" s="15"/>
      <c r="PLT65" s="16"/>
      <c r="PLU65" s="15"/>
      <c r="PLV65" s="16"/>
      <c r="PLW65" s="15"/>
      <c r="PLX65" s="16"/>
      <c r="PLY65" s="15"/>
      <c r="PLZ65" s="16"/>
      <c r="PMA65" s="15"/>
      <c r="PMB65" s="16"/>
      <c r="PMC65" s="15"/>
      <c r="PMD65" s="16"/>
      <c r="PME65" s="15"/>
      <c r="PMF65" s="16"/>
      <c r="PMG65" s="15"/>
      <c r="PMH65" s="16"/>
      <c r="PMI65" s="15"/>
      <c r="PMJ65" s="16"/>
      <c r="PMK65" s="15"/>
      <c r="PML65" s="16"/>
      <c r="PMM65" s="15"/>
      <c r="PMN65" s="16"/>
      <c r="PMO65" s="15"/>
      <c r="PMP65" s="16"/>
      <c r="PMQ65" s="15"/>
      <c r="PMR65" s="16"/>
      <c r="PMS65" s="15"/>
      <c r="PMT65" s="16"/>
      <c r="PMU65" s="15"/>
      <c r="PMV65" s="16"/>
      <c r="PMW65" s="15"/>
      <c r="PMX65" s="16"/>
      <c r="PMY65" s="15"/>
      <c r="PMZ65" s="16"/>
      <c r="PNA65" s="15"/>
      <c r="PNB65" s="16"/>
      <c r="PNC65" s="15"/>
      <c r="PND65" s="16"/>
      <c r="PNE65" s="15"/>
      <c r="PNF65" s="16"/>
      <c r="PNG65" s="15"/>
      <c r="PNH65" s="16"/>
      <c r="PNI65" s="15"/>
      <c r="PNJ65" s="16"/>
      <c r="PNK65" s="15"/>
      <c r="PNL65" s="16"/>
      <c r="PNM65" s="15"/>
      <c r="PNN65" s="16"/>
      <c r="PNO65" s="15"/>
      <c r="PNP65" s="16"/>
      <c r="PNQ65" s="15"/>
      <c r="PNR65" s="16"/>
      <c r="PNS65" s="15"/>
      <c r="PNT65" s="16"/>
      <c r="PNU65" s="15"/>
      <c r="PNV65" s="16"/>
      <c r="PNW65" s="15"/>
      <c r="PNX65" s="16"/>
      <c r="PNY65" s="15"/>
      <c r="PNZ65" s="16"/>
      <c r="POA65" s="15"/>
      <c r="POB65" s="16"/>
      <c r="POC65" s="15"/>
      <c r="POD65" s="16"/>
      <c r="POE65" s="15"/>
      <c r="POF65" s="16"/>
      <c r="POG65" s="15"/>
      <c r="POH65" s="16"/>
      <c r="POI65" s="15"/>
      <c r="POJ65" s="16"/>
      <c r="POK65" s="15"/>
      <c r="POL65" s="16"/>
      <c r="POM65" s="15"/>
      <c r="PON65" s="16"/>
      <c r="POO65" s="15"/>
      <c r="POP65" s="16"/>
      <c r="POQ65" s="15"/>
      <c r="POR65" s="16"/>
      <c r="POS65" s="15"/>
      <c r="POT65" s="16"/>
      <c r="POU65" s="15"/>
      <c r="POV65" s="16"/>
      <c r="POW65" s="15"/>
      <c r="POX65" s="16"/>
      <c r="POY65" s="15"/>
      <c r="POZ65" s="16"/>
      <c r="PPA65" s="15"/>
      <c r="PPB65" s="16"/>
      <c r="PPC65" s="15"/>
      <c r="PPD65" s="16"/>
      <c r="PPE65" s="15"/>
      <c r="PPF65" s="16"/>
      <c r="PPG65" s="15"/>
      <c r="PPH65" s="16"/>
      <c r="PPI65" s="15"/>
      <c r="PPJ65" s="16"/>
      <c r="PPK65" s="15"/>
      <c r="PPL65" s="16"/>
      <c r="PPM65" s="15"/>
      <c r="PPN65" s="16"/>
      <c r="PPO65" s="15"/>
      <c r="PPP65" s="16"/>
      <c r="PPQ65" s="15"/>
      <c r="PPR65" s="16"/>
      <c r="PPS65" s="15"/>
      <c r="PPT65" s="16"/>
      <c r="PPU65" s="15"/>
      <c r="PPV65" s="16"/>
      <c r="PPW65" s="15"/>
      <c r="PPX65" s="16"/>
      <c r="PPY65" s="15"/>
      <c r="PPZ65" s="16"/>
      <c r="PQA65" s="15"/>
      <c r="PQB65" s="16"/>
      <c r="PQC65" s="15"/>
      <c r="PQD65" s="16"/>
      <c r="PQE65" s="15"/>
      <c r="PQF65" s="16"/>
      <c r="PQG65" s="15"/>
      <c r="PQH65" s="16"/>
      <c r="PQI65" s="15"/>
      <c r="PQJ65" s="16"/>
      <c r="PQK65" s="15"/>
      <c r="PQL65" s="16"/>
      <c r="PQM65" s="15"/>
      <c r="PQN65" s="16"/>
      <c r="PQO65" s="15"/>
      <c r="PQP65" s="16"/>
      <c r="PQQ65" s="15"/>
      <c r="PQR65" s="16"/>
      <c r="PQS65" s="15"/>
      <c r="PQT65" s="16"/>
      <c r="PQU65" s="15"/>
      <c r="PQV65" s="16"/>
      <c r="PQW65" s="15"/>
      <c r="PQX65" s="16"/>
      <c r="PQY65" s="15"/>
      <c r="PQZ65" s="16"/>
      <c r="PRA65" s="15"/>
      <c r="PRB65" s="16"/>
      <c r="PRC65" s="15"/>
      <c r="PRD65" s="16"/>
      <c r="PRE65" s="15"/>
      <c r="PRF65" s="16"/>
      <c r="PRG65" s="15"/>
      <c r="PRH65" s="16"/>
      <c r="PRI65" s="15"/>
      <c r="PRJ65" s="16"/>
      <c r="PRK65" s="15"/>
      <c r="PRL65" s="16"/>
      <c r="PRM65" s="15"/>
      <c r="PRN65" s="16"/>
      <c r="PRO65" s="15"/>
      <c r="PRP65" s="16"/>
      <c r="PRQ65" s="15"/>
      <c r="PRR65" s="16"/>
      <c r="PRS65" s="15"/>
      <c r="PRT65" s="16"/>
      <c r="PRU65" s="15"/>
      <c r="PRV65" s="16"/>
      <c r="PRW65" s="15"/>
      <c r="PRX65" s="16"/>
      <c r="PRY65" s="15"/>
      <c r="PRZ65" s="16"/>
      <c r="PSA65" s="15"/>
      <c r="PSB65" s="16"/>
      <c r="PSC65" s="15"/>
      <c r="PSD65" s="16"/>
      <c r="PSE65" s="15"/>
      <c r="PSF65" s="16"/>
      <c r="PSG65" s="15"/>
      <c r="PSH65" s="16"/>
      <c r="PSI65" s="15"/>
      <c r="PSJ65" s="16"/>
      <c r="PSK65" s="15"/>
      <c r="PSL65" s="16"/>
      <c r="PSM65" s="15"/>
      <c r="PSN65" s="16"/>
      <c r="PSO65" s="15"/>
      <c r="PSP65" s="16"/>
      <c r="PSQ65" s="15"/>
      <c r="PSR65" s="16"/>
      <c r="PSS65" s="15"/>
      <c r="PST65" s="16"/>
      <c r="PSU65" s="15"/>
      <c r="PSV65" s="16"/>
      <c r="PSW65" s="15"/>
      <c r="PSX65" s="16"/>
      <c r="PSY65" s="15"/>
      <c r="PSZ65" s="16"/>
      <c r="PTA65" s="15"/>
      <c r="PTB65" s="16"/>
      <c r="PTC65" s="15"/>
      <c r="PTD65" s="16"/>
      <c r="PTE65" s="15"/>
      <c r="PTF65" s="16"/>
      <c r="PTG65" s="15"/>
      <c r="PTH65" s="16"/>
      <c r="PTI65" s="15"/>
      <c r="PTJ65" s="16"/>
      <c r="PTK65" s="15"/>
      <c r="PTL65" s="16"/>
      <c r="PTM65" s="15"/>
      <c r="PTN65" s="16"/>
      <c r="PTO65" s="15"/>
      <c r="PTP65" s="16"/>
      <c r="PTQ65" s="15"/>
      <c r="PTR65" s="16"/>
      <c r="PTS65" s="15"/>
      <c r="PTT65" s="16"/>
      <c r="PTU65" s="15"/>
      <c r="PTV65" s="16"/>
      <c r="PTW65" s="15"/>
      <c r="PTX65" s="16"/>
      <c r="PTY65" s="15"/>
      <c r="PTZ65" s="16"/>
      <c r="PUA65" s="15"/>
      <c r="PUB65" s="16"/>
      <c r="PUC65" s="15"/>
      <c r="PUD65" s="16"/>
      <c r="PUE65" s="15"/>
      <c r="PUF65" s="16"/>
      <c r="PUG65" s="15"/>
      <c r="PUH65" s="16"/>
      <c r="PUI65" s="15"/>
      <c r="PUJ65" s="16"/>
      <c r="PUK65" s="15"/>
      <c r="PUL65" s="16"/>
      <c r="PUM65" s="15"/>
      <c r="PUN65" s="16"/>
      <c r="PUO65" s="15"/>
      <c r="PUP65" s="16"/>
      <c r="PUQ65" s="15"/>
      <c r="PUR65" s="16"/>
      <c r="PUS65" s="15"/>
      <c r="PUT65" s="16"/>
      <c r="PUU65" s="15"/>
      <c r="PUV65" s="16"/>
      <c r="PUW65" s="15"/>
      <c r="PUX65" s="16"/>
      <c r="PUY65" s="15"/>
      <c r="PUZ65" s="16"/>
      <c r="PVA65" s="15"/>
      <c r="PVB65" s="16"/>
      <c r="PVC65" s="15"/>
      <c r="PVD65" s="16"/>
      <c r="PVE65" s="15"/>
      <c r="PVF65" s="16"/>
      <c r="PVG65" s="15"/>
      <c r="PVH65" s="16"/>
      <c r="PVI65" s="15"/>
      <c r="PVJ65" s="16"/>
      <c r="PVK65" s="15"/>
      <c r="PVL65" s="16"/>
      <c r="PVM65" s="15"/>
      <c r="PVN65" s="16"/>
      <c r="PVO65" s="15"/>
      <c r="PVP65" s="16"/>
      <c r="PVQ65" s="15"/>
      <c r="PVR65" s="16"/>
      <c r="PVS65" s="15"/>
      <c r="PVT65" s="16"/>
      <c r="PVU65" s="15"/>
      <c r="PVV65" s="16"/>
      <c r="PVW65" s="15"/>
      <c r="PVX65" s="16"/>
      <c r="PVY65" s="15"/>
      <c r="PVZ65" s="16"/>
      <c r="PWA65" s="15"/>
      <c r="PWB65" s="16"/>
      <c r="PWC65" s="15"/>
      <c r="PWD65" s="16"/>
      <c r="PWE65" s="15"/>
      <c r="PWF65" s="16"/>
      <c r="PWG65" s="15"/>
      <c r="PWH65" s="16"/>
      <c r="PWI65" s="15"/>
      <c r="PWJ65" s="16"/>
      <c r="PWK65" s="15"/>
      <c r="PWL65" s="16"/>
      <c r="PWM65" s="15"/>
      <c r="PWN65" s="16"/>
      <c r="PWO65" s="15"/>
      <c r="PWP65" s="16"/>
      <c r="PWQ65" s="15"/>
      <c r="PWR65" s="16"/>
      <c r="PWS65" s="15"/>
      <c r="PWT65" s="16"/>
      <c r="PWU65" s="15"/>
      <c r="PWV65" s="16"/>
      <c r="PWW65" s="15"/>
      <c r="PWX65" s="16"/>
      <c r="PWY65" s="15"/>
      <c r="PWZ65" s="16"/>
      <c r="PXA65" s="15"/>
      <c r="PXB65" s="16"/>
      <c r="PXC65" s="15"/>
      <c r="PXD65" s="16"/>
      <c r="PXE65" s="15"/>
      <c r="PXF65" s="16"/>
      <c r="PXG65" s="15"/>
      <c r="PXH65" s="16"/>
      <c r="PXI65" s="15"/>
      <c r="PXJ65" s="16"/>
      <c r="PXK65" s="15"/>
      <c r="PXL65" s="16"/>
      <c r="PXM65" s="15"/>
      <c r="PXN65" s="16"/>
      <c r="PXO65" s="15"/>
      <c r="PXP65" s="16"/>
      <c r="PXQ65" s="15"/>
      <c r="PXR65" s="16"/>
      <c r="PXS65" s="15"/>
      <c r="PXT65" s="16"/>
      <c r="PXU65" s="15"/>
      <c r="PXV65" s="16"/>
      <c r="PXW65" s="15"/>
      <c r="PXX65" s="16"/>
      <c r="PXY65" s="15"/>
      <c r="PXZ65" s="16"/>
      <c r="PYA65" s="15"/>
      <c r="PYB65" s="16"/>
      <c r="PYC65" s="15"/>
      <c r="PYD65" s="16"/>
      <c r="PYE65" s="15"/>
      <c r="PYF65" s="16"/>
      <c r="PYG65" s="15"/>
      <c r="PYH65" s="16"/>
      <c r="PYI65" s="15"/>
      <c r="PYJ65" s="16"/>
      <c r="PYK65" s="15"/>
      <c r="PYL65" s="16"/>
      <c r="PYM65" s="15"/>
      <c r="PYN65" s="16"/>
      <c r="PYO65" s="15"/>
      <c r="PYP65" s="16"/>
      <c r="PYQ65" s="15"/>
      <c r="PYR65" s="16"/>
      <c r="PYS65" s="15"/>
      <c r="PYT65" s="16"/>
      <c r="PYU65" s="15"/>
      <c r="PYV65" s="16"/>
      <c r="PYW65" s="15"/>
      <c r="PYX65" s="16"/>
      <c r="PYY65" s="15"/>
      <c r="PYZ65" s="16"/>
      <c r="PZA65" s="15"/>
      <c r="PZB65" s="16"/>
      <c r="PZC65" s="15"/>
      <c r="PZD65" s="16"/>
      <c r="PZE65" s="15"/>
      <c r="PZF65" s="16"/>
      <c r="PZG65" s="15"/>
      <c r="PZH65" s="16"/>
      <c r="PZI65" s="15"/>
      <c r="PZJ65" s="16"/>
      <c r="PZK65" s="15"/>
      <c r="PZL65" s="16"/>
      <c r="PZM65" s="15"/>
      <c r="PZN65" s="16"/>
      <c r="PZO65" s="15"/>
      <c r="PZP65" s="16"/>
      <c r="PZQ65" s="15"/>
      <c r="PZR65" s="16"/>
      <c r="PZS65" s="15"/>
      <c r="PZT65" s="16"/>
      <c r="PZU65" s="15"/>
      <c r="PZV65" s="16"/>
      <c r="PZW65" s="15"/>
      <c r="PZX65" s="16"/>
      <c r="PZY65" s="15"/>
      <c r="PZZ65" s="16"/>
      <c r="QAA65" s="15"/>
      <c r="QAB65" s="16"/>
      <c r="QAC65" s="15"/>
      <c r="QAD65" s="16"/>
      <c r="QAE65" s="15"/>
      <c r="QAF65" s="16"/>
      <c r="QAG65" s="15"/>
      <c r="QAH65" s="16"/>
      <c r="QAI65" s="15"/>
      <c r="QAJ65" s="16"/>
      <c r="QAK65" s="15"/>
      <c r="QAL65" s="16"/>
      <c r="QAM65" s="15"/>
      <c r="QAN65" s="16"/>
      <c r="QAO65" s="15"/>
      <c r="QAP65" s="16"/>
      <c r="QAQ65" s="15"/>
      <c r="QAR65" s="16"/>
      <c r="QAS65" s="15"/>
      <c r="QAT65" s="16"/>
      <c r="QAU65" s="15"/>
      <c r="QAV65" s="16"/>
      <c r="QAW65" s="15"/>
      <c r="QAX65" s="16"/>
      <c r="QAY65" s="15"/>
      <c r="QAZ65" s="16"/>
      <c r="QBA65" s="15"/>
      <c r="QBB65" s="16"/>
      <c r="QBC65" s="15"/>
      <c r="QBD65" s="16"/>
      <c r="QBE65" s="15"/>
      <c r="QBF65" s="16"/>
      <c r="QBG65" s="15"/>
      <c r="QBH65" s="16"/>
      <c r="QBI65" s="15"/>
      <c r="QBJ65" s="16"/>
      <c r="QBK65" s="15"/>
      <c r="QBL65" s="16"/>
      <c r="QBM65" s="15"/>
      <c r="QBN65" s="16"/>
      <c r="QBO65" s="15"/>
      <c r="QBP65" s="16"/>
      <c r="QBQ65" s="15"/>
      <c r="QBR65" s="16"/>
      <c r="QBS65" s="15"/>
      <c r="QBT65" s="16"/>
      <c r="QBU65" s="15"/>
      <c r="QBV65" s="16"/>
      <c r="QBW65" s="15"/>
      <c r="QBX65" s="16"/>
      <c r="QBY65" s="15"/>
      <c r="QBZ65" s="16"/>
      <c r="QCA65" s="15"/>
      <c r="QCB65" s="16"/>
      <c r="QCC65" s="15"/>
      <c r="QCD65" s="16"/>
      <c r="QCE65" s="15"/>
      <c r="QCF65" s="16"/>
      <c r="QCG65" s="15"/>
      <c r="QCH65" s="16"/>
      <c r="QCI65" s="15"/>
      <c r="QCJ65" s="16"/>
      <c r="QCK65" s="15"/>
      <c r="QCL65" s="16"/>
      <c r="QCM65" s="15"/>
      <c r="QCN65" s="16"/>
      <c r="QCO65" s="15"/>
      <c r="QCP65" s="16"/>
      <c r="QCQ65" s="15"/>
      <c r="QCR65" s="16"/>
      <c r="QCS65" s="15"/>
      <c r="QCT65" s="16"/>
      <c r="QCU65" s="15"/>
      <c r="QCV65" s="16"/>
      <c r="QCW65" s="15"/>
      <c r="QCX65" s="16"/>
      <c r="QCY65" s="15"/>
      <c r="QCZ65" s="16"/>
      <c r="QDA65" s="15"/>
      <c r="QDB65" s="16"/>
      <c r="QDC65" s="15"/>
      <c r="QDD65" s="16"/>
      <c r="QDE65" s="15"/>
      <c r="QDF65" s="16"/>
      <c r="QDG65" s="15"/>
      <c r="QDH65" s="16"/>
      <c r="QDI65" s="15"/>
      <c r="QDJ65" s="16"/>
      <c r="QDK65" s="15"/>
      <c r="QDL65" s="16"/>
      <c r="QDM65" s="15"/>
      <c r="QDN65" s="16"/>
      <c r="QDO65" s="15"/>
      <c r="QDP65" s="16"/>
      <c r="QDQ65" s="15"/>
      <c r="QDR65" s="16"/>
      <c r="QDS65" s="15"/>
      <c r="QDT65" s="16"/>
      <c r="QDU65" s="15"/>
      <c r="QDV65" s="16"/>
      <c r="QDW65" s="15"/>
      <c r="QDX65" s="16"/>
      <c r="QDY65" s="15"/>
      <c r="QDZ65" s="16"/>
      <c r="QEA65" s="15"/>
      <c r="QEB65" s="16"/>
      <c r="QEC65" s="15"/>
      <c r="QED65" s="16"/>
      <c r="QEE65" s="15"/>
      <c r="QEF65" s="16"/>
      <c r="QEG65" s="15"/>
      <c r="QEH65" s="16"/>
      <c r="QEI65" s="15"/>
      <c r="QEJ65" s="16"/>
      <c r="QEK65" s="15"/>
      <c r="QEL65" s="16"/>
      <c r="QEM65" s="15"/>
      <c r="QEN65" s="16"/>
      <c r="QEO65" s="15"/>
      <c r="QEP65" s="16"/>
      <c r="QEQ65" s="15"/>
      <c r="QER65" s="16"/>
      <c r="QES65" s="15"/>
      <c r="QET65" s="16"/>
      <c r="QEU65" s="15"/>
      <c r="QEV65" s="16"/>
      <c r="QEW65" s="15"/>
      <c r="QEX65" s="16"/>
      <c r="QEY65" s="15"/>
      <c r="QEZ65" s="16"/>
      <c r="QFA65" s="15"/>
      <c r="QFB65" s="16"/>
      <c r="QFC65" s="15"/>
      <c r="QFD65" s="16"/>
      <c r="QFE65" s="15"/>
      <c r="QFF65" s="16"/>
      <c r="QFG65" s="15"/>
      <c r="QFH65" s="16"/>
      <c r="QFI65" s="15"/>
      <c r="QFJ65" s="16"/>
      <c r="QFK65" s="15"/>
      <c r="QFL65" s="16"/>
      <c r="QFM65" s="15"/>
      <c r="QFN65" s="16"/>
      <c r="QFO65" s="15"/>
      <c r="QFP65" s="16"/>
      <c r="QFQ65" s="15"/>
      <c r="QFR65" s="16"/>
      <c r="QFS65" s="15"/>
      <c r="QFT65" s="16"/>
      <c r="QFU65" s="15"/>
      <c r="QFV65" s="16"/>
      <c r="QFW65" s="15"/>
      <c r="QFX65" s="16"/>
      <c r="QFY65" s="15"/>
      <c r="QFZ65" s="16"/>
      <c r="QGA65" s="15"/>
      <c r="QGB65" s="16"/>
      <c r="QGC65" s="15"/>
      <c r="QGD65" s="16"/>
      <c r="QGE65" s="15"/>
      <c r="QGF65" s="16"/>
      <c r="QGG65" s="15"/>
      <c r="QGH65" s="16"/>
      <c r="QGI65" s="15"/>
      <c r="QGJ65" s="16"/>
      <c r="QGK65" s="15"/>
      <c r="QGL65" s="16"/>
      <c r="QGM65" s="15"/>
      <c r="QGN65" s="16"/>
      <c r="QGO65" s="15"/>
      <c r="QGP65" s="16"/>
      <c r="QGQ65" s="15"/>
      <c r="QGR65" s="16"/>
      <c r="QGS65" s="15"/>
      <c r="QGT65" s="16"/>
      <c r="QGU65" s="15"/>
      <c r="QGV65" s="16"/>
      <c r="QGW65" s="15"/>
      <c r="QGX65" s="16"/>
      <c r="QGY65" s="15"/>
      <c r="QGZ65" s="16"/>
      <c r="QHA65" s="15"/>
      <c r="QHB65" s="16"/>
      <c r="QHC65" s="15"/>
      <c r="QHD65" s="16"/>
      <c r="QHE65" s="15"/>
      <c r="QHF65" s="16"/>
      <c r="QHG65" s="15"/>
      <c r="QHH65" s="16"/>
      <c r="QHI65" s="15"/>
      <c r="QHJ65" s="16"/>
      <c r="QHK65" s="15"/>
      <c r="QHL65" s="16"/>
      <c r="QHM65" s="15"/>
      <c r="QHN65" s="16"/>
      <c r="QHO65" s="15"/>
      <c r="QHP65" s="16"/>
      <c r="QHQ65" s="15"/>
      <c r="QHR65" s="16"/>
      <c r="QHS65" s="15"/>
      <c r="QHT65" s="16"/>
      <c r="QHU65" s="15"/>
      <c r="QHV65" s="16"/>
      <c r="QHW65" s="15"/>
      <c r="QHX65" s="16"/>
      <c r="QHY65" s="15"/>
      <c r="QHZ65" s="16"/>
      <c r="QIA65" s="15"/>
      <c r="QIB65" s="16"/>
      <c r="QIC65" s="15"/>
      <c r="QID65" s="16"/>
      <c r="QIE65" s="15"/>
      <c r="QIF65" s="16"/>
      <c r="QIG65" s="15"/>
      <c r="QIH65" s="16"/>
      <c r="QII65" s="15"/>
      <c r="QIJ65" s="16"/>
      <c r="QIK65" s="15"/>
      <c r="QIL65" s="16"/>
      <c r="QIM65" s="15"/>
      <c r="QIN65" s="16"/>
      <c r="QIO65" s="15"/>
      <c r="QIP65" s="16"/>
      <c r="QIQ65" s="15"/>
      <c r="QIR65" s="16"/>
      <c r="QIS65" s="15"/>
      <c r="QIT65" s="16"/>
      <c r="QIU65" s="15"/>
      <c r="QIV65" s="16"/>
      <c r="QIW65" s="15"/>
      <c r="QIX65" s="16"/>
      <c r="QIY65" s="15"/>
      <c r="QIZ65" s="16"/>
      <c r="QJA65" s="15"/>
      <c r="QJB65" s="16"/>
      <c r="QJC65" s="15"/>
      <c r="QJD65" s="16"/>
      <c r="QJE65" s="15"/>
      <c r="QJF65" s="16"/>
      <c r="QJG65" s="15"/>
      <c r="QJH65" s="16"/>
      <c r="QJI65" s="15"/>
      <c r="QJJ65" s="16"/>
      <c r="QJK65" s="15"/>
      <c r="QJL65" s="16"/>
      <c r="QJM65" s="15"/>
      <c r="QJN65" s="16"/>
      <c r="QJO65" s="15"/>
      <c r="QJP65" s="16"/>
      <c r="QJQ65" s="15"/>
      <c r="QJR65" s="16"/>
      <c r="QJS65" s="15"/>
      <c r="QJT65" s="16"/>
      <c r="QJU65" s="15"/>
      <c r="QJV65" s="16"/>
      <c r="QJW65" s="15"/>
      <c r="QJX65" s="16"/>
      <c r="QJY65" s="15"/>
      <c r="QJZ65" s="16"/>
      <c r="QKA65" s="15"/>
      <c r="QKB65" s="16"/>
      <c r="QKC65" s="15"/>
      <c r="QKD65" s="16"/>
      <c r="QKE65" s="15"/>
      <c r="QKF65" s="16"/>
      <c r="QKG65" s="15"/>
      <c r="QKH65" s="16"/>
      <c r="QKI65" s="15"/>
      <c r="QKJ65" s="16"/>
      <c r="QKK65" s="15"/>
      <c r="QKL65" s="16"/>
      <c r="QKM65" s="15"/>
      <c r="QKN65" s="16"/>
      <c r="QKO65" s="15"/>
      <c r="QKP65" s="16"/>
      <c r="QKQ65" s="15"/>
      <c r="QKR65" s="16"/>
      <c r="QKS65" s="15"/>
      <c r="QKT65" s="16"/>
      <c r="QKU65" s="15"/>
      <c r="QKV65" s="16"/>
      <c r="QKW65" s="15"/>
      <c r="QKX65" s="16"/>
      <c r="QKY65" s="15"/>
      <c r="QKZ65" s="16"/>
      <c r="QLA65" s="15"/>
      <c r="QLB65" s="16"/>
      <c r="QLC65" s="15"/>
      <c r="QLD65" s="16"/>
      <c r="QLE65" s="15"/>
      <c r="QLF65" s="16"/>
      <c r="QLG65" s="15"/>
      <c r="QLH65" s="16"/>
      <c r="QLI65" s="15"/>
      <c r="QLJ65" s="16"/>
      <c r="QLK65" s="15"/>
      <c r="QLL65" s="16"/>
      <c r="QLM65" s="15"/>
      <c r="QLN65" s="16"/>
      <c r="QLO65" s="15"/>
      <c r="QLP65" s="16"/>
      <c r="QLQ65" s="15"/>
      <c r="QLR65" s="16"/>
      <c r="QLS65" s="15"/>
      <c r="QLT65" s="16"/>
      <c r="QLU65" s="15"/>
      <c r="QLV65" s="16"/>
      <c r="QLW65" s="15"/>
      <c r="QLX65" s="16"/>
      <c r="QLY65" s="15"/>
      <c r="QLZ65" s="16"/>
      <c r="QMA65" s="15"/>
      <c r="QMB65" s="16"/>
      <c r="QMC65" s="15"/>
      <c r="QMD65" s="16"/>
      <c r="QME65" s="15"/>
      <c r="QMF65" s="16"/>
      <c r="QMG65" s="15"/>
      <c r="QMH65" s="16"/>
      <c r="QMI65" s="15"/>
      <c r="QMJ65" s="16"/>
      <c r="QMK65" s="15"/>
      <c r="QML65" s="16"/>
      <c r="QMM65" s="15"/>
      <c r="QMN65" s="16"/>
      <c r="QMO65" s="15"/>
      <c r="QMP65" s="16"/>
      <c r="QMQ65" s="15"/>
      <c r="QMR65" s="16"/>
      <c r="QMS65" s="15"/>
      <c r="QMT65" s="16"/>
      <c r="QMU65" s="15"/>
      <c r="QMV65" s="16"/>
      <c r="QMW65" s="15"/>
      <c r="QMX65" s="16"/>
      <c r="QMY65" s="15"/>
      <c r="QMZ65" s="16"/>
      <c r="QNA65" s="15"/>
      <c r="QNB65" s="16"/>
      <c r="QNC65" s="15"/>
      <c r="QND65" s="16"/>
      <c r="QNE65" s="15"/>
      <c r="QNF65" s="16"/>
      <c r="QNG65" s="15"/>
      <c r="QNH65" s="16"/>
      <c r="QNI65" s="15"/>
      <c r="QNJ65" s="16"/>
      <c r="QNK65" s="15"/>
      <c r="QNL65" s="16"/>
      <c r="QNM65" s="15"/>
      <c r="QNN65" s="16"/>
      <c r="QNO65" s="15"/>
      <c r="QNP65" s="16"/>
      <c r="QNQ65" s="15"/>
      <c r="QNR65" s="16"/>
      <c r="QNS65" s="15"/>
      <c r="QNT65" s="16"/>
      <c r="QNU65" s="15"/>
      <c r="QNV65" s="16"/>
      <c r="QNW65" s="15"/>
      <c r="QNX65" s="16"/>
      <c r="QNY65" s="15"/>
      <c r="QNZ65" s="16"/>
      <c r="QOA65" s="15"/>
      <c r="QOB65" s="16"/>
      <c r="QOC65" s="15"/>
      <c r="QOD65" s="16"/>
      <c r="QOE65" s="15"/>
      <c r="QOF65" s="16"/>
      <c r="QOG65" s="15"/>
      <c r="QOH65" s="16"/>
      <c r="QOI65" s="15"/>
      <c r="QOJ65" s="16"/>
      <c r="QOK65" s="15"/>
      <c r="QOL65" s="16"/>
      <c r="QOM65" s="15"/>
      <c r="QON65" s="16"/>
      <c r="QOO65" s="15"/>
      <c r="QOP65" s="16"/>
      <c r="QOQ65" s="15"/>
      <c r="QOR65" s="16"/>
      <c r="QOS65" s="15"/>
      <c r="QOT65" s="16"/>
      <c r="QOU65" s="15"/>
      <c r="QOV65" s="16"/>
      <c r="QOW65" s="15"/>
      <c r="QOX65" s="16"/>
      <c r="QOY65" s="15"/>
      <c r="QOZ65" s="16"/>
      <c r="QPA65" s="15"/>
      <c r="QPB65" s="16"/>
      <c r="QPC65" s="15"/>
      <c r="QPD65" s="16"/>
      <c r="QPE65" s="15"/>
      <c r="QPF65" s="16"/>
      <c r="QPG65" s="15"/>
      <c r="QPH65" s="16"/>
      <c r="QPI65" s="15"/>
      <c r="QPJ65" s="16"/>
      <c r="QPK65" s="15"/>
      <c r="QPL65" s="16"/>
      <c r="QPM65" s="15"/>
      <c r="QPN65" s="16"/>
      <c r="QPO65" s="15"/>
      <c r="QPP65" s="16"/>
      <c r="QPQ65" s="15"/>
      <c r="QPR65" s="16"/>
      <c r="QPS65" s="15"/>
      <c r="QPT65" s="16"/>
      <c r="QPU65" s="15"/>
      <c r="QPV65" s="16"/>
      <c r="QPW65" s="15"/>
      <c r="QPX65" s="16"/>
      <c r="QPY65" s="15"/>
      <c r="QPZ65" s="16"/>
      <c r="QQA65" s="15"/>
      <c r="QQB65" s="16"/>
      <c r="QQC65" s="15"/>
      <c r="QQD65" s="16"/>
      <c r="QQE65" s="15"/>
      <c r="QQF65" s="16"/>
      <c r="QQG65" s="15"/>
      <c r="QQH65" s="16"/>
      <c r="QQI65" s="15"/>
      <c r="QQJ65" s="16"/>
      <c r="QQK65" s="15"/>
      <c r="QQL65" s="16"/>
      <c r="QQM65" s="15"/>
      <c r="QQN65" s="16"/>
      <c r="QQO65" s="15"/>
      <c r="QQP65" s="16"/>
      <c r="QQQ65" s="15"/>
      <c r="QQR65" s="16"/>
      <c r="QQS65" s="15"/>
      <c r="QQT65" s="16"/>
      <c r="QQU65" s="15"/>
      <c r="QQV65" s="16"/>
      <c r="QQW65" s="15"/>
      <c r="QQX65" s="16"/>
      <c r="QQY65" s="15"/>
      <c r="QQZ65" s="16"/>
      <c r="QRA65" s="15"/>
      <c r="QRB65" s="16"/>
      <c r="QRC65" s="15"/>
      <c r="QRD65" s="16"/>
      <c r="QRE65" s="15"/>
      <c r="QRF65" s="16"/>
      <c r="QRG65" s="15"/>
      <c r="QRH65" s="16"/>
      <c r="QRI65" s="15"/>
      <c r="QRJ65" s="16"/>
      <c r="QRK65" s="15"/>
      <c r="QRL65" s="16"/>
      <c r="QRM65" s="15"/>
      <c r="QRN65" s="16"/>
      <c r="QRO65" s="15"/>
      <c r="QRP65" s="16"/>
      <c r="QRQ65" s="15"/>
      <c r="QRR65" s="16"/>
      <c r="QRS65" s="15"/>
      <c r="QRT65" s="16"/>
      <c r="QRU65" s="15"/>
      <c r="QRV65" s="16"/>
      <c r="QRW65" s="15"/>
      <c r="QRX65" s="16"/>
      <c r="QRY65" s="15"/>
      <c r="QRZ65" s="16"/>
      <c r="QSA65" s="15"/>
      <c r="QSB65" s="16"/>
      <c r="QSC65" s="15"/>
      <c r="QSD65" s="16"/>
      <c r="QSE65" s="15"/>
      <c r="QSF65" s="16"/>
      <c r="QSG65" s="15"/>
      <c r="QSH65" s="16"/>
      <c r="QSI65" s="15"/>
      <c r="QSJ65" s="16"/>
      <c r="QSK65" s="15"/>
      <c r="QSL65" s="16"/>
      <c r="QSM65" s="15"/>
      <c r="QSN65" s="16"/>
      <c r="QSO65" s="15"/>
      <c r="QSP65" s="16"/>
      <c r="QSQ65" s="15"/>
      <c r="QSR65" s="16"/>
      <c r="QSS65" s="15"/>
      <c r="QST65" s="16"/>
      <c r="QSU65" s="15"/>
      <c r="QSV65" s="16"/>
      <c r="QSW65" s="15"/>
      <c r="QSX65" s="16"/>
      <c r="QSY65" s="15"/>
      <c r="QSZ65" s="16"/>
      <c r="QTA65" s="15"/>
      <c r="QTB65" s="16"/>
      <c r="QTC65" s="15"/>
      <c r="QTD65" s="16"/>
      <c r="QTE65" s="15"/>
      <c r="QTF65" s="16"/>
      <c r="QTG65" s="15"/>
      <c r="QTH65" s="16"/>
      <c r="QTI65" s="15"/>
      <c r="QTJ65" s="16"/>
      <c r="QTK65" s="15"/>
      <c r="QTL65" s="16"/>
      <c r="QTM65" s="15"/>
      <c r="QTN65" s="16"/>
      <c r="QTO65" s="15"/>
      <c r="QTP65" s="16"/>
      <c r="QTQ65" s="15"/>
      <c r="QTR65" s="16"/>
      <c r="QTS65" s="15"/>
      <c r="QTT65" s="16"/>
      <c r="QTU65" s="15"/>
      <c r="QTV65" s="16"/>
      <c r="QTW65" s="15"/>
      <c r="QTX65" s="16"/>
      <c r="QTY65" s="15"/>
      <c r="QTZ65" s="16"/>
      <c r="QUA65" s="15"/>
      <c r="QUB65" s="16"/>
      <c r="QUC65" s="15"/>
      <c r="QUD65" s="16"/>
      <c r="QUE65" s="15"/>
      <c r="QUF65" s="16"/>
      <c r="QUG65" s="15"/>
      <c r="QUH65" s="16"/>
      <c r="QUI65" s="15"/>
      <c r="QUJ65" s="16"/>
      <c r="QUK65" s="15"/>
      <c r="QUL65" s="16"/>
      <c r="QUM65" s="15"/>
      <c r="QUN65" s="16"/>
      <c r="QUO65" s="15"/>
      <c r="QUP65" s="16"/>
      <c r="QUQ65" s="15"/>
      <c r="QUR65" s="16"/>
      <c r="QUS65" s="15"/>
      <c r="QUT65" s="16"/>
      <c r="QUU65" s="15"/>
      <c r="QUV65" s="16"/>
      <c r="QUW65" s="15"/>
      <c r="QUX65" s="16"/>
      <c r="QUY65" s="15"/>
      <c r="QUZ65" s="16"/>
      <c r="QVA65" s="15"/>
      <c r="QVB65" s="16"/>
      <c r="QVC65" s="15"/>
      <c r="QVD65" s="16"/>
      <c r="QVE65" s="15"/>
      <c r="QVF65" s="16"/>
      <c r="QVG65" s="15"/>
      <c r="QVH65" s="16"/>
      <c r="QVI65" s="15"/>
      <c r="QVJ65" s="16"/>
      <c r="QVK65" s="15"/>
      <c r="QVL65" s="16"/>
      <c r="QVM65" s="15"/>
      <c r="QVN65" s="16"/>
      <c r="QVO65" s="15"/>
      <c r="QVP65" s="16"/>
      <c r="QVQ65" s="15"/>
      <c r="QVR65" s="16"/>
      <c r="QVS65" s="15"/>
      <c r="QVT65" s="16"/>
      <c r="QVU65" s="15"/>
      <c r="QVV65" s="16"/>
      <c r="QVW65" s="15"/>
      <c r="QVX65" s="16"/>
      <c r="QVY65" s="15"/>
      <c r="QVZ65" s="16"/>
      <c r="QWA65" s="15"/>
      <c r="QWB65" s="16"/>
      <c r="QWC65" s="15"/>
      <c r="QWD65" s="16"/>
      <c r="QWE65" s="15"/>
      <c r="QWF65" s="16"/>
      <c r="QWG65" s="15"/>
      <c r="QWH65" s="16"/>
      <c r="QWI65" s="15"/>
      <c r="QWJ65" s="16"/>
      <c r="QWK65" s="15"/>
      <c r="QWL65" s="16"/>
      <c r="QWM65" s="15"/>
      <c r="QWN65" s="16"/>
      <c r="QWO65" s="15"/>
      <c r="QWP65" s="16"/>
      <c r="QWQ65" s="15"/>
      <c r="QWR65" s="16"/>
      <c r="QWS65" s="15"/>
      <c r="QWT65" s="16"/>
      <c r="QWU65" s="15"/>
      <c r="QWV65" s="16"/>
      <c r="QWW65" s="15"/>
      <c r="QWX65" s="16"/>
      <c r="QWY65" s="15"/>
      <c r="QWZ65" s="16"/>
      <c r="QXA65" s="15"/>
      <c r="QXB65" s="16"/>
      <c r="QXC65" s="15"/>
      <c r="QXD65" s="16"/>
      <c r="QXE65" s="15"/>
      <c r="QXF65" s="16"/>
      <c r="QXG65" s="15"/>
      <c r="QXH65" s="16"/>
      <c r="QXI65" s="15"/>
      <c r="QXJ65" s="16"/>
      <c r="QXK65" s="15"/>
      <c r="QXL65" s="16"/>
      <c r="QXM65" s="15"/>
      <c r="QXN65" s="16"/>
      <c r="QXO65" s="15"/>
      <c r="QXP65" s="16"/>
      <c r="QXQ65" s="15"/>
      <c r="QXR65" s="16"/>
      <c r="QXS65" s="15"/>
      <c r="QXT65" s="16"/>
      <c r="QXU65" s="15"/>
      <c r="QXV65" s="16"/>
      <c r="QXW65" s="15"/>
      <c r="QXX65" s="16"/>
      <c r="QXY65" s="15"/>
      <c r="QXZ65" s="16"/>
      <c r="QYA65" s="15"/>
      <c r="QYB65" s="16"/>
      <c r="QYC65" s="15"/>
      <c r="QYD65" s="16"/>
      <c r="QYE65" s="15"/>
      <c r="QYF65" s="16"/>
      <c r="QYG65" s="15"/>
      <c r="QYH65" s="16"/>
      <c r="QYI65" s="15"/>
      <c r="QYJ65" s="16"/>
      <c r="QYK65" s="15"/>
      <c r="QYL65" s="16"/>
      <c r="QYM65" s="15"/>
      <c r="QYN65" s="16"/>
      <c r="QYO65" s="15"/>
      <c r="QYP65" s="16"/>
      <c r="QYQ65" s="15"/>
      <c r="QYR65" s="16"/>
      <c r="QYS65" s="15"/>
      <c r="QYT65" s="16"/>
      <c r="QYU65" s="15"/>
      <c r="QYV65" s="16"/>
      <c r="QYW65" s="15"/>
      <c r="QYX65" s="16"/>
      <c r="QYY65" s="15"/>
      <c r="QYZ65" s="16"/>
      <c r="QZA65" s="15"/>
      <c r="QZB65" s="16"/>
      <c r="QZC65" s="15"/>
      <c r="QZD65" s="16"/>
      <c r="QZE65" s="15"/>
      <c r="QZF65" s="16"/>
      <c r="QZG65" s="15"/>
      <c r="QZH65" s="16"/>
      <c r="QZI65" s="15"/>
      <c r="QZJ65" s="16"/>
      <c r="QZK65" s="15"/>
      <c r="QZL65" s="16"/>
      <c r="QZM65" s="15"/>
      <c r="QZN65" s="16"/>
      <c r="QZO65" s="15"/>
      <c r="QZP65" s="16"/>
      <c r="QZQ65" s="15"/>
      <c r="QZR65" s="16"/>
      <c r="QZS65" s="15"/>
      <c r="QZT65" s="16"/>
      <c r="QZU65" s="15"/>
      <c r="QZV65" s="16"/>
      <c r="QZW65" s="15"/>
      <c r="QZX65" s="16"/>
      <c r="QZY65" s="15"/>
      <c r="QZZ65" s="16"/>
      <c r="RAA65" s="15"/>
      <c r="RAB65" s="16"/>
      <c r="RAC65" s="15"/>
      <c r="RAD65" s="16"/>
      <c r="RAE65" s="15"/>
      <c r="RAF65" s="16"/>
      <c r="RAG65" s="15"/>
      <c r="RAH65" s="16"/>
      <c r="RAI65" s="15"/>
      <c r="RAJ65" s="16"/>
      <c r="RAK65" s="15"/>
      <c r="RAL65" s="16"/>
      <c r="RAM65" s="15"/>
      <c r="RAN65" s="16"/>
      <c r="RAO65" s="15"/>
      <c r="RAP65" s="16"/>
      <c r="RAQ65" s="15"/>
      <c r="RAR65" s="16"/>
      <c r="RAS65" s="15"/>
      <c r="RAT65" s="16"/>
      <c r="RAU65" s="15"/>
      <c r="RAV65" s="16"/>
      <c r="RAW65" s="15"/>
      <c r="RAX65" s="16"/>
      <c r="RAY65" s="15"/>
      <c r="RAZ65" s="16"/>
      <c r="RBA65" s="15"/>
      <c r="RBB65" s="16"/>
      <c r="RBC65" s="15"/>
      <c r="RBD65" s="16"/>
      <c r="RBE65" s="15"/>
      <c r="RBF65" s="16"/>
      <c r="RBG65" s="15"/>
      <c r="RBH65" s="16"/>
      <c r="RBI65" s="15"/>
      <c r="RBJ65" s="16"/>
      <c r="RBK65" s="15"/>
      <c r="RBL65" s="16"/>
      <c r="RBM65" s="15"/>
      <c r="RBN65" s="16"/>
      <c r="RBO65" s="15"/>
      <c r="RBP65" s="16"/>
      <c r="RBQ65" s="15"/>
      <c r="RBR65" s="16"/>
      <c r="RBS65" s="15"/>
      <c r="RBT65" s="16"/>
      <c r="RBU65" s="15"/>
      <c r="RBV65" s="16"/>
      <c r="RBW65" s="15"/>
      <c r="RBX65" s="16"/>
      <c r="RBY65" s="15"/>
      <c r="RBZ65" s="16"/>
      <c r="RCA65" s="15"/>
      <c r="RCB65" s="16"/>
      <c r="RCC65" s="15"/>
      <c r="RCD65" s="16"/>
      <c r="RCE65" s="15"/>
      <c r="RCF65" s="16"/>
      <c r="RCG65" s="15"/>
      <c r="RCH65" s="16"/>
      <c r="RCI65" s="15"/>
      <c r="RCJ65" s="16"/>
      <c r="RCK65" s="15"/>
      <c r="RCL65" s="16"/>
      <c r="RCM65" s="15"/>
      <c r="RCN65" s="16"/>
      <c r="RCO65" s="15"/>
      <c r="RCP65" s="16"/>
      <c r="RCQ65" s="15"/>
      <c r="RCR65" s="16"/>
      <c r="RCS65" s="15"/>
      <c r="RCT65" s="16"/>
      <c r="RCU65" s="15"/>
      <c r="RCV65" s="16"/>
      <c r="RCW65" s="15"/>
      <c r="RCX65" s="16"/>
      <c r="RCY65" s="15"/>
      <c r="RCZ65" s="16"/>
      <c r="RDA65" s="15"/>
      <c r="RDB65" s="16"/>
      <c r="RDC65" s="15"/>
      <c r="RDD65" s="16"/>
      <c r="RDE65" s="15"/>
      <c r="RDF65" s="16"/>
      <c r="RDG65" s="15"/>
      <c r="RDH65" s="16"/>
      <c r="RDI65" s="15"/>
      <c r="RDJ65" s="16"/>
      <c r="RDK65" s="15"/>
      <c r="RDL65" s="16"/>
      <c r="RDM65" s="15"/>
      <c r="RDN65" s="16"/>
      <c r="RDO65" s="15"/>
      <c r="RDP65" s="16"/>
      <c r="RDQ65" s="15"/>
      <c r="RDR65" s="16"/>
      <c r="RDS65" s="15"/>
      <c r="RDT65" s="16"/>
      <c r="RDU65" s="15"/>
      <c r="RDV65" s="16"/>
      <c r="RDW65" s="15"/>
      <c r="RDX65" s="16"/>
      <c r="RDY65" s="15"/>
      <c r="RDZ65" s="16"/>
      <c r="REA65" s="15"/>
      <c r="REB65" s="16"/>
      <c r="REC65" s="15"/>
      <c r="RED65" s="16"/>
      <c r="REE65" s="15"/>
      <c r="REF65" s="16"/>
      <c r="REG65" s="15"/>
      <c r="REH65" s="16"/>
      <c r="REI65" s="15"/>
      <c r="REJ65" s="16"/>
      <c r="REK65" s="15"/>
      <c r="REL65" s="16"/>
      <c r="REM65" s="15"/>
      <c r="REN65" s="16"/>
      <c r="REO65" s="15"/>
      <c r="REP65" s="16"/>
      <c r="REQ65" s="15"/>
      <c r="RER65" s="16"/>
      <c r="RES65" s="15"/>
      <c r="RET65" s="16"/>
      <c r="REU65" s="15"/>
      <c r="REV65" s="16"/>
      <c r="REW65" s="15"/>
      <c r="REX65" s="16"/>
      <c r="REY65" s="15"/>
      <c r="REZ65" s="16"/>
      <c r="RFA65" s="15"/>
      <c r="RFB65" s="16"/>
      <c r="RFC65" s="15"/>
      <c r="RFD65" s="16"/>
      <c r="RFE65" s="15"/>
      <c r="RFF65" s="16"/>
      <c r="RFG65" s="15"/>
      <c r="RFH65" s="16"/>
      <c r="RFI65" s="15"/>
      <c r="RFJ65" s="16"/>
      <c r="RFK65" s="15"/>
      <c r="RFL65" s="16"/>
      <c r="RFM65" s="15"/>
      <c r="RFN65" s="16"/>
      <c r="RFO65" s="15"/>
      <c r="RFP65" s="16"/>
      <c r="RFQ65" s="15"/>
      <c r="RFR65" s="16"/>
      <c r="RFS65" s="15"/>
      <c r="RFT65" s="16"/>
      <c r="RFU65" s="15"/>
      <c r="RFV65" s="16"/>
      <c r="RFW65" s="15"/>
      <c r="RFX65" s="16"/>
      <c r="RFY65" s="15"/>
      <c r="RFZ65" s="16"/>
      <c r="RGA65" s="15"/>
      <c r="RGB65" s="16"/>
      <c r="RGC65" s="15"/>
      <c r="RGD65" s="16"/>
      <c r="RGE65" s="15"/>
      <c r="RGF65" s="16"/>
      <c r="RGG65" s="15"/>
      <c r="RGH65" s="16"/>
      <c r="RGI65" s="15"/>
      <c r="RGJ65" s="16"/>
      <c r="RGK65" s="15"/>
      <c r="RGL65" s="16"/>
      <c r="RGM65" s="15"/>
      <c r="RGN65" s="16"/>
      <c r="RGO65" s="15"/>
      <c r="RGP65" s="16"/>
      <c r="RGQ65" s="15"/>
      <c r="RGR65" s="16"/>
      <c r="RGS65" s="15"/>
      <c r="RGT65" s="16"/>
      <c r="RGU65" s="15"/>
      <c r="RGV65" s="16"/>
      <c r="RGW65" s="15"/>
      <c r="RGX65" s="16"/>
      <c r="RGY65" s="15"/>
      <c r="RGZ65" s="16"/>
      <c r="RHA65" s="15"/>
      <c r="RHB65" s="16"/>
      <c r="RHC65" s="15"/>
      <c r="RHD65" s="16"/>
      <c r="RHE65" s="15"/>
      <c r="RHF65" s="16"/>
      <c r="RHG65" s="15"/>
      <c r="RHH65" s="16"/>
      <c r="RHI65" s="15"/>
      <c r="RHJ65" s="16"/>
      <c r="RHK65" s="15"/>
      <c r="RHL65" s="16"/>
      <c r="RHM65" s="15"/>
      <c r="RHN65" s="16"/>
      <c r="RHO65" s="15"/>
      <c r="RHP65" s="16"/>
      <c r="RHQ65" s="15"/>
      <c r="RHR65" s="16"/>
      <c r="RHS65" s="15"/>
      <c r="RHT65" s="16"/>
      <c r="RHU65" s="15"/>
      <c r="RHV65" s="16"/>
      <c r="RHW65" s="15"/>
      <c r="RHX65" s="16"/>
      <c r="RHY65" s="15"/>
      <c r="RHZ65" s="16"/>
      <c r="RIA65" s="15"/>
      <c r="RIB65" s="16"/>
      <c r="RIC65" s="15"/>
      <c r="RID65" s="16"/>
      <c r="RIE65" s="15"/>
      <c r="RIF65" s="16"/>
      <c r="RIG65" s="15"/>
      <c r="RIH65" s="16"/>
      <c r="RII65" s="15"/>
      <c r="RIJ65" s="16"/>
      <c r="RIK65" s="15"/>
      <c r="RIL65" s="16"/>
      <c r="RIM65" s="15"/>
      <c r="RIN65" s="16"/>
      <c r="RIO65" s="15"/>
      <c r="RIP65" s="16"/>
      <c r="RIQ65" s="15"/>
      <c r="RIR65" s="16"/>
      <c r="RIS65" s="15"/>
      <c r="RIT65" s="16"/>
      <c r="RIU65" s="15"/>
      <c r="RIV65" s="16"/>
      <c r="RIW65" s="15"/>
      <c r="RIX65" s="16"/>
      <c r="RIY65" s="15"/>
      <c r="RIZ65" s="16"/>
      <c r="RJA65" s="15"/>
      <c r="RJB65" s="16"/>
      <c r="RJC65" s="15"/>
      <c r="RJD65" s="16"/>
      <c r="RJE65" s="15"/>
      <c r="RJF65" s="16"/>
      <c r="RJG65" s="15"/>
      <c r="RJH65" s="16"/>
      <c r="RJI65" s="15"/>
      <c r="RJJ65" s="16"/>
      <c r="RJK65" s="15"/>
      <c r="RJL65" s="16"/>
      <c r="RJM65" s="15"/>
      <c r="RJN65" s="16"/>
      <c r="RJO65" s="15"/>
      <c r="RJP65" s="16"/>
      <c r="RJQ65" s="15"/>
      <c r="RJR65" s="16"/>
      <c r="RJS65" s="15"/>
      <c r="RJT65" s="16"/>
      <c r="RJU65" s="15"/>
      <c r="RJV65" s="16"/>
      <c r="RJW65" s="15"/>
      <c r="RJX65" s="16"/>
      <c r="RJY65" s="15"/>
      <c r="RJZ65" s="16"/>
      <c r="RKA65" s="15"/>
      <c r="RKB65" s="16"/>
      <c r="RKC65" s="15"/>
      <c r="RKD65" s="16"/>
      <c r="RKE65" s="15"/>
      <c r="RKF65" s="16"/>
      <c r="RKG65" s="15"/>
      <c r="RKH65" s="16"/>
      <c r="RKI65" s="15"/>
      <c r="RKJ65" s="16"/>
      <c r="RKK65" s="15"/>
      <c r="RKL65" s="16"/>
      <c r="RKM65" s="15"/>
      <c r="RKN65" s="16"/>
      <c r="RKO65" s="15"/>
      <c r="RKP65" s="16"/>
      <c r="RKQ65" s="15"/>
      <c r="RKR65" s="16"/>
      <c r="RKS65" s="15"/>
      <c r="RKT65" s="16"/>
      <c r="RKU65" s="15"/>
      <c r="RKV65" s="16"/>
      <c r="RKW65" s="15"/>
      <c r="RKX65" s="16"/>
      <c r="RKY65" s="15"/>
      <c r="RKZ65" s="16"/>
      <c r="RLA65" s="15"/>
      <c r="RLB65" s="16"/>
      <c r="RLC65" s="15"/>
      <c r="RLD65" s="16"/>
      <c r="RLE65" s="15"/>
      <c r="RLF65" s="16"/>
      <c r="RLG65" s="15"/>
      <c r="RLH65" s="16"/>
      <c r="RLI65" s="15"/>
      <c r="RLJ65" s="16"/>
      <c r="RLK65" s="15"/>
      <c r="RLL65" s="16"/>
      <c r="RLM65" s="15"/>
      <c r="RLN65" s="16"/>
      <c r="RLO65" s="15"/>
      <c r="RLP65" s="16"/>
      <c r="RLQ65" s="15"/>
      <c r="RLR65" s="16"/>
      <c r="RLS65" s="15"/>
      <c r="RLT65" s="16"/>
      <c r="RLU65" s="15"/>
      <c r="RLV65" s="16"/>
      <c r="RLW65" s="15"/>
      <c r="RLX65" s="16"/>
      <c r="RLY65" s="15"/>
      <c r="RLZ65" s="16"/>
      <c r="RMA65" s="15"/>
      <c r="RMB65" s="16"/>
      <c r="RMC65" s="15"/>
      <c r="RMD65" s="16"/>
      <c r="RME65" s="15"/>
      <c r="RMF65" s="16"/>
      <c r="RMG65" s="15"/>
      <c r="RMH65" s="16"/>
      <c r="RMI65" s="15"/>
      <c r="RMJ65" s="16"/>
      <c r="RMK65" s="15"/>
      <c r="RML65" s="16"/>
      <c r="RMM65" s="15"/>
      <c r="RMN65" s="16"/>
      <c r="RMO65" s="15"/>
      <c r="RMP65" s="16"/>
      <c r="RMQ65" s="15"/>
      <c r="RMR65" s="16"/>
      <c r="RMS65" s="15"/>
      <c r="RMT65" s="16"/>
      <c r="RMU65" s="15"/>
      <c r="RMV65" s="16"/>
      <c r="RMW65" s="15"/>
      <c r="RMX65" s="16"/>
      <c r="RMY65" s="15"/>
      <c r="RMZ65" s="16"/>
      <c r="RNA65" s="15"/>
      <c r="RNB65" s="16"/>
      <c r="RNC65" s="15"/>
      <c r="RND65" s="16"/>
      <c r="RNE65" s="15"/>
      <c r="RNF65" s="16"/>
      <c r="RNG65" s="15"/>
      <c r="RNH65" s="16"/>
      <c r="RNI65" s="15"/>
      <c r="RNJ65" s="16"/>
      <c r="RNK65" s="15"/>
      <c r="RNL65" s="16"/>
      <c r="RNM65" s="15"/>
      <c r="RNN65" s="16"/>
      <c r="RNO65" s="15"/>
      <c r="RNP65" s="16"/>
      <c r="RNQ65" s="15"/>
      <c r="RNR65" s="16"/>
      <c r="RNS65" s="15"/>
      <c r="RNT65" s="16"/>
      <c r="RNU65" s="15"/>
      <c r="RNV65" s="16"/>
      <c r="RNW65" s="15"/>
      <c r="RNX65" s="16"/>
      <c r="RNY65" s="15"/>
      <c r="RNZ65" s="16"/>
      <c r="ROA65" s="15"/>
      <c r="ROB65" s="16"/>
      <c r="ROC65" s="15"/>
      <c r="ROD65" s="16"/>
      <c r="ROE65" s="15"/>
      <c r="ROF65" s="16"/>
      <c r="ROG65" s="15"/>
      <c r="ROH65" s="16"/>
      <c r="ROI65" s="15"/>
      <c r="ROJ65" s="16"/>
      <c r="ROK65" s="15"/>
      <c r="ROL65" s="16"/>
      <c r="ROM65" s="15"/>
      <c r="RON65" s="16"/>
      <c r="ROO65" s="15"/>
      <c r="ROP65" s="16"/>
      <c r="ROQ65" s="15"/>
      <c r="ROR65" s="16"/>
      <c r="ROS65" s="15"/>
      <c r="ROT65" s="16"/>
      <c r="ROU65" s="15"/>
      <c r="ROV65" s="16"/>
      <c r="ROW65" s="15"/>
      <c r="ROX65" s="16"/>
      <c r="ROY65" s="15"/>
      <c r="ROZ65" s="16"/>
      <c r="RPA65" s="15"/>
      <c r="RPB65" s="16"/>
      <c r="RPC65" s="15"/>
      <c r="RPD65" s="16"/>
      <c r="RPE65" s="15"/>
      <c r="RPF65" s="16"/>
      <c r="RPG65" s="15"/>
      <c r="RPH65" s="16"/>
      <c r="RPI65" s="15"/>
      <c r="RPJ65" s="16"/>
      <c r="RPK65" s="15"/>
      <c r="RPL65" s="16"/>
      <c r="RPM65" s="15"/>
      <c r="RPN65" s="16"/>
      <c r="RPO65" s="15"/>
      <c r="RPP65" s="16"/>
      <c r="RPQ65" s="15"/>
      <c r="RPR65" s="16"/>
      <c r="RPS65" s="15"/>
      <c r="RPT65" s="16"/>
      <c r="RPU65" s="15"/>
      <c r="RPV65" s="16"/>
      <c r="RPW65" s="15"/>
      <c r="RPX65" s="16"/>
      <c r="RPY65" s="15"/>
      <c r="RPZ65" s="16"/>
      <c r="RQA65" s="15"/>
      <c r="RQB65" s="16"/>
      <c r="RQC65" s="15"/>
      <c r="RQD65" s="16"/>
      <c r="RQE65" s="15"/>
      <c r="RQF65" s="16"/>
      <c r="RQG65" s="15"/>
      <c r="RQH65" s="16"/>
      <c r="RQI65" s="15"/>
      <c r="RQJ65" s="16"/>
      <c r="RQK65" s="15"/>
      <c r="RQL65" s="16"/>
      <c r="RQM65" s="15"/>
      <c r="RQN65" s="16"/>
      <c r="RQO65" s="15"/>
      <c r="RQP65" s="16"/>
      <c r="RQQ65" s="15"/>
      <c r="RQR65" s="16"/>
      <c r="RQS65" s="15"/>
      <c r="RQT65" s="16"/>
      <c r="RQU65" s="15"/>
      <c r="RQV65" s="16"/>
      <c r="RQW65" s="15"/>
      <c r="RQX65" s="16"/>
      <c r="RQY65" s="15"/>
      <c r="RQZ65" s="16"/>
      <c r="RRA65" s="15"/>
      <c r="RRB65" s="16"/>
      <c r="RRC65" s="15"/>
      <c r="RRD65" s="16"/>
      <c r="RRE65" s="15"/>
      <c r="RRF65" s="16"/>
      <c r="RRG65" s="15"/>
      <c r="RRH65" s="16"/>
      <c r="RRI65" s="15"/>
      <c r="RRJ65" s="16"/>
      <c r="RRK65" s="15"/>
      <c r="RRL65" s="16"/>
      <c r="RRM65" s="15"/>
      <c r="RRN65" s="16"/>
      <c r="RRO65" s="15"/>
      <c r="RRP65" s="16"/>
      <c r="RRQ65" s="15"/>
      <c r="RRR65" s="16"/>
      <c r="RRS65" s="15"/>
      <c r="RRT65" s="16"/>
      <c r="RRU65" s="15"/>
      <c r="RRV65" s="16"/>
      <c r="RRW65" s="15"/>
      <c r="RRX65" s="16"/>
      <c r="RRY65" s="15"/>
      <c r="RRZ65" s="16"/>
      <c r="RSA65" s="15"/>
      <c r="RSB65" s="16"/>
      <c r="RSC65" s="15"/>
      <c r="RSD65" s="16"/>
      <c r="RSE65" s="15"/>
      <c r="RSF65" s="16"/>
      <c r="RSG65" s="15"/>
      <c r="RSH65" s="16"/>
      <c r="RSI65" s="15"/>
      <c r="RSJ65" s="16"/>
      <c r="RSK65" s="15"/>
      <c r="RSL65" s="16"/>
      <c r="RSM65" s="15"/>
      <c r="RSN65" s="16"/>
      <c r="RSO65" s="15"/>
      <c r="RSP65" s="16"/>
      <c r="RSQ65" s="15"/>
      <c r="RSR65" s="16"/>
      <c r="RSS65" s="15"/>
      <c r="RST65" s="16"/>
      <c r="RSU65" s="15"/>
      <c r="RSV65" s="16"/>
      <c r="RSW65" s="15"/>
      <c r="RSX65" s="16"/>
      <c r="RSY65" s="15"/>
      <c r="RSZ65" s="16"/>
      <c r="RTA65" s="15"/>
      <c r="RTB65" s="16"/>
      <c r="RTC65" s="15"/>
      <c r="RTD65" s="16"/>
      <c r="RTE65" s="15"/>
      <c r="RTF65" s="16"/>
      <c r="RTG65" s="15"/>
      <c r="RTH65" s="16"/>
      <c r="RTI65" s="15"/>
      <c r="RTJ65" s="16"/>
      <c r="RTK65" s="15"/>
      <c r="RTL65" s="16"/>
      <c r="RTM65" s="15"/>
      <c r="RTN65" s="16"/>
      <c r="RTO65" s="15"/>
      <c r="RTP65" s="16"/>
      <c r="RTQ65" s="15"/>
      <c r="RTR65" s="16"/>
      <c r="RTS65" s="15"/>
      <c r="RTT65" s="16"/>
      <c r="RTU65" s="15"/>
      <c r="RTV65" s="16"/>
      <c r="RTW65" s="15"/>
      <c r="RTX65" s="16"/>
      <c r="RTY65" s="15"/>
      <c r="RTZ65" s="16"/>
      <c r="RUA65" s="15"/>
      <c r="RUB65" s="16"/>
      <c r="RUC65" s="15"/>
      <c r="RUD65" s="16"/>
      <c r="RUE65" s="15"/>
      <c r="RUF65" s="16"/>
      <c r="RUG65" s="15"/>
      <c r="RUH65" s="16"/>
      <c r="RUI65" s="15"/>
      <c r="RUJ65" s="16"/>
      <c r="RUK65" s="15"/>
      <c r="RUL65" s="16"/>
      <c r="RUM65" s="15"/>
      <c r="RUN65" s="16"/>
      <c r="RUO65" s="15"/>
      <c r="RUP65" s="16"/>
      <c r="RUQ65" s="15"/>
      <c r="RUR65" s="16"/>
      <c r="RUS65" s="15"/>
      <c r="RUT65" s="16"/>
      <c r="RUU65" s="15"/>
      <c r="RUV65" s="16"/>
      <c r="RUW65" s="15"/>
      <c r="RUX65" s="16"/>
      <c r="RUY65" s="15"/>
      <c r="RUZ65" s="16"/>
      <c r="RVA65" s="15"/>
      <c r="RVB65" s="16"/>
      <c r="RVC65" s="15"/>
      <c r="RVD65" s="16"/>
      <c r="RVE65" s="15"/>
      <c r="RVF65" s="16"/>
      <c r="RVG65" s="15"/>
      <c r="RVH65" s="16"/>
      <c r="RVI65" s="15"/>
      <c r="RVJ65" s="16"/>
      <c r="RVK65" s="15"/>
      <c r="RVL65" s="16"/>
      <c r="RVM65" s="15"/>
      <c r="RVN65" s="16"/>
      <c r="RVO65" s="15"/>
      <c r="RVP65" s="16"/>
      <c r="RVQ65" s="15"/>
      <c r="RVR65" s="16"/>
      <c r="RVS65" s="15"/>
      <c r="RVT65" s="16"/>
      <c r="RVU65" s="15"/>
      <c r="RVV65" s="16"/>
      <c r="RVW65" s="15"/>
      <c r="RVX65" s="16"/>
      <c r="RVY65" s="15"/>
      <c r="RVZ65" s="16"/>
      <c r="RWA65" s="15"/>
      <c r="RWB65" s="16"/>
      <c r="RWC65" s="15"/>
      <c r="RWD65" s="16"/>
      <c r="RWE65" s="15"/>
      <c r="RWF65" s="16"/>
      <c r="RWG65" s="15"/>
      <c r="RWH65" s="16"/>
      <c r="RWI65" s="15"/>
      <c r="RWJ65" s="16"/>
      <c r="RWK65" s="15"/>
      <c r="RWL65" s="16"/>
      <c r="RWM65" s="15"/>
      <c r="RWN65" s="16"/>
      <c r="RWO65" s="15"/>
      <c r="RWP65" s="16"/>
      <c r="RWQ65" s="15"/>
      <c r="RWR65" s="16"/>
      <c r="RWS65" s="15"/>
      <c r="RWT65" s="16"/>
      <c r="RWU65" s="15"/>
      <c r="RWV65" s="16"/>
      <c r="RWW65" s="15"/>
      <c r="RWX65" s="16"/>
      <c r="RWY65" s="15"/>
      <c r="RWZ65" s="16"/>
      <c r="RXA65" s="15"/>
      <c r="RXB65" s="16"/>
      <c r="RXC65" s="15"/>
      <c r="RXD65" s="16"/>
      <c r="RXE65" s="15"/>
      <c r="RXF65" s="16"/>
      <c r="RXG65" s="15"/>
      <c r="RXH65" s="16"/>
      <c r="RXI65" s="15"/>
      <c r="RXJ65" s="16"/>
      <c r="RXK65" s="15"/>
      <c r="RXL65" s="16"/>
      <c r="RXM65" s="15"/>
      <c r="RXN65" s="16"/>
      <c r="RXO65" s="15"/>
      <c r="RXP65" s="16"/>
      <c r="RXQ65" s="15"/>
      <c r="RXR65" s="16"/>
      <c r="RXS65" s="15"/>
      <c r="RXT65" s="16"/>
      <c r="RXU65" s="15"/>
      <c r="RXV65" s="16"/>
      <c r="RXW65" s="15"/>
      <c r="RXX65" s="16"/>
      <c r="RXY65" s="15"/>
      <c r="RXZ65" s="16"/>
      <c r="RYA65" s="15"/>
      <c r="RYB65" s="16"/>
      <c r="RYC65" s="15"/>
      <c r="RYD65" s="16"/>
      <c r="RYE65" s="15"/>
      <c r="RYF65" s="16"/>
      <c r="RYG65" s="15"/>
      <c r="RYH65" s="16"/>
      <c r="RYI65" s="15"/>
      <c r="RYJ65" s="16"/>
      <c r="RYK65" s="15"/>
      <c r="RYL65" s="16"/>
      <c r="RYM65" s="15"/>
      <c r="RYN65" s="16"/>
      <c r="RYO65" s="15"/>
      <c r="RYP65" s="16"/>
      <c r="RYQ65" s="15"/>
      <c r="RYR65" s="16"/>
      <c r="RYS65" s="15"/>
      <c r="RYT65" s="16"/>
      <c r="RYU65" s="15"/>
      <c r="RYV65" s="16"/>
      <c r="RYW65" s="15"/>
      <c r="RYX65" s="16"/>
      <c r="RYY65" s="15"/>
      <c r="RYZ65" s="16"/>
      <c r="RZA65" s="15"/>
      <c r="RZB65" s="16"/>
      <c r="RZC65" s="15"/>
      <c r="RZD65" s="16"/>
      <c r="RZE65" s="15"/>
      <c r="RZF65" s="16"/>
      <c r="RZG65" s="15"/>
      <c r="RZH65" s="16"/>
      <c r="RZI65" s="15"/>
      <c r="RZJ65" s="16"/>
      <c r="RZK65" s="15"/>
      <c r="RZL65" s="16"/>
      <c r="RZM65" s="15"/>
      <c r="RZN65" s="16"/>
      <c r="RZO65" s="15"/>
      <c r="RZP65" s="16"/>
      <c r="RZQ65" s="15"/>
      <c r="RZR65" s="16"/>
      <c r="RZS65" s="15"/>
      <c r="RZT65" s="16"/>
      <c r="RZU65" s="15"/>
      <c r="RZV65" s="16"/>
      <c r="RZW65" s="15"/>
      <c r="RZX65" s="16"/>
      <c r="RZY65" s="15"/>
      <c r="RZZ65" s="16"/>
      <c r="SAA65" s="15"/>
      <c r="SAB65" s="16"/>
      <c r="SAC65" s="15"/>
      <c r="SAD65" s="16"/>
      <c r="SAE65" s="15"/>
      <c r="SAF65" s="16"/>
      <c r="SAG65" s="15"/>
      <c r="SAH65" s="16"/>
      <c r="SAI65" s="15"/>
      <c r="SAJ65" s="16"/>
      <c r="SAK65" s="15"/>
      <c r="SAL65" s="16"/>
      <c r="SAM65" s="15"/>
      <c r="SAN65" s="16"/>
      <c r="SAO65" s="15"/>
      <c r="SAP65" s="16"/>
      <c r="SAQ65" s="15"/>
      <c r="SAR65" s="16"/>
      <c r="SAS65" s="15"/>
      <c r="SAT65" s="16"/>
      <c r="SAU65" s="15"/>
      <c r="SAV65" s="16"/>
      <c r="SAW65" s="15"/>
      <c r="SAX65" s="16"/>
      <c r="SAY65" s="15"/>
      <c r="SAZ65" s="16"/>
      <c r="SBA65" s="15"/>
      <c r="SBB65" s="16"/>
      <c r="SBC65" s="15"/>
      <c r="SBD65" s="16"/>
      <c r="SBE65" s="15"/>
      <c r="SBF65" s="16"/>
      <c r="SBG65" s="15"/>
      <c r="SBH65" s="16"/>
      <c r="SBI65" s="15"/>
      <c r="SBJ65" s="16"/>
      <c r="SBK65" s="15"/>
      <c r="SBL65" s="16"/>
      <c r="SBM65" s="15"/>
      <c r="SBN65" s="16"/>
      <c r="SBO65" s="15"/>
      <c r="SBP65" s="16"/>
      <c r="SBQ65" s="15"/>
      <c r="SBR65" s="16"/>
      <c r="SBS65" s="15"/>
      <c r="SBT65" s="16"/>
      <c r="SBU65" s="15"/>
      <c r="SBV65" s="16"/>
      <c r="SBW65" s="15"/>
      <c r="SBX65" s="16"/>
      <c r="SBY65" s="15"/>
      <c r="SBZ65" s="16"/>
      <c r="SCA65" s="15"/>
      <c r="SCB65" s="16"/>
      <c r="SCC65" s="15"/>
      <c r="SCD65" s="16"/>
      <c r="SCE65" s="15"/>
      <c r="SCF65" s="16"/>
      <c r="SCG65" s="15"/>
      <c r="SCH65" s="16"/>
      <c r="SCI65" s="15"/>
      <c r="SCJ65" s="16"/>
      <c r="SCK65" s="15"/>
      <c r="SCL65" s="16"/>
      <c r="SCM65" s="15"/>
      <c r="SCN65" s="16"/>
      <c r="SCO65" s="15"/>
      <c r="SCP65" s="16"/>
      <c r="SCQ65" s="15"/>
      <c r="SCR65" s="16"/>
      <c r="SCS65" s="15"/>
      <c r="SCT65" s="16"/>
      <c r="SCU65" s="15"/>
      <c r="SCV65" s="16"/>
      <c r="SCW65" s="15"/>
      <c r="SCX65" s="16"/>
      <c r="SCY65" s="15"/>
      <c r="SCZ65" s="16"/>
      <c r="SDA65" s="15"/>
      <c r="SDB65" s="16"/>
      <c r="SDC65" s="15"/>
      <c r="SDD65" s="16"/>
      <c r="SDE65" s="15"/>
      <c r="SDF65" s="16"/>
      <c r="SDG65" s="15"/>
      <c r="SDH65" s="16"/>
      <c r="SDI65" s="15"/>
      <c r="SDJ65" s="16"/>
      <c r="SDK65" s="15"/>
      <c r="SDL65" s="16"/>
      <c r="SDM65" s="15"/>
      <c r="SDN65" s="16"/>
      <c r="SDO65" s="15"/>
      <c r="SDP65" s="16"/>
      <c r="SDQ65" s="15"/>
      <c r="SDR65" s="16"/>
      <c r="SDS65" s="15"/>
      <c r="SDT65" s="16"/>
      <c r="SDU65" s="15"/>
      <c r="SDV65" s="16"/>
      <c r="SDW65" s="15"/>
      <c r="SDX65" s="16"/>
      <c r="SDY65" s="15"/>
      <c r="SDZ65" s="16"/>
      <c r="SEA65" s="15"/>
      <c r="SEB65" s="16"/>
      <c r="SEC65" s="15"/>
      <c r="SED65" s="16"/>
      <c r="SEE65" s="15"/>
      <c r="SEF65" s="16"/>
      <c r="SEG65" s="15"/>
      <c r="SEH65" s="16"/>
      <c r="SEI65" s="15"/>
      <c r="SEJ65" s="16"/>
      <c r="SEK65" s="15"/>
      <c r="SEL65" s="16"/>
      <c r="SEM65" s="15"/>
      <c r="SEN65" s="16"/>
      <c r="SEO65" s="15"/>
      <c r="SEP65" s="16"/>
      <c r="SEQ65" s="15"/>
      <c r="SER65" s="16"/>
      <c r="SES65" s="15"/>
      <c r="SET65" s="16"/>
      <c r="SEU65" s="15"/>
      <c r="SEV65" s="16"/>
      <c r="SEW65" s="15"/>
      <c r="SEX65" s="16"/>
      <c r="SEY65" s="15"/>
      <c r="SEZ65" s="16"/>
      <c r="SFA65" s="15"/>
      <c r="SFB65" s="16"/>
      <c r="SFC65" s="15"/>
      <c r="SFD65" s="16"/>
      <c r="SFE65" s="15"/>
      <c r="SFF65" s="16"/>
      <c r="SFG65" s="15"/>
      <c r="SFH65" s="16"/>
      <c r="SFI65" s="15"/>
      <c r="SFJ65" s="16"/>
      <c r="SFK65" s="15"/>
      <c r="SFL65" s="16"/>
      <c r="SFM65" s="15"/>
      <c r="SFN65" s="16"/>
      <c r="SFO65" s="15"/>
      <c r="SFP65" s="16"/>
      <c r="SFQ65" s="15"/>
      <c r="SFR65" s="16"/>
      <c r="SFS65" s="15"/>
      <c r="SFT65" s="16"/>
      <c r="SFU65" s="15"/>
      <c r="SFV65" s="16"/>
      <c r="SFW65" s="15"/>
      <c r="SFX65" s="16"/>
      <c r="SFY65" s="15"/>
      <c r="SFZ65" s="16"/>
      <c r="SGA65" s="15"/>
      <c r="SGB65" s="16"/>
      <c r="SGC65" s="15"/>
      <c r="SGD65" s="16"/>
      <c r="SGE65" s="15"/>
      <c r="SGF65" s="16"/>
      <c r="SGG65" s="15"/>
      <c r="SGH65" s="16"/>
      <c r="SGI65" s="15"/>
      <c r="SGJ65" s="16"/>
      <c r="SGK65" s="15"/>
      <c r="SGL65" s="16"/>
      <c r="SGM65" s="15"/>
      <c r="SGN65" s="16"/>
      <c r="SGO65" s="15"/>
      <c r="SGP65" s="16"/>
      <c r="SGQ65" s="15"/>
      <c r="SGR65" s="16"/>
      <c r="SGS65" s="15"/>
      <c r="SGT65" s="16"/>
      <c r="SGU65" s="15"/>
      <c r="SGV65" s="16"/>
      <c r="SGW65" s="15"/>
      <c r="SGX65" s="16"/>
      <c r="SGY65" s="15"/>
      <c r="SGZ65" s="16"/>
      <c r="SHA65" s="15"/>
      <c r="SHB65" s="16"/>
      <c r="SHC65" s="15"/>
      <c r="SHD65" s="16"/>
      <c r="SHE65" s="15"/>
      <c r="SHF65" s="16"/>
      <c r="SHG65" s="15"/>
      <c r="SHH65" s="16"/>
      <c r="SHI65" s="15"/>
      <c r="SHJ65" s="16"/>
      <c r="SHK65" s="15"/>
      <c r="SHL65" s="16"/>
      <c r="SHM65" s="15"/>
      <c r="SHN65" s="16"/>
      <c r="SHO65" s="15"/>
      <c r="SHP65" s="16"/>
      <c r="SHQ65" s="15"/>
      <c r="SHR65" s="16"/>
      <c r="SHS65" s="15"/>
      <c r="SHT65" s="16"/>
      <c r="SHU65" s="15"/>
      <c r="SHV65" s="16"/>
      <c r="SHW65" s="15"/>
      <c r="SHX65" s="16"/>
      <c r="SHY65" s="15"/>
      <c r="SHZ65" s="16"/>
      <c r="SIA65" s="15"/>
      <c r="SIB65" s="16"/>
      <c r="SIC65" s="15"/>
      <c r="SID65" s="16"/>
      <c r="SIE65" s="15"/>
      <c r="SIF65" s="16"/>
      <c r="SIG65" s="15"/>
      <c r="SIH65" s="16"/>
      <c r="SII65" s="15"/>
      <c r="SIJ65" s="16"/>
      <c r="SIK65" s="15"/>
      <c r="SIL65" s="16"/>
      <c r="SIM65" s="15"/>
      <c r="SIN65" s="16"/>
      <c r="SIO65" s="15"/>
      <c r="SIP65" s="16"/>
      <c r="SIQ65" s="15"/>
      <c r="SIR65" s="16"/>
      <c r="SIS65" s="15"/>
      <c r="SIT65" s="16"/>
      <c r="SIU65" s="15"/>
      <c r="SIV65" s="16"/>
      <c r="SIW65" s="15"/>
      <c r="SIX65" s="16"/>
      <c r="SIY65" s="15"/>
      <c r="SIZ65" s="16"/>
      <c r="SJA65" s="15"/>
      <c r="SJB65" s="16"/>
      <c r="SJC65" s="15"/>
      <c r="SJD65" s="16"/>
      <c r="SJE65" s="15"/>
      <c r="SJF65" s="16"/>
      <c r="SJG65" s="15"/>
      <c r="SJH65" s="16"/>
      <c r="SJI65" s="15"/>
      <c r="SJJ65" s="16"/>
      <c r="SJK65" s="15"/>
      <c r="SJL65" s="16"/>
      <c r="SJM65" s="15"/>
      <c r="SJN65" s="16"/>
      <c r="SJO65" s="15"/>
      <c r="SJP65" s="16"/>
      <c r="SJQ65" s="15"/>
      <c r="SJR65" s="16"/>
      <c r="SJS65" s="15"/>
      <c r="SJT65" s="16"/>
      <c r="SJU65" s="15"/>
      <c r="SJV65" s="16"/>
      <c r="SJW65" s="15"/>
      <c r="SJX65" s="16"/>
      <c r="SJY65" s="15"/>
      <c r="SJZ65" s="16"/>
      <c r="SKA65" s="15"/>
      <c r="SKB65" s="16"/>
      <c r="SKC65" s="15"/>
      <c r="SKD65" s="16"/>
      <c r="SKE65" s="15"/>
      <c r="SKF65" s="16"/>
      <c r="SKG65" s="15"/>
      <c r="SKH65" s="16"/>
      <c r="SKI65" s="15"/>
      <c r="SKJ65" s="16"/>
      <c r="SKK65" s="15"/>
      <c r="SKL65" s="16"/>
      <c r="SKM65" s="15"/>
      <c r="SKN65" s="16"/>
      <c r="SKO65" s="15"/>
      <c r="SKP65" s="16"/>
      <c r="SKQ65" s="15"/>
      <c r="SKR65" s="16"/>
      <c r="SKS65" s="15"/>
      <c r="SKT65" s="16"/>
      <c r="SKU65" s="15"/>
      <c r="SKV65" s="16"/>
      <c r="SKW65" s="15"/>
      <c r="SKX65" s="16"/>
      <c r="SKY65" s="15"/>
      <c r="SKZ65" s="16"/>
      <c r="SLA65" s="15"/>
      <c r="SLB65" s="16"/>
      <c r="SLC65" s="15"/>
      <c r="SLD65" s="16"/>
      <c r="SLE65" s="15"/>
      <c r="SLF65" s="16"/>
      <c r="SLG65" s="15"/>
      <c r="SLH65" s="16"/>
      <c r="SLI65" s="15"/>
      <c r="SLJ65" s="16"/>
      <c r="SLK65" s="15"/>
      <c r="SLL65" s="16"/>
      <c r="SLM65" s="15"/>
      <c r="SLN65" s="16"/>
      <c r="SLO65" s="15"/>
      <c r="SLP65" s="16"/>
      <c r="SLQ65" s="15"/>
      <c r="SLR65" s="16"/>
      <c r="SLS65" s="15"/>
      <c r="SLT65" s="16"/>
      <c r="SLU65" s="15"/>
      <c r="SLV65" s="16"/>
      <c r="SLW65" s="15"/>
      <c r="SLX65" s="16"/>
      <c r="SLY65" s="15"/>
      <c r="SLZ65" s="16"/>
      <c r="SMA65" s="15"/>
      <c r="SMB65" s="16"/>
      <c r="SMC65" s="15"/>
      <c r="SMD65" s="16"/>
      <c r="SME65" s="15"/>
      <c r="SMF65" s="16"/>
      <c r="SMG65" s="15"/>
      <c r="SMH65" s="16"/>
      <c r="SMI65" s="15"/>
      <c r="SMJ65" s="16"/>
      <c r="SMK65" s="15"/>
      <c r="SML65" s="16"/>
      <c r="SMM65" s="15"/>
      <c r="SMN65" s="16"/>
      <c r="SMO65" s="15"/>
      <c r="SMP65" s="16"/>
      <c r="SMQ65" s="15"/>
      <c r="SMR65" s="16"/>
      <c r="SMS65" s="15"/>
      <c r="SMT65" s="16"/>
      <c r="SMU65" s="15"/>
      <c r="SMV65" s="16"/>
      <c r="SMW65" s="15"/>
      <c r="SMX65" s="16"/>
      <c r="SMY65" s="15"/>
      <c r="SMZ65" s="16"/>
      <c r="SNA65" s="15"/>
      <c r="SNB65" s="16"/>
      <c r="SNC65" s="15"/>
      <c r="SND65" s="16"/>
      <c r="SNE65" s="15"/>
      <c r="SNF65" s="16"/>
      <c r="SNG65" s="15"/>
      <c r="SNH65" s="16"/>
      <c r="SNI65" s="15"/>
      <c r="SNJ65" s="16"/>
      <c r="SNK65" s="15"/>
      <c r="SNL65" s="16"/>
      <c r="SNM65" s="15"/>
      <c r="SNN65" s="16"/>
      <c r="SNO65" s="15"/>
      <c r="SNP65" s="16"/>
      <c r="SNQ65" s="15"/>
      <c r="SNR65" s="16"/>
      <c r="SNS65" s="15"/>
      <c r="SNT65" s="16"/>
      <c r="SNU65" s="15"/>
      <c r="SNV65" s="16"/>
      <c r="SNW65" s="15"/>
      <c r="SNX65" s="16"/>
      <c r="SNY65" s="15"/>
      <c r="SNZ65" s="16"/>
      <c r="SOA65" s="15"/>
      <c r="SOB65" s="16"/>
      <c r="SOC65" s="15"/>
      <c r="SOD65" s="16"/>
      <c r="SOE65" s="15"/>
      <c r="SOF65" s="16"/>
      <c r="SOG65" s="15"/>
      <c r="SOH65" s="16"/>
      <c r="SOI65" s="15"/>
      <c r="SOJ65" s="16"/>
      <c r="SOK65" s="15"/>
      <c r="SOL65" s="16"/>
      <c r="SOM65" s="15"/>
      <c r="SON65" s="16"/>
      <c r="SOO65" s="15"/>
      <c r="SOP65" s="16"/>
      <c r="SOQ65" s="15"/>
      <c r="SOR65" s="16"/>
      <c r="SOS65" s="15"/>
      <c r="SOT65" s="16"/>
      <c r="SOU65" s="15"/>
      <c r="SOV65" s="16"/>
      <c r="SOW65" s="15"/>
      <c r="SOX65" s="16"/>
      <c r="SOY65" s="15"/>
      <c r="SOZ65" s="16"/>
      <c r="SPA65" s="15"/>
      <c r="SPB65" s="16"/>
      <c r="SPC65" s="15"/>
      <c r="SPD65" s="16"/>
      <c r="SPE65" s="15"/>
      <c r="SPF65" s="16"/>
      <c r="SPG65" s="15"/>
      <c r="SPH65" s="16"/>
      <c r="SPI65" s="15"/>
      <c r="SPJ65" s="16"/>
      <c r="SPK65" s="15"/>
      <c r="SPL65" s="16"/>
      <c r="SPM65" s="15"/>
      <c r="SPN65" s="16"/>
      <c r="SPO65" s="15"/>
      <c r="SPP65" s="16"/>
      <c r="SPQ65" s="15"/>
      <c r="SPR65" s="16"/>
      <c r="SPS65" s="15"/>
      <c r="SPT65" s="16"/>
      <c r="SPU65" s="15"/>
      <c r="SPV65" s="16"/>
      <c r="SPW65" s="15"/>
      <c r="SPX65" s="16"/>
      <c r="SPY65" s="15"/>
      <c r="SPZ65" s="16"/>
      <c r="SQA65" s="15"/>
      <c r="SQB65" s="16"/>
      <c r="SQC65" s="15"/>
      <c r="SQD65" s="16"/>
      <c r="SQE65" s="15"/>
      <c r="SQF65" s="16"/>
      <c r="SQG65" s="15"/>
      <c r="SQH65" s="16"/>
      <c r="SQI65" s="15"/>
      <c r="SQJ65" s="16"/>
      <c r="SQK65" s="15"/>
      <c r="SQL65" s="16"/>
      <c r="SQM65" s="15"/>
      <c r="SQN65" s="16"/>
      <c r="SQO65" s="15"/>
      <c r="SQP65" s="16"/>
      <c r="SQQ65" s="15"/>
      <c r="SQR65" s="16"/>
      <c r="SQS65" s="15"/>
      <c r="SQT65" s="16"/>
      <c r="SQU65" s="15"/>
      <c r="SQV65" s="16"/>
      <c r="SQW65" s="15"/>
      <c r="SQX65" s="16"/>
      <c r="SQY65" s="15"/>
      <c r="SQZ65" s="16"/>
      <c r="SRA65" s="15"/>
      <c r="SRB65" s="16"/>
      <c r="SRC65" s="15"/>
      <c r="SRD65" s="16"/>
      <c r="SRE65" s="15"/>
      <c r="SRF65" s="16"/>
      <c r="SRG65" s="15"/>
      <c r="SRH65" s="16"/>
      <c r="SRI65" s="15"/>
      <c r="SRJ65" s="16"/>
      <c r="SRK65" s="15"/>
      <c r="SRL65" s="16"/>
      <c r="SRM65" s="15"/>
      <c r="SRN65" s="16"/>
      <c r="SRO65" s="15"/>
      <c r="SRP65" s="16"/>
      <c r="SRQ65" s="15"/>
      <c r="SRR65" s="16"/>
      <c r="SRS65" s="15"/>
      <c r="SRT65" s="16"/>
      <c r="SRU65" s="15"/>
      <c r="SRV65" s="16"/>
      <c r="SRW65" s="15"/>
      <c r="SRX65" s="16"/>
      <c r="SRY65" s="15"/>
      <c r="SRZ65" s="16"/>
      <c r="SSA65" s="15"/>
      <c r="SSB65" s="16"/>
      <c r="SSC65" s="15"/>
      <c r="SSD65" s="16"/>
      <c r="SSE65" s="15"/>
      <c r="SSF65" s="16"/>
      <c r="SSG65" s="15"/>
      <c r="SSH65" s="16"/>
      <c r="SSI65" s="15"/>
      <c r="SSJ65" s="16"/>
      <c r="SSK65" s="15"/>
      <c r="SSL65" s="16"/>
      <c r="SSM65" s="15"/>
      <c r="SSN65" s="16"/>
      <c r="SSO65" s="15"/>
      <c r="SSP65" s="16"/>
      <c r="SSQ65" s="15"/>
      <c r="SSR65" s="16"/>
      <c r="SSS65" s="15"/>
      <c r="SST65" s="16"/>
      <c r="SSU65" s="15"/>
      <c r="SSV65" s="16"/>
      <c r="SSW65" s="15"/>
      <c r="SSX65" s="16"/>
      <c r="SSY65" s="15"/>
      <c r="SSZ65" s="16"/>
      <c r="STA65" s="15"/>
      <c r="STB65" s="16"/>
      <c r="STC65" s="15"/>
      <c r="STD65" s="16"/>
      <c r="STE65" s="15"/>
      <c r="STF65" s="16"/>
      <c r="STG65" s="15"/>
      <c r="STH65" s="16"/>
      <c r="STI65" s="15"/>
      <c r="STJ65" s="16"/>
      <c r="STK65" s="15"/>
      <c r="STL65" s="16"/>
      <c r="STM65" s="15"/>
      <c r="STN65" s="16"/>
      <c r="STO65" s="15"/>
      <c r="STP65" s="16"/>
      <c r="STQ65" s="15"/>
      <c r="STR65" s="16"/>
      <c r="STS65" s="15"/>
      <c r="STT65" s="16"/>
      <c r="STU65" s="15"/>
      <c r="STV65" s="16"/>
      <c r="STW65" s="15"/>
      <c r="STX65" s="16"/>
      <c r="STY65" s="15"/>
      <c r="STZ65" s="16"/>
      <c r="SUA65" s="15"/>
      <c r="SUB65" s="16"/>
      <c r="SUC65" s="15"/>
      <c r="SUD65" s="16"/>
      <c r="SUE65" s="15"/>
      <c r="SUF65" s="16"/>
      <c r="SUG65" s="15"/>
      <c r="SUH65" s="16"/>
      <c r="SUI65" s="15"/>
      <c r="SUJ65" s="16"/>
      <c r="SUK65" s="15"/>
      <c r="SUL65" s="16"/>
      <c r="SUM65" s="15"/>
      <c r="SUN65" s="16"/>
      <c r="SUO65" s="15"/>
      <c r="SUP65" s="16"/>
      <c r="SUQ65" s="15"/>
      <c r="SUR65" s="16"/>
      <c r="SUS65" s="15"/>
      <c r="SUT65" s="16"/>
      <c r="SUU65" s="15"/>
      <c r="SUV65" s="16"/>
      <c r="SUW65" s="15"/>
      <c r="SUX65" s="16"/>
      <c r="SUY65" s="15"/>
      <c r="SUZ65" s="16"/>
      <c r="SVA65" s="15"/>
      <c r="SVB65" s="16"/>
      <c r="SVC65" s="15"/>
      <c r="SVD65" s="16"/>
      <c r="SVE65" s="15"/>
      <c r="SVF65" s="16"/>
      <c r="SVG65" s="15"/>
      <c r="SVH65" s="16"/>
      <c r="SVI65" s="15"/>
      <c r="SVJ65" s="16"/>
      <c r="SVK65" s="15"/>
      <c r="SVL65" s="16"/>
      <c r="SVM65" s="15"/>
      <c r="SVN65" s="16"/>
      <c r="SVO65" s="15"/>
      <c r="SVP65" s="16"/>
      <c r="SVQ65" s="15"/>
      <c r="SVR65" s="16"/>
      <c r="SVS65" s="15"/>
      <c r="SVT65" s="16"/>
      <c r="SVU65" s="15"/>
      <c r="SVV65" s="16"/>
      <c r="SVW65" s="15"/>
      <c r="SVX65" s="16"/>
      <c r="SVY65" s="15"/>
      <c r="SVZ65" s="16"/>
      <c r="SWA65" s="15"/>
      <c r="SWB65" s="16"/>
      <c r="SWC65" s="15"/>
      <c r="SWD65" s="16"/>
      <c r="SWE65" s="15"/>
      <c r="SWF65" s="16"/>
      <c r="SWG65" s="15"/>
      <c r="SWH65" s="16"/>
      <c r="SWI65" s="15"/>
      <c r="SWJ65" s="16"/>
      <c r="SWK65" s="15"/>
      <c r="SWL65" s="16"/>
      <c r="SWM65" s="15"/>
      <c r="SWN65" s="16"/>
      <c r="SWO65" s="15"/>
      <c r="SWP65" s="16"/>
      <c r="SWQ65" s="15"/>
      <c r="SWR65" s="16"/>
      <c r="SWS65" s="15"/>
      <c r="SWT65" s="16"/>
      <c r="SWU65" s="15"/>
      <c r="SWV65" s="16"/>
      <c r="SWW65" s="15"/>
      <c r="SWX65" s="16"/>
      <c r="SWY65" s="15"/>
      <c r="SWZ65" s="16"/>
      <c r="SXA65" s="15"/>
      <c r="SXB65" s="16"/>
      <c r="SXC65" s="15"/>
      <c r="SXD65" s="16"/>
      <c r="SXE65" s="15"/>
      <c r="SXF65" s="16"/>
      <c r="SXG65" s="15"/>
      <c r="SXH65" s="16"/>
      <c r="SXI65" s="15"/>
      <c r="SXJ65" s="16"/>
      <c r="SXK65" s="15"/>
      <c r="SXL65" s="16"/>
      <c r="SXM65" s="15"/>
      <c r="SXN65" s="16"/>
      <c r="SXO65" s="15"/>
      <c r="SXP65" s="16"/>
      <c r="SXQ65" s="15"/>
      <c r="SXR65" s="16"/>
      <c r="SXS65" s="15"/>
      <c r="SXT65" s="16"/>
      <c r="SXU65" s="15"/>
      <c r="SXV65" s="16"/>
      <c r="SXW65" s="15"/>
      <c r="SXX65" s="16"/>
      <c r="SXY65" s="15"/>
      <c r="SXZ65" s="16"/>
      <c r="SYA65" s="15"/>
      <c r="SYB65" s="16"/>
      <c r="SYC65" s="15"/>
      <c r="SYD65" s="16"/>
      <c r="SYE65" s="15"/>
      <c r="SYF65" s="16"/>
      <c r="SYG65" s="15"/>
      <c r="SYH65" s="16"/>
      <c r="SYI65" s="15"/>
      <c r="SYJ65" s="16"/>
      <c r="SYK65" s="15"/>
      <c r="SYL65" s="16"/>
      <c r="SYM65" s="15"/>
      <c r="SYN65" s="16"/>
      <c r="SYO65" s="15"/>
      <c r="SYP65" s="16"/>
      <c r="SYQ65" s="15"/>
      <c r="SYR65" s="16"/>
      <c r="SYS65" s="15"/>
      <c r="SYT65" s="16"/>
      <c r="SYU65" s="15"/>
      <c r="SYV65" s="16"/>
      <c r="SYW65" s="15"/>
      <c r="SYX65" s="16"/>
      <c r="SYY65" s="15"/>
      <c r="SYZ65" s="16"/>
      <c r="SZA65" s="15"/>
      <c r="SZB65" s="16"/>
      <c r="SZC65" s="15"/>
      <c r="SZD65" s="16"/>
      <c r="SZE65" s="15"/>
      <c r="SZF65" s="16"/>
      <c r="SZG65" s="15"/>
      <c r="SZH65" s="16"/>
      <c r="SZI65" s="15"/>
      <c r="SZJ65" s="16"/>
      <c r="SZK65" s="15"/>
      <c r="SZL65" s="16"/>
      <c r="SZM65" s="15"/>
      <c r="SZN65" s="16"/>
      <c r="SZO65" s="15"/>
      <c r="SZP65" s="16"/>
      <c r="SZQ65" s="15"/>
      <c r="SZR65" s="16"/>
      <c r="SZS65" s="15"/>
      <c r="SZT65" s="16"/>
      <c r="SZU65" s="15"/>
      <c r="SZV65" s="16"/>
      <c r="SZW65" s="15"/>
      <c r="SZX65" s="16"/>
      <c r="SZY65" s="15"/>
      <c r="SZZ65" s="16"/>
      <c r="TAA65" s="15"/>
      <c r="TAB65" s="16"/>
      <c r="TAC65" s="15"/>
      <c r="TAD65" s="16"/>
      <c r="TAE65" s="15"/>
      <c r="TAF65" s="16"/>
      <c r="TAG65" s="15"/>
      <c r="TAH65" s="16"/>
      <c r="TAI65" s="15"/>
      <c r="TAJ65" s="16"/>
      <c r="TAK65" s="15"/>
      <c r="TAL65" s="16"/>
      <c r="TAM65" s="15"/>
      <c r="TAN65" s="16"/>
      <c r="TAO65" s="15"/>
      <c r="TAP65" s="16"/>
      <c r="TAQ65" s="15"/>
      <c r="TAR65" s="16"/>
      <c r="TAS65" s="15"/>
      <c r="TAT65" s="16"/>
      <c r="TAU65" s="15"/>
      <c r="TAV65" s="16"/>
      <c r="TAW65" s="15"/>
      <c r="TAX65" s="16"/>
      <c r="TAY65" s="15"/>
      <c r="TAZ65" s="16"/>
      <c r="TBA65" s="15"/>
      <c r="TBB65" s="16"/>
      <c r="TBC65" s="15"/>
      <c r="TBD65" s="16"/>
      <c r="TBE65" s="15"/>
      <c r="TBF65" s="16"/>
      <c r="TBG65" s="15"/>
      <c r="TBH65" s="16"/>
      <c r="TBI65" s="15"/>
      <c r="TBJ65" s="16"/>
      <c r="TBK65" s="15"/>
      <c r="TBL65" s="16"/>
      <c r="TBM65" s="15"/>
      <c r="TBN65" s="16"/>
      <c r="TBO65" s="15"/>
      <c r="TBP65" s="16"/>
      <c r="TBQ65" s="15"/>
      <c r="TBR65" s="16"/>
      <c r="TBS65" s="15"/>
      <c r="TBT65" s="16"/>
      <c r="TBU65" s="15"/>
      <c r="TBV65" s="16"/>
      <c r="TBW65" s="15"/>
      <c r="TBX65" s="16"/>
      <c r="TBY65" s="15"/>
      <c r="TBZ65" s="16"/>
      <c r="TCA65" s="15"/>
      <c r="TCB65" s="16"/>
      <c r="TCC65" s="15"/>
      <c r="TCD65" s="16"/>
      <c r="TCE65" s="15"/>
      <c r="TCF65" s="16"/>
      <c r="TCG65" s="15"/>
      <c r="TCH65" s="16"/>
      <c r="TCI65" s="15"/>
      <c r="TCJ65" s="16"/>
      <c r="TCK65" s="15"/>
      <c r="TCL65" s="16"/>
      <c r="TCM65" s="15"/>
      <c r="TCN65" s="16"/>
      <c r="TCO65" s="15"/>
      <c r="TCP65" s="16"/>
      <c r="TCQ65" s="15"/>
      <c r="TCR65" s="16"/>
      <c r="TCS65" s="15"/>
      <c r="TCT65" s="16"/>
      <c r="TCU65" s="15"/>
      <c r="TCV65" s="16"/>
      <c r="TCW65" s="15"/>
      <c r="TCX65" s="16"/>
      <c r="TCY65" s="15"/>
      <c r="TCZ65" s="16"/>
      <c r="TDA65" s="15"/>
      <c r="TDB65" s="16"/>
      <c r="TDC65" s="15"/>
      <c r="TDD65" s="16"/>
      <c r="TDE65" s="15"/>
      <c r="TDF65" s="16"/>
      <c r="TDG65" s="15"/>
      <c r="TDH65" s="16"/>
      <c r="TDI65" s="15"/>
      <c r="TDJ65" s="16"/>
      <c r="TDK65" s="15"/>
      <c r="TDL65" s="16"/>
      <c r="TDM65" s="15"/>
      <c r="TDN65" s="16"/>
      <c r="TDO65" s="15"/>
      <c r="TDP65" s="16"/>
      <c r="TDQ65" s="15"/>
      <c r="TDR65" s="16"/>
      <c r="TDS65" s="15"/>
      <c r="TDT65" s="16"/>
      <c r="TDU65" s="15"/>
      <c r="TDV65" s="16"/>
      <c r="TDW65" s="15"/>
      <c r="TDX65" s="16"/>
      <c r="TDY65" s="15"/>
      <c r="TDZ65" s="16"/>
      <c r="TEA65" s="15"/>
      <c r="TEB65" s="16"/>
      <c r="TEC65" s="15"/>
      <c r="TED65" s="16"/>
      <c r="TEE65" s="15"/>
      <c r="TEF65" s="16"/>
      <c r="TEG65" s="15"/>
      <c r="TEH65" s="16"/>
      <c r="TEI65" s="15"/>
      <c r="TEJ65" s="16"/>
      <c r="TEK65" s="15"/>
      <c r="TEL65" s="16"/>
      <c r="TEM65" s="15"/>
      <c r="TEN65" s="16"/>
      <c r="TEO65" s="15"/>
      <c r="TEP65" s="16"/>
      <c r="TEQ65" s="15"/>
      <c r="TER65" s="16"/>
      <c r="TES65" s="15"/>
      <c r="TET65" s="16"/>
      <c r="TEU65" s="15"/>
      <c r="TEV65" s="16"/>
      <c r="TEW65" s="15"/>
      <c r="TEX65" s="16"/>
      <c r="TEY65" s="15"/>
      <c r="TEZ65" s="16"/>
      <c r="TFA65" s="15"/>
      <c r="TFB65" s="16"/>
      <c r="TFC65" s="15"/>
      <c r="TFD65" s="16"/>
      <c r="TFE65" s="15"/>
      <c r="TFF65" s="16"/>
      <c r="TFG65" s="15"/>
      <c r="TFH65" s="16"/>
      <c r="TFI65" s="15"/>
      <c r="TFJ65" s="16"/>
      <c r="TFK65" s="15"/>
      <c r="TFL65" s="16"/>
      <c r="TFM65" s="15"/>
      <c r="TFN65" s="16"/>
      <c r="TFO65" s="15"/>
      <c r="TFP65" s="16"/>
      <c r="TFQ65" s="15"/>
      <c r="TFR65" s="16"/>
      <c r="TFS65" s="15"/>
      <c r="TFT65" s="16"/>
      <c r="TFU65" s="15"/>
      <c r="TFV65" s="16"/>
      <c r="TFW65" s="15"/>
      <c r="TFX65" s="16"/>
      <c r="TFY65" s="15"/>
      <c r="TFZ65" s="16"/>
      <c r="TGA65" s="15"/>
      <c r="TGB65" s="16"/>
      <c r="TGC65" s="15"/>
      <c r="TGD65" s="16"/>
      <c r="TGE65" s="15"/>
      <c r="TGF65" s="16"/>
      <c r="TGG65" s="15"/>
      <c r="TGH65" s="16"/>
      <c r="TGI65" s="15"/>
      <c r="TGJ65" s="16"/>
      <c r="TGK65" s="15"/>
      <c r="TGL65" s="16"/>
      <c r="TGM65" s="15"/>
      <c r="TGN65" s="16"/>
      <c r="TGO65" s="15"/>
      <c r="TGP65" s="16"/>
      <c r="TGQ65" s="15"/>
      <c r="TGR65" s="16"/>
      <c r="TGS65" s="15"/>
      <c r="TGT65" s="16"/>
      <c r="TGU65" s="15"/>
      <c r="TGV65" s="16"/>
      <c r="TGW65" s="15"/>
      <c r="TGX65" s="16"/>
      <c r="TGY65" s="15"/>
      <c r="TGZ65" s="16"/>
      <c r="THA65" s="15"/>
      <c r="THB65" s="16"/>
      <c r="THC65" s="15"/>
      <c r="THD65" s="16"/>
      <c r="THE65" s="15"/>
      <c r="THF65" s="16"/>
      <c r="THG65" s="15"/>
      <c r="THH65" s="16"/>
      <c r="THI65" s="15"/>
      <c r="THJ65" s="16"/>
      <c r="THK65" s="15"/>
      <c r="THL65" s="16"/>
      <c r="THM65" s="15"/>
      <c r="THN65" s="16"/>
      <c r="THO65" s="15"/>
      <c r="THP65" s="16"/>
      <c r="THQ65" s="15"/>
      <c r="THR65" s="16"/>
      <c r="THS65" s="15"/>
      <c r="THT65" s="16"/>
      <c r="THU65" s="15"/>
      <c r="THV65" s="16"/>
      <c r="THW65" s="15"/>
      <c r="THX65" s="16"/>
      <c r="THY65" s="15"/>
      <c r="THZ65" s="16"/>
      <c r="TIA65" s="15"/>
      <c r="TIB65" s="16"/>
      <c r="TIC65" s="15"/>
      <c r="TID65" s="16"/>
      <c r="TIE65" s="15"/>
      <c r="TIF65" s="16"/>
      <c r="TIG65" s="15"/>
      <c r="TIH65" s="16"/>
      <c r="TII65" s="15"/>
      <c r="TIJ65" s="16"/>
      <c r="TIK65" s="15"/>
      <c r="TIL65" s="16"/>
      <c r="TIM65" s="15"/>
      <c r="TIN65" s="16"/>
      <c r="TIO65" s="15"/>
      <c r="TIP65" s="16"/>
      <c r="TIQ65" s="15"/>
      <c r="TIR65" s="16"/>
      <c r="TIS65" s="15"/>
      <c r="TIT65" s="16"/>
      <c r="TIU65" s="15"/>
      <c r="TIV65" s="16"/>
      <c r="TIW65" s="15"/>
      <c r="TIX65" s="16"/>
      <c r="TIY65" s="15"/>
      <c r="TIZ65" s="16"/>
      <c r="TJA65" s="15"/>
      <c r="TJB65" s="16"/>
      <c r="TJC65" s="15"/>
      <c r="TJD65" s="16"/>
      <c r="TJE65" s="15"/>
      <c r="TJF65" s="16"/>
      <c r="TJG65" s="15"/>
      <c r="TJH65" s="16"/>
      <c r="TJI65" s="15"/>
      <c r="TJJ65" s="16"/>
      <c r="TJK65" s="15"/>
      <c r="TJL65" s="16"/>
      <c r="TJM65" s="15"/>
      <c r="TJN65" s="16"/>
      <c r="TJO65" s="15"/>
      <c r="TJP65" s="16"/>
      <c r="TJQ65" s="15"/>
      <c r="TJR65" s="16"/>
      <c r="TJS65" s="15"/>
      <c r="TJT65" s="16"/>
      <c r="TJU65" s="15"/>
      <c r="TJV65" s="16"/>
      <c r="TJW65" s="15"/>
      <c r="TJX65" s="16"/>
      <c r="TJY65" s="15"/>
      <c r="TJZ65" s="16"/>
      <c r="TKA65" s="15"/>
      <c r="TKB65" s="16"/>
      <c r="TKC65" s="15"/>
      <c r="TKD65" s="16"/>
      <c r="TKE65" s="15"/>
      <c r="TKF65" s="16"/>
      <c r="TKG65" s="15"/>
      <c r="TKH65" s="16"/>
      <c r="TKI65" s="15"/>
      <c r="TKJ65" s="16"/>
      <c r="TKK65" s="15"/>
      <c r="TKL65" s="16"/>
      <c r="TKM65" s="15"/>
      <c r="TKN65" s="16"/>
      <c r="TKO65" s="15"/>
      <c r="TKP65" s="16"/>
      <c r="TKQ65" s="15"/>
      <c r="TKR65" s="16"/>
      <c r="TKS65" s="15"/>
      <c r="TKT65" s="16"/>
      <c r="TKU65" s="15"/>
      <c r="TKV65" s="16"/>
      <c r="TKW65" s="15"/>
      <c r="TKX65" s="16"/>
      <c r="TKY65" s="15"/>
      <c r="TKZ65" s="16"/>
      <c r="TLA65" s="15"/>
      <c r="TLB65" s="16"/>
      <c r="TLC65" s="15"/>
      <c r="TLD65" s="16"/>
      <c r="TLE65" s="15"/>
      <c r="TLF65" s="16"/>
      <c r="TLG65" s="15"/>
      <c r="TLH65" s="16"/>
      <c r="TLI65" s="15"/>
      <c r="TLJ65" s="16"/>
      <c r="TLK65" s="15"/>
      <c r="TLL65" s="16"/>
      <c r="TLM65" s="15"/>
      <c r="TLN65" s="16"/>
      <c r="TLO65" s="15"/>
      <c r="TLP65" s="16"/>
      <c r="TLQ65" s="15"/>
      <c r="TLR65" s="16"/>
      <c r="TLS65" s="15"/>
      <c r="TLT65" s="16"/>
      <c r="TLU65" s="15"/>
      <c r="TLV65" s="16"/>
      <c r="TLW65" s="15"/>
      <c r="TLX65" s="16"/>
      <c r="TLY65" s="15"/>
      <c r="TLZ65" s="16"/>
      <c r="TMA65" s="15"/>
      <c r="TMB65" s="16"/>
      <c r="TMC65" s="15"/>
      <c r="TMD65" s="16"/>
      <c r="TME65" s="15"/>
      <c r="TMF65" s="16"/>
      <c r="TMG65" s="15"/>
      <c r="TMH65" s="16"/>
      <c r="TMI65" s="15"/>
      <c r="TMJ65" s="16"/>
      <c r="TMK65" s="15"/>
      <c r="TML65" s="16"/>
      <c r="TMM65" s="15"/>
      <c r="TMN65" s="16"/>
      <c r="TMO65" s="15"/>
      <c r="TMP65" s="16"/>
      <c r="TMQ65" s="15"/>
      <c r="TMR65" s="16"/>
      <c r="TMS65" s="15"/>
      <c r="TMT65" s="16"/>
      <c r="TMU65" s="15"/>
      <c r="TMV65" s="16"/>
      <c r="TMW65" s="15"/>
      <c r="TMX65" s="16"/>
      <c r="TMY65" s="15"/>
      <c r="TMZ65" s="16"/>
      <c r="TNA65" s="15"/>
      <c r="TNB65" s="16"/>
      <c r="TNC65" s="15"/>
      <c r="TND65" s="16"/>
      <c r="TNE65" s="15"/>
      <c r="TNF65" s="16"/>
      <c r="TNG65" s="15"/>
      <c r="TNH65" s="16"/>
      <c r="TNI65" s="15"/>
      <c r="TNJ65" s="16"/>
      <c r="TNK65" s="15"/>
      <c r="TNL65" s="16"/>
      <c r="TNM65" s="15"/>
      <c r="TNN65" s="16"/>
      <c r="TNO65" s="15"/>
      <c r="TNP65" s="16"/>
      <c r="TNQ65" s="15"/>
      <c r="TNR65" s="16"/>
      <c r="TNS65" s="15"/>
      <c r="TNT65" s="16"/>
      <c r="TNU65" s="15"/>
      <c r="TNV65" s="16"/>
      <c r="TNW65" s="15"/>
      <c r="TNX65" s="16"/>
      <c r="TNY65" s="15"/>
      <c r="TNZ65" s="16"/>
      <c r="TOA65" s="15"/>
      <c r="TOB65" s="16"/>
      <c r="TOC65" s="15"/>
      <c r="TOD65" s="16"/>
      <c r="TOE65" s="15"/>
      <c r="TOF65" s="16"/>
      <c r="TOG65" s="15"/>
      <c r="TOH65" s="16"/>
      <c r="TOI65" s="15"/>
      <c r="TOJ65" s="16"/>
      <c r="TOK65" s="15"/>
      <c r="TOL65" s="16"/>
      <c r="TOM65" s="15"/>
      <c r="TON65" s="16"/>
      <c r="TOO65" s="15"/>
      <c r="TOP65" s="16"/>
      <c r="TOQ65" s="15"/>
      <c r="TOR65" s="16"/>
      <c r="TOS65" s="15"/>
      <c r="TOT65" s="16"/>
      <c r="TOU65" s="15"/>
      <c r="TOV65" s="16"/>
      <c r="TOW65" s="15"/>
      <c r="TOX65" s="16"/>
      <c r="TOY65" s="15"/>
      <c r="TOZ65" s="16"/>
      <c r="TPA65" s="15"/>
      <c r="TPB65" s="16"/>
      <c r="TPC65" s="15"/>
      <c r="TPD65" s="16"/>
      <c r="TPE65" s="15"/>
      <c r="TPF65" s="16"/>
      <c r="TPG65" s="15"/>
      <c r="TPH65" s="16"/>
      <c r="TPI65" s="15"/>
      <c r="TPJ65" s="16"/>
      <c r="TPK65" s="15"/>
      <c r="TPL65" s="16"/>
      <c r="TPM65" s="15"/>
      <c r="TPN65" s="16"/>
      <c r="TPO65" s="15"/>
      <c r="TPP65" s="16"/>
      <c r="TPQ65" s="15"/>
      <c r="TPR65" s="16"/>
      <c r="TPS65" s="15"/>
      <c r="TPT65" s="16"/>
      <c r="TPU65" s="15"/>
      <c r="TPV65" s="16"/>
      <c r="TPW65" s="15"/>
      <c r="TPX65" s="16"/>
      <c r="TPY65" s="15"/>
      <c r="TPZ65" s="16"/>
      <c r="TQA65" s="15"/>
      <c r="TQB65" s="16"/>
      <c r="TQC65" s="15"/>
      <c r="TQD65" s="16"/>
      <c r="TQE65" s="15"/>
      <c r="TQF65" s="16"/>
      <c r="TQG65" s="15"/>
      <c r="TQH65" s="16"/>
      <c r="TQI65" s="15"/>
      <c r="TQJ65" s="16"/>
      <c r="TQK65" s="15"/>
      <c r="TQL65" s="16"/>
      <c r="TQM65" s="15"/>
      <c r="TQN65" s="16"/>
      <c r="TQO65" s="15"/>
      <c r="TQP65" s="16"/>
      <c r="TQQ65" s="15"/>
      <c r="TQR65" s="16"/>
      <c r="TQS65" s="15"/>
      <c r="TQT65" s="16"/>
      <c r="TQU65" s="15"/>
      <c r="TQV65" s="16"/>
      <c r="TQW65" s="15"/>
      <c r="TQX65" s="16"/>
      <c r="TQY65" s="15"/>
      <c r="TQZ65" s="16"/>
      <c r="TRA65" s="15"/>
      <c r="TRB65" s="16"/>
      <c r="TRC65" s="15"/>
      <c r="TRD65" s="16"/>
      <c r="TRE65" s="15"/>
      <c r="TRF65" s="16"/>
      <c r="TRG65" s="15"/>
      <c r="TRH65" s="16"/>
      <c r="TRI65" s="15"/>
      <c r="TRJ65" s="16"/>
      <c r="TRK65" s="15"/>
      <c r="TRL65" s="16"/>
      <c r="TRM65" s="15"/>
      <c r="TRN65" s="16"/>
      <c r="TRO65" s="15"/>
      <c r="TRP65" s="16"/>
      <c r="TRQ65" s="15"/>
      <c r="TRR65" s="16"/>
      <c r="TRS65" s="15"/>
      <c r="TRT65" s="16"/>
      <c r="TRU65" s="15"/>
      <c r="TRV65" s="16"/>
      <c r="TRW65" s="15"/>
      <c r="TRX65" s="16"/>
      <c r="TRY65" s="15"/>
      <c r="TRZ65" s="16"/>
      <c r="TSA65" s="15"/>
      <c r="TSB65" s="16"/>
      <c r="TSC65" s="15"/>
      <c r="TSD65" s="16"/>
      <c r="TSE65" s="15"/>
      <c r="TSF65" s="16"/>
      <c r="TSG65" s="15"/>
      <c r="TSH65" s="16"/>
      <c r="TSI65" s="15"/>
      <c r="TSJ65" s="16"/>
      <c r="TSK65" s="15"/>
      <c r="TSL65" s="16"/>
      <c r="TSM65" s="15"/>
      <c r="TSN65" s="16"/>
      <c r="TSO65" s="15"/>
      <c r="TSP65" s="16"/>
      <c r="TSQ65" s="15"/>
      <c r="TSR65" s="16"/>
      <c r="TSS65" s="15"/>
      <c r="TST65" s="16"/>
      <c r="TSU65" s="15"/>
      <c r="TSV65" s="16"/>
      <c r="TSW65" s="15"/>
      <c r="TSX65" s="16"/>
      <c r="TSY65" s="15"/>
      <c r="TSZ65" s="16"/>
      <c r="TTA65" s="15"/>
      <c r="TTB65" s="16"/>
      <c r="TTC65" s="15"/>
      <c r="TTD65" s="16"/>
      <c r="TTE65" s="15"/>
      <c r="TTF65" s="16"/>
      <c r="TTG65" s="15"/>
      <c r="TTH65" s="16"/>
      <c r="TTI65" s="15"/>
      <c r="TTJ65" s="16"/>
      <c r="TTK65" s="15"/>
      <c r="TTL65" s="16"/>
      <c r="TTM65" s="15"/>
      <c r="TTN65" s="16"/>
      <c r="TTO65" s="15"/>
      <c r="TTP65" s="16"/>
      <c r="TTQ65" s="15"/>
      <c r="TTR65" s="16"/>
      <c r="TTS65" s="15"/>
      <c r="TTT65" s="16"/>
      <c r="TTU65" s="15"/>
      <c r="TTV65" s="16"/>
      <c r="TTW65" s="15"/>
      <c r="TTX65" s="16"/>
      <c r="TTY65" s="15"/>
      <c r="TTZ65" s="16"/>
      <c r="TUA65" s="15"/>
      <c r="TUB65" s="16"/>
      <c r="TUC65" s="15"/>
      <c r="TUD65" s="16"/>
      <c r="TUE65" s="15"/>
      <c r="TUF65" s="16"/>
      <c r="TUG65" s="15"/>
      <c r="TUH65" s="16"/>
      <c r="TUI65" s="15"/>
      <c r="TUJ65" s="16"/>
      <c r="TUK65" s="15"/>
      <c r="TUL65" s="16"/>
      <c r="TUM65" s="15"/>
      <c r="TUN65" s="16"/>
      <c r="TUO65" s="15"/>
      <c r="TUP65" s="16"/>
      <c r="TUQ65" s="15"/>
      <c r="TUR65" s="16"/>
      <c r="TUS65" s="15"/>
      <c r="TUT65" s="16"/>
      <c r="TUU65" s="15"/>
      <c r="TUV65" s="16"/>
      <c r="TUW65" s="15"/>
      <c r="TUX65" s="16"/>
      <c r="TUY65" s="15"/>
      <c r="TUZ65" s="16"/>
      <c r="TVA65" s="15"/>
      <c r="TVB65" s="16"/>
      <c r="TVC65" s="15"/>
      <c r="TVD65" s="16"/>
      <c r="TVE65" s="15"/>
      <c r="TVF65" s="16"/>
      <c r="TVG65" s="15"/>
      <c r="TVH65" s="16"/>
      <c r="TVI65" s="15"/>
      <c r="TVJ65" s="16"/>
      <c r="TVK65" s="15"/>
      <c r="TVL65" s="16"/>
      <c r="TVM65" s="15"/>
      <c r="TVN65" s="16"/>
      <c r="TVO65" s="15"/>
      <c r="TVP65" s="16"/>
      <c r="TVQ65" s="15"/>
      <c r="TVR65" s="16"/>
      <c r="TVS65" s="15"/>
      <c r="TVT65" s="16"/>
      <c r="TVU65" s="15"/>
      <c r="TVV65" s="16"/>
      <c r="TVW65" s="15"/>
      <c r="TVX65" s="16"/>
      <c r="TVY65" s="15"/>
      <c r="TVZ65" s="16"/>
      <c r="TWA65" s="15"/>
      <c r="TWB65" s="16"/>
      <c r="TWC65" s="15"/>
      <c r="TWD65" s="16"/>
      <c r="TWE65" s="15"/>
      <c r="TWF65" s="16"/>
      <c r="TWG65" s="15"/>
      <c r="TWH65" s="16"/>
      <c r="TWI65" s="15"/>
      <c r="TWJ65" s="16"/>
      <c r="TWK65" s="15"/>
      <c r="TWL65" s="16"/>
      <c r="TWM65" s="15"/>
      <c r="TWN65" s="16"/>
      <c r="TWO65" s="15"/>
      <c r="TWP65" s="16"/>
      <c r="TWQ65" s="15"/>
      <c r="TWR65" s="16"/>
      <c r="TWS65" s="15"/>
      <c r="TWT65" s="16"/>
      <c r="TWU65" s="15"/>
      <c r="TWV65" s="16"/>
      <c r="TWW65" s="15"/>
      <c r="TWX65" s="16"/>
      <c r="TWY65" s="15"/>
      <c r="TWZ65" s="16"/>
      <c r="TXA65" s="15"/>
      <c r="TXB65" s="16"/>
      <c r="TXC65" s="15"/>
      <c r="TXD65" s="16"/>
      <c r="TXE65" s="15"/>
      <c r="TXF65" s="16"/>
      <c r="TXG65" s="15"/>
      <c r="TXH65" s="16"/>
      <c r="TXI65" s="15"/>
      <c r="TXJ65" s="16"/>
      <c r="TXK65" s="15"/>
      <c r="TXL65" s="16"/>
      <c r="TXM65" s="15"/>
      <c r="TXN65" s="16"/>
      <c r="TXO65" s="15"/>
      <c r="TXP65" s="16"/>
      <c r="TXQ65" s="15"/>
      <c r="TXR65" s="16"/>
      <c r="TXS65" s="15"/>
      <c r="TXT65" s="16"/>
      <c r="TXU65" s="15"/>
      <c r="TXV65" s="16"/>
      <c r="TXW65" s="15"/>
      <c r="TXX65" s="16"/>
      <c r="TXY65" s="15"/>
      <c r="TXZ65" s="16"/>
      <c r="TYA65" s="15"/>
      <c r="TYB65" s="16"/>
      <c r="TYC65" s="15"/>
      <c r="TYD65" s="16"/>
      <c r="TYE65" s="15"/>
      <c r="TYF65" s="16"/>
      <c r="TYG65" s="15"/>
      <c r="TYH65" s="16"/>
      <c r="TYI65" s="15"/>
      <c r="TYJ65" s="16"/>
      <c r="TYK65" s="15"/>
      <c r="TYL65" s="16"/>
      <c r="TYM65" s="15"/>
      <c r="TYN65" s="16"/>
      <c r="TYO65" s="15"/>
      <c r="TYP65" s="16"/>
      <c r="TYQ65" s="15"/>
      <c r="TYR65" s="16"/>
      <c r="TYS65" s="15"/>
      <c r="TYT65" s="16"/>
      <c r="TYU65" s="15"/>
      <c r="TYV65" s="16"/>
      <c r="TYW65" s="15"/>
      <c r="TYX65" s="16"/>
      <c r="TYY65" s="15"/>
      <c r="TYZ65" s="16"/>
      <c r="TZA65" s="15"/>
      <c r="TZB65" s="16"/>
      <c r="TZC65" s="15"/>
      <c r="TZD65" s="16"/>
      <c r="TZE65" s="15"/>
      <c r="TZF65" s="16"/>
      <c r="TZG65" s="15"/>
      <c r="TZH65" s="16"/>
      <c r="TZI65" s="15"/>
      <c r="TZJ65" s="16"/>
      <c r="TZK65" s="15"/>
      <c r="TZL65" s="16"/>
      <c r="TZM65" s="15"/>
      <c r="TZN65" s="16"/>
      <c r="TZO65" s="15"/>
      <c r="TZP65" s="16"/>
      <c r="TZQ65" s="15"/>
      <c r="TZR65" s="16"/>
      <c r="TZS65" s="15"/>
      <c r="TZT65" s="16"/>
      <c r="TZU65" s="15"/>
      <c r="TZV65" s="16"/>
      <c r="TZW65" s="15"/>
      <c r="TZX65" s="16"/>
      <c r="TZY65" s="15"/>
      <c r="TZZ65" s="16"/>
      <c r="UAA65" s="15"/>
      <c r="UAB65" s="16"/>
      <c r="UAC65" s="15"/>
      <c r="UAD65" s="16"/>
      <c r="UAE65" s="15"/>
      <c r="UAF65" s="16"/>
      <c r="UAG65" s="15"/>
      <c r="UAH65" s="16"/>
      <c r="UAI65" s="15"/>
      <c r="UAJ65" s="16"/>
      <c r="UAK65" s="15"/>
      <c r="UAL65" s="16"/>
      <c r="UAM65" s="15"/>
      <c r="UAN65" s="16"/>
      <c r="UAO65" s="15"/>
      <c r="UAP65" s="16"/>
      <c r="UAQ65" s="15"/>
      <c r="UAR65" s="16"/>
      <c r="UAS65" s="15"/>
      <c r="UAT65" s="16"/>
      <c r="UAU65" s="15"/>
      <c r="UAV65" s="16"/>
      <c r="UAW65" s="15"/>
      <c r="UAX65" s="16"/>
      <c r="UAY65" s="15"/>
      <c r="UAZ65" s="16"/>
      <c r="UBA65" s="15"/>
      <c r="UBB65" s="16"/>
      <c r="UBC65" s="15"/>
      <c r="UBD65" s="16"/>
      <c r="UBE65" s="15"/>
      <c r="UBF65" s="16"/>
      <c r="UBG65" s="15"/>
      <c r="UBH65" s="16"/>
      <c r="UBI65" s="15"/>
      <c r="UBJ65" s="16"/>
      <c r="UBK65" s="15"/>
      <c r="UBL65" s="16"/>
      <c r="UBM65" s="15"/>
      <c r="UBN65" s="16"/>
      <c r="UBO65" s="15"/>
      <c r="UBP65" s="16"/>
      <c r="UBQ65" s="15"/>
      <c r="UBR65" s="16"/>
      <c r="UBS65" s="15"/>
      <c r="UBT65" s="16"/>
      <c r="UBU65" s="15"/>
      <c r="UBV65" s="16"/>
      <c r="UBW65" s="15"/>
      <c r="UBX65" s="16"/>
      <c r="UBY65" s="15"/>
      <c r="UBZ65" s="16"/>
      <c r="UCA65" s="15"/>
      <c r="UCB65" s="16"/>
      <c r="UCC65" s="15"/>
      <c r="UCD65" s="16"/>
      <c r="UCE65" s="15"/>
      <c r="UCF65" s="16"/>
      <c r="UCG65" s="15"/>
      <c r="UCH65" s="16"/>
      <c r="UCI65" s="15"/>
      <c r="UCJ65" s="16"/>
      <c r="UCK65" s="15"/>
      <c r="UCL65" s="16"/>
      <c r="UCM65" s="15"/>
      <c r="UCN65" s="16"/>
      <c r="UCO65" s="15"/>
      <c r="UCP65" s="16"/>
      <c r="UCQ65" s="15"/>
      <c r="UCR65" s="16"/>
      <c r="UCS65" s="15"/>
      <c r="UCT65" s="16"/>
      <c r="UCU65" s="15"/>
      <c r="UCV65" s="16"/>
      <c r="UCW65" s="15"/>
      <c r="UCX65" s="16"/>
      <c r="UCY65" s="15"/>
      <c r="UCZ65" s="16"/>
      <c r="UDA65" s="15"/>
      <c r="UDB65" s="16"/>
      <c r="UDC65" s="15"/>
      <c r="UDD65" s="16"/>
      <c r="UDE65" s="15"/>
      <c r="UDF65" s="16"/>
      <c r="UDG65" s="15"/>
      <c r="UDH65" s="16"/>
      <c r="UDI65" s="15"/>
      <c r="UDJ65" s="16"/>
      <c r="UDK65" s="15"/>
      <c r="UDL65" s="16"/>
      <c r="UDM65" s="15"/>
      <c r="UDN65" s="16"/>
      <c r="UDO65" s="15"/>
      <c r="UDP65" s="16"/>
      <c r="UDQ65" s="15"/>
      <c r="UDR65" s="16"/>
      <c r="UDS65" s="15"/>
      <c r="UDT65" s="16"/>
      <c r="UDU65" s="15"/>
      <c r="UDV65" s="16"/>
      <c r="UDW65" s="15"/>
      <c r="UDX65" s="16"/>
      <c r="UDY65" s="15"/>
      <c r="UDZ65" s="16"/>
      <c r="UEA65" s="15"/>
      <c r="UEB65" s="16"/>
      <c r="UEC65" s="15"/>
      <c r="UED65" s="16"/>
      <c r="UEE65" s="15"/>
      <c r="UEF65" s="16"/>
      <c r="UEG65" s="15"/>
      <c r="UEH65" s="16"/>
      <c r="UEI65" s="15"/>
      <c r="UEJ65" s="16"/>
      <c r="UEK65" s="15"/>
      <c r="UEL65" s="16"/>
      <c r="UEM65" s="15"/>
      <c r="UEN65" s="16"/>
      <c r="UEO65" s="15"/>
      <c r="UEP65" s="16"/>
      <c r="UEQ65" s="15"/>
      <c r="UER65" s="16"/>
      <c r="UES65" s="15"/>
      <c r="UET65" s="16"/>
      <c r="UEU65" s="15"/>
      <c r="UEV65" s="16"/>
      <c r="UEW65" s="15"/>
      <c r="UEX65" s="16"/>
      <c r="UEY65" s="15"/>
      <c r="UEZ65" s="16"/>
      <c r="UFA65" s="15"/>
      <c r="UFB65" s="16"/>
      <c r="UFC65" s="15"/>
      <c r="UFD65" s="16"/>
      <c r="UFE65" s="15"/>
      <c r="UFF65" s="16"/>
      <c r="UFG65" s="15"/>
      <c r="UFH65" s="16"/>
      <c r="UFI65" s="15"/>
      <c r="UFJ65" s="16"/>
      <c r="UFK65" s="15"/>
      <c r="UFL65" s="16"/>
      <c r="UFM65" s="15"/>
      <c r="UFN65" s="16"/>
      <c r="UFO65" s="15"/>
      <c r="UFP65" s="16"/>
      <c r="UFQ65" s="15"/>
      <c r="UFR65" s="16"/>
      <c r="UFS65" s="15"/>
      <c r="UFT65" s="16"/>
      <c r="UFU65" s="15"/>
      <c r="UFV65" s="16"/>
      <c r="UFW65" s="15"/>
      <c r="UFX65" s="16"/>
      <c r="UFY65" s="15"/>
      <c r="UFZ65" s="16"/>
      <c r="UGA65" s="15"/>
      <c r="UGB65" s="16"/>
      <c r="UGC65" s="15"/>
      <c r="UGD65" s="16"/>
      <c r="UGE65" s="15"/>
      <c r="UGF65" s="16"/>
      <c r="UGG65" s="15"/>
      <c r="UGH65" s="16"/>
      <c r="UGI65" s="15"/>
      <c r="UGJ65" s="16"/>
      <c r="UGK65" s="15"/>
      <c r="UGL65" s="16"/>
      <c r="UGM65" s="15"/>
      <c r="UGN65" s="16"/>
      <c r="UGO65" s="15"/>
      <c r="UGP65" s="16"/>
      <c r="UGQ65" s="15"/>
      <c r="UGR65" s="16"/>
      <c r="UGS65" s="15"/>
      <c r="UGT65" s="16"/>
      <c r="UGU65" s="15"/>
      <c r="UGV65" s="16"/>
      <c r="UGW65" s="15"/>
      <c r="UGX65" s="16"/>
      <c r="UGY65" s="15"/>
      <c r="UGZ65" s="16"/>
      <c r="UHA65" s="15"/>
      <c r="UHB65" s="16"/>
      <c r="UHC65" s="15"/>
      <c r="UHD65" s="16"/>
      <c r="UHE65" s="15"/>
      <c r="UHF65" s="16"/>
      <c r="UHG65" s="15"/>
      <c r="UHH65" s="16"/>
      <c r="UHI65" s="15"/>
      <c r="UHJ65" s="16"/>
      <c r="UHK65" s="15"/>
      <c r="UHL65" s="16"/>
      <c r="UHM65" s="15"/>
      <c r="UHN65" s="16"/>
      <c r="UHO65" s="15"/>
      <c r="UHP65" s="16"/>
      <c r="UHQ65" s="15"/>
      <c r="UHR65" s="16"/>
      <c r="UHS65" s="15"/>
      <c r="UHT65" s="16"/>
      <c r="UHU65" s="15"/>
      <c r="UHV65" s="16"/>
      <c r="UHW65" s="15"/>
      <c r="UHX65" s="16"/>
      <c r="UHY65" s="15"/>
      <c r="UHZ65" s="16"/>
      <c r="UIA65" s="15"/>
      <c r="UIB65" s="16"/>
      <c r="UIC65" s="15"/>
      <c r="UID65" s="16"/>
      <c r="UIE65" s="15"/>
      <c r="UIF65" s="16"/>
      <c r="UIG65" s="15"/>
      <c r="UIH65" s="16"/>
      <c r="UII65" s="15"/>
      <c r="UIJ65" s="16"/>
      <c r="UIK65" s="15"/>
      <c r="UIL65" s="16"/>
      <c r="UIM65" s="15"/>
      <c r="UIN65" s="16"/>
      <c r="UIO65" s="15"/>
      <c r="UIP65" s="16"/>
      <c r="UIQ65" s="15"/>
      <c r="UIR65" s="16"/>
      <c r="UIS65" s="15"/>
      <c r="UIT65" s="16"/>
      <c r="UIU65" s="15"/>
      <c r="UIV65" s="16"/>
      <c r="UIW65" s="15"/>
      <c r="UIX65" s="16"/>
      <c r="UIY65" s="15"/>
      <c r="UIZ65" s="16"/>
      <c r="UJA65" s="15"/>
      <c r="UJB65" s="16"/>
      <c r="UJC65" s="15"/>
      <c r="UJD65" s="16"/>
      <c r="UJE65" s="15"/>
      <c r="UJF65" s="16"/>
      <c r="UJG65" s="15"/>
      <c r="UJH65" s="16"/>
      <c r="UJI65" s="15"/>
      <c r="UJJ65" s="16"/>
      <c r="UJK65" s="15"/>
      <c r="UJL65" s="16"/>
      <c r="UJM65" s="15"/>
      <c r="UJN65" s="16"/>
      <c r="UJO65" s="15"/>
      <c r="UJP65" s="16"/>
      <c r="UJQ65" s="15"/>
      <c r="UJR65" s="16"/>
      <c r="UJS65" s="15"/>
      <c r="UJT65" s="16"/>
      <c r="UJU65" s="15"/>
      <c r="UJV65" s="16"/>
      <c r="UJW65" s="15"/>
      <c r="UJX65" s="16"/>
      <c r="UJY65" s="15"/>
      <c r="UJZ65" s="16"/>
      <c r="UKA65" s="15"/>
      <c r="UKB65" s="16"/>
      <c r="UKC65" s="15"/>
      <c r="UKD65" s="16"/>
      <c r="UKE65" s="15"/>
      <c r="UKF65" s="16"/>
      <c r="UKG65" s="15"/>
      <c r="UKH65" s="16"/>
      <c r="UKI65" s="15"/>
      <c r="UKJ65" s="16"/>
      <c r="UKK65" s="15"/>
      <c r="UKL65" s="16"/>
      <c r="UKM65" s="15"/>
      <c r="UKN65" s="16"/>
      <c r="UKO65" s="15"/>
      <c r="UKP65" s="16"/>
      <c r="UKQ65" s="15"/>
      <c r="UKR65" s="16"/>
      <c r="UKS65" s="15"/>
      <c r="UKT65" s="16"/>
      <c r="UKU65" s="15"/>
      <c r="UKV65" s="16"/>
      <c r="UKW65" s="15"/>
      <c r="UKX65" s="16"/>
      <c r="UKY65" s="15"/>
      <c r="UKZ65" s="16"/>
      <c r="ULA65" s="15"/>
      <c r="ULB65" s="16"/>
      <c r="ULC65" s="15"/>
      <c r="ULD65" s="16"/>
      <c r="ULE65" s="15"/>
      <c r="ULF65" s="16"/>
      <c r="ULG65" s="15"/>
      <c r="ULH65" s="16"/>
      <c r="ULI65" s="15"/>
      <c r="ULJ65" s="16"/>
      <c r="ULK65" s="15"/>
      <c r="ULL65" s="16"/>
      <c r="ULM65" s="15"/>
      <c r="ULN65" s="16"/>
      <c r="ULO65" s="15"/>
      <c r="ULP65" s="16"/>
      <c r="ULQ65" s="15"/>
      <c r="ULR65" s="16"/>
      <c r="ULS65" s="15"/>
      <c r="ULT65" s="16"/>
      <c r="ULU65" s="15"/>
      <c r="ULV65" s="16"/>
      <c r="ULW65" s="15"/>
      <c r="ULX65" s="16"/>
      <c r="ULY65" s="15"/>
      <c r="ULZ65" s="16"/>
      <c r="UMA65" s="15"/>
      <c r="UMB65" s="16"/>
      <c r="UMC65" s="15"/>
      <c r="UMD65" s="16"/>
      <c r="UME65" s="15"/>
      <c r="UMF65" s="16"/>
      <c r="UMG65" s="15"/>
      <c r="UMH65" s="16"/>
      <c r="UMI65" s="15"/>
      <c r="UMJ65" s="16"/>
      <c r="UMK65" s="15"/>
      <c r="UML65" s="16"/>
      <c r="UMM65" s="15"/>
      <c r="UMN65" s="16"/>
      <c r="UMO65" s="15"/>
      <c r="UMP65" s="16"/>
      <c r="UMQ65" s="15"/>
      <c r="UMR65" s="16"/>
      <c r="UMS65" s="15"/>
      <c r="UMT65" s="16"/>
      <c r="UMU65" s="15"/>
      <c r="UMV65" s="16"/>
      <c r="UMW65" s="15"/>
      <c r="UMX65" s="16"/>
      <c r="UMY65" s="15"/>
      <c r="UMZ65" s="16"/>
      <c r="UNA65" s="15"/>
      <c r="UNB65" s="16"/>
      <c r="UNC65" s="15"/>
      <c r="UND65" s="16"/>
      <c r="UNE65" s="15"/>
      <c r="UNF65" s="16"/>
      <c r="UNG65" s="15"/>
      <c r="UNH65" s="16"/>
      <c r="UNI65" s="15"/>
      <c r="UNJ65" s="16"/>
      <c r="UNK65" s="15"/>
      <c r="UNL65" s="16"/>
      <c r="UNM65" s="15"/>
      <c r="UNN65" s="16"/>
      <c r="UNO65" s="15"/>
      <c r="UNP65" s="16"/>
      <c r="UNQ65" s="15"/>
      <c r="UNR65" s="16"/>
      <c r="UNS65" s="15"/>
      <c r="UNT65" s="16"/>
      <c r="UNU65" s="15"/>
      <c r="UNV65" s="16"/>
      <c r="UNW65" s="15"/>
      <c r="UNX65" s="16"/>
      <c r="UNY65" s="15"/>
      <c r="UNZ65" s="16"/>
      <c r="UOA65" s="15"/>
      <c r="UOB65" s="16"/>
      <c r="UOC65" s="15"/>
      <c r="UOD65" s="16"/>
      <c r="UOE65" s="15"/>
      <c r="UOF65" s="16"/>
      <c r="UOG65" s="15"/>
      <c r="UOH65" s="16"/>
      <c r="UOI65" s="15"/>
      <c r="UOJ65" s="16"/>
      <c r="UOK65" s="15"/>
      <c r="UOL65" s="16"/>
      <c r="UOM65" s="15"/>
      <c r="UON65" s="16"/>
      <c r="UOO65" s="15"/>
      <c r="UOP65" s="16"/>
      <c r="UOQ65" s="15"/>
      <c r="UOR65" s="16"/>
      <c r="UOS65" s="15"/>
      <c r="UOT65" s="16"/>
      <c r="UOU65" s="15"/>
      <c r="UOV65" s="16"/>
      <c r="UOW65" s="15"/>
      <c r="UOX65" s="16"/>
      <c r="UOY65" s="15"/>
      <c r="UOZ65" s="16"/>
      <c r="UPA65" s="15"/>
      <c r="UPB65" s="16"/>
      <c r="UPC65" s="15"/>
      <c r="UPD65" s="16"/>
      <c r="UPE65" s="15"/>
      <c r="UPF65" s="16"/>
      <c r="UPG65" s="15"/>
      <c r="UPH65" s="16"/>
      <c r="UPI65" s="15"/>
      <c r="UPJ65" s="16"/>
      <c r="UPK65" s="15"/>
      <c r="UPL65" s="16"/>
      <c r="UPM65" s="15"/>
      <c r="UPN65" s="16"/>
      <c r="UPO65" s="15"/>
      <c r="UPP65" s="16"/>
      <c r="UPQ65" s="15"/>
      <c r="UPR65" s="16"/>
      <c r="UPS65" s="15"/>
      <c r="UPT65" s="16"/>
      <c r="UPU65" s="15"/>
      <c r="UPV65" s="16"/>
      <c r="UPW65" s="15"/>
      <c r="UPX65" s="16"/>
      <c r="UPY65" s="15"/>
      <c r="UPZ65" s="16"/>
      <c r="UQA65" s="15"/>
      <c r="UQB65" s="16"/>
      <c r="UQC65" s="15"/>
      <c r="UQD65" s="16"/>
      <c r="UQE65" s="15"/>
      <c r="UQF65" s="16"/>
      <c r="UQG65" s="15"/>
      <c r="UQH65" s="16"/>
      <c r="UQI65" s="15"/>
      <c r="UQJ65" s="16"/>
      <c r="UQK65" s="15"/>
      <c r="UQL65" s="16"/>
      <c r="UQM65" s="15"/>
      <c r="UQN65" s="16"/>
      <c r="UQO65" s="15"/>
      <c r="UQP65" s="16"/>
      <c r="UQQ65" s="15"/>
      <c r="UQR65" s="16"/>
      <c r="UQS65" s="15"/>
      <c r="UQT65" s="16"/>
      <c r="UQU65" s="15"/>
      <c r="UQV65" s="16"/>
      <c r="UQW65" s="15"/>
      <c r="UQX65" s="16"/>
      <c r="UQY65" s="15"/>
      <c r="UQZ65" s="16"/>
      <c r="URA65" s="15"/>
      <c r="URB65" s="16"/>
      <c r="URC65" s="15"/>
      <c r="URD65" s="16"/>
      <c r="URE65" s="15"/>
      <c r="URF65" s="16"/>
      <c r="URG65" s="15"/>
      <c r="URH65" s="16"/>
      <c r="URI65" s="15"/>
      <c r="URJ65" s="16"/>
      <c r="URK65" s="15"/>
      <c r="URL65" s="16"/>
      <c r="URM65" s="15"/>
      <c r="URN65" s="16"/>
      <c r="URO65" s="15"/>
      <c r="URP65" s="16"/>
      <c r="URQ65" s="15"/>
      <c r="URR65" s="16"/>
      <c r="URS65" s="15"/>
      <c r="URT65" s="16"/>
      <c r="URU65" s="15"/>
      <c r="URV65" s="16"/>
      <c r="URW65" s="15"/>
      <c r="URX65" s="16"/>
      <c r="URY65" s="15"/>
      <c r="URZ65" s="16"/>
      <c r="USA65" s="15"/>
      <c r="USB65" s="16"/>
      <c r="USC65" s="15"/>
      <c r="USD65" s="16"/>
      <c r="USE65" s="15"/>
      <c r="USF65" s="16"/>
      <c r="USG65" s="15"/>
      <c r="USH65" s="16"/>
      <c r="USI65" s="15"/>
      <c r="USJ65" s="16"/>
      <c r="USK65" s="15"/>
      <c r="USL65" s="16"/>
      <c r="USM65" s="15"/>
      <c r="USN65" s="16"/>
      <c r="USO65" s="15"/>
      <c r="USP65" s="16"/>
      <c r="USQ65" s="15"/>
      <c r="USR65" s="16"/>
      <c r="USS65" s="15"/>
      <c r="UST65" s="16"/>
      <c r="USU65" s="15"/>
      <c r="USV65" s="16"/>
      <c r="USW65" s="15"/>
      <c r="USX65" s="16"/>
      <c r="USY65" s="15"/>
      <c r="USZ65" s="16"/>
      <c r="UTA65" s="15"/>
      <c r="UTB65" s="16"/>
      <c r="UTC65" s="15"/>
      <c r="UTD65" s="16"/>
      <c r="UTE65" s="15"/>
      <c r="UTF65" s="16"/>
      <c r="UTG65" s="15"/>
      <c r="UTH65" s="16"/>
      <c r="UTI65" s="15"/>
      <c r="UTJ65" s="16"/>
      <c r="UTK65" s="15"/>
      <c r="UTL65" s="16"/>
      <c r="UTM65" s="15"/>
      <c r="UTN65" s="16"/>
      <c r="UTO65" s="15"/>
      <c r="UTP65" s="16"/>
      <c r="UTQ65" s="15"/>
      <c r="UTR65" s="16"/>
      <c r="UTS65" s="15"/>
      <c r="UTT65" s="16"/>
      <c r="UTU65" s="15"/>
      <c r="UTV65" s="16"/>
      <c r="UTW65" s="15"/>
      <c r="UTX65" s="16"/>
      <c r="UTY65" s="15"/>
      <c r="UTZ65" s="16"/>
      <c r="UUA65" s="15"/>
      <c r="UUB65" s="16"/>
      <c r="UUC65" s="15"/>
      <c r="UUD65" s="16"/>
      <c r="UUE65" s="15"/>
      <c r="UUF65" s="16"/>
      <c r="UUG65" s="15"/>
      <c r="UUH65" s="16"/>
      <c r="UUI65" s="15"/>
      <c r="UUJ65" s="16"/>
      <c r="UUK65" s="15"/>
      <c r="UUL65" s="16"/>
      <c r="UUM65" s="15"/>
      <c r="UUN65" s="16"/>
      <c r="UUO65" s="15"/>
      <c r="UUP65" s="16"/>
      <c r="UUQ65" s="15"/>
      <c r="UUR65" s="16"/>
      <c r="UUS65" s="15"/>
      <c r="UUT65" s="16"/>
      <c r="UUU65" s="15"/>
      <c r="UUV65" s="16"/>
      <c r="UUW65" s="15"/>
      <c r="UUX65" s="16"/>
      <c r="UUY65" s="15"/>
      <c r="UUZ65" s="16"/>
      <c r="UVA65" s="15"/>
      <c r="UVB65" s="16"/>
      <c r="UVC65" s="15"/>
      <c r="UVD65" s="16"/>
      <c r="UVE65" s="15"/>
      <c r="UVF65" s="16"/>
      <c r="UVG65" s="15"/>
      <c r="UVH65" s="16"/>
      <c r="UVI65" s="15"/>
      <c r="UVJ65" s="16"/>
      <c r="UVK65" s="15"/>
      <c r="UVL65" s="16"/>
      <c r="UVM65" s="15"/>
      <c r="UVN65" s="16"/>
      <c r="UVO65" s="15"/>
      <c r="UVP65" s="16"/>
      <c r="UVQ65" s="15"/>
      <c r="UVR65" s="16"/>
      <c r="UVS65" s="15"/>
      <c r="UVT65" s="16"/>
      <c r="UVU65" s="15"/>
      <c r="UVV65" s="16"/>
      <c r="UVW65" s="15"/>
      <c r="UVX65" s="16"/>
      <c r="UVY65" s="15"/>
      <c r="UVZ65" s="16"/>
      <c r="UWA65" s="15"/>
      <c r="UWB65" s="16"/>
      <c r="UWC65" s="15"/>
      <c r="UWD65" s="16"/>
      <c r="UWE65" s="15"/>
      <c r="UWF65" s="16"/>
      <c r="UWG65" s="15"/>
      <c r="UWH65" s="16"/>
      <c r="UWI65" s="15"/>
      <c r="UWJ65" s="16"/>
      <c r="UWK65" s="15"/>
      <c r="UWL65" s="16"/>
      <c r="UWM65" s="15"/>
      <c r="UWN65" s="16"/>
      <c r="UWO65" s="15"/>
      <c r="UWP65" s="16"/>
      <c r="UWQ65" s="15"/>
      <c r="UWR65" s="16"/>
      <c r="UWS65" s="15"/>
      <c r="UWT65" s="16"/>
      <c r="UWU65" s="15"/>
      <c r="UWV65" s="16"/>
      <c r="UWW65" s="15"/>
      <c r="UWX65" s="16"/>
      <c r="UWY65" s="15"/>
      <c r="UWZ65" s="16"/>
      <c r="UXA65" s="15"/>
      <c r="UXB65" s="16"/>
      <c r="UXC65" s="15"/>
      <c r="UXD65" s="16"/>
      <c r="UXE65" s="15"/>
      <c r="UXF65" s="16"/>
      <c r="UXG65" s="15"/>
      <c r="UXH65" s="16"/>
      <c r="UXI65" s="15"/>
      <c r="UXJ65" s="16"/>
      <c r="UXK65" s="15"/>
      <c r="UXL65" s="16"/>
      <c r="UXM65" s="15"/>
      <c r="UXN65" s="16"/>
      <c r="UXO65" s="15"/>
      <c r="UXP65" s="16"/>
      <c r="UXQ65" s="15"/>
      <c r="UXR65" s="16"/>
      <c r="UXS65" s="15"/>
      <c r="UXT65" s="16"/>
      <c r="UXU65" s="15"/>
      <c r="UXV65" s="16"/>
      <c r="UXW65" s="15"/>
      <c r="UXX65" s="16"/>
      <c r="UXY65" s="15"/>
      <c r="UXZ65" s="16"/>
      <c r="UYA65" s="15"/>
      <c r="UYB65" s="16"/>
      <c r="UYC65" s="15"/>
      <c r="UYD65" s="16"/>
      <c r="UYE65" s="15"/>
      <c r="UYF65" s="16"/>
      <c r="UYG65" s="15"/>
      <c r="UYH65" s="16"/>
      <c r="UYI65" s="15"/>
      <c r="UYJ65" s="16"/>
      <c r="UYK65" s="15"/>
      <c r="UYL65" s="16"/>
      <c r="UYM65" s="15"/>
      <c r="UYN65" s="16"/>
      <c r="UYO65" s="15"/>
      <c r="UYP65" s="16"/>
      <c r="UYQ65" s="15"/>
      <c r="UYR65" s="16"/>
      <c r="UYS65" s="15"/>
      <c r="UYT65" s="16"/>
      <c r="UYU65" s="15"/>
      <c r="UYV65" s="16"/>
      <c r="UYW65" s="15"/>
      <c r="UYX65" s="16"/>
      <c r="UYY65" s="15"/>
      <c r="UYZ65" s="16"/>
      <c r="UZA65" s="15"/>
      <c r="UZB65" s="16"/>
      <c r="UZC65" s="15"/>
      <c r="UZD65" s="16"/>
      <c r="UZE65" s="15"/>
      <c r="UZF65" s="16"/>
      <c r="UZG65" s="15"/>
      <c r="UZH65" s="16"/>
      <c r="UZI65" s="15"/>
      <c r="UZJ65" s="16"/>
      <c r="UZK65" s="15"/>
      <c r="UZL65" s="16"/>
      <c r="UZM65" s="15"/>
      <c r="UZN65" s="16"/>
      <c r="UZO65" s="15"/>
      <c r="UZP65" s="16"/>
      <c r="UZQ65" s="15"/>
      <c r="UZR65" s="16"/>
      <c r="UZS65" s="15"/>
      <c r="UZT65" s="16"/>
      <c r="UZU65" s="15"/>
      <c r="UZV65" s="16"/>
      <c r="UZW65" s="15"/>
      <c r="UZX65" s="16"/>
      <c r="UZY65" s="15"/>
      <c r="UZZ65" s="16"/>
      <c r="VAA65" s="15"/>
      <c r="VAB65" s="16"/>
      <c r="VAC65" s="15"/>
      <c r="VAD65" s="16"/>
      <c r="VAE65" s="15"/>
      <c r="VAF65" s="16"/>
      <c r="VAG65" s="15"/>
      <c r="VAH65" s="16"/>
      <c r="VAI65" s="15"/>
      <c r="VAJ65" s="16"/>
      <c r="VAK65" s="15"/>
      <c r="VAL65" s="16"/>
      <c r="VAM65" s="15"/>
      <c r="VAN65" s="16"/>
      <c r="VAO65" s="15"/>
      <c r="VAP65" s="16"/>
      <c r="VAQ65" s="15"/>
      <c r="VAR65" s="16"/>
      <c r="VAS65" s="15"/>
      <c r="VAT65" s="16"/>
      <c r="VAU65" s="15"/>
      <c r="VAV65" s="16"/>
      <c r="VAW65" s="15"/>
      <c r="VAX65" s="16"/>
      <c r="VAY65" s="15"/>
      <c r="VAZ65" s="16"/>
      <c r="VBA65" s="15"/>
      <c r="VBB65" s="16"/>
      <c r="VBC65" s="15"/>
      <c r="VBD65" s="16"/>
      <c r="VBE65" s="15"/>
      <c r="VBF65" s="16"/>
      <c r="VBG65" s="15"/>
      <c r="VBH65" s="16"/>
      <c r="VBI65" s="15"/>
      <c r="VBJ65" s="16"/>
      <c r="VBK65" s="15"/>
      <c r="VBL65" s="16"/>
      <c r="VBM65" s="15"/>
      <c r="VBN65" s="16"/>
      <c r="VBO65" s="15"/>
      <c r="VBP65" s="16"/>
      <c r="VBQ65" s="15"/>
      <c r="VBR65" s="16"/>
      <c r="VBS65" s="15"/>
      <c r="VBT65" s="16"/>
      <c r="VBU65" s="15"/>
      <c r="VBV65" s="16"/>
      <c r="VBW65" s="15"/>
      <c r="VBX65" s="16"/>
      <c r="VBY65" s="15"/>
      <c r="VBZ65" s="16"/>
      <c r="VCA65" s="15"/>
      <c r="VCB65" s="16"/>
      <c r="VCC65" s="15"/>
      <c r="VCD65" s="16"/>
      <c r="VCE65" s="15"/>
      <c r="VCF65" s="16"/>
      <c r="VCG65" s="15"/>
      <c r="VCH65" s="16"/>
      <c r="VCI65" s="15"/>
      <c r="VCJ65" s="16"/>
      <c r="VCK65" s="15"/>
      <c r="VCL65" s="16"/>
      <c r="VCM65" s="15"/>
      <c r="VCN65" s="16"/>
      <c r="VCO65" s="15"/>
      <c r="VCP65" s="16"/>
      <c r="VCQ65" s="15"/>
      <c r="VCR65" s="16"/>
      <c r="VCS65" s="15"/>
      <c r="VCT65" s="16"/>
      <c r="VCU65" s="15"/>
      <c r="VCV65" s="16"/>
      <c r="VCW65" s="15"/>
      <c r="VCX65" s="16"/>
      <c r="VCY65" s="15"/>
      <c r="VCZ65" s="16"/>
      <c r="VDA65" s="15"/>
      <c r="VDB65" s="16"/>
      <c r="VDC65" s="15"/>
      <c r="VDD65" s="16"/>
      <c r="VDE65" s="15"/>
      <c r="VDF65" s="16"/>
      <c r="VDG65" s="15"/>
      <c r="VDH65" s="16"/>
      <c r="VDI65" s="15"/>
      <c r="VDJ65" s="16"/>
      <c r="VDK65" s="15"/>
      <c r="VDL65" s="16"/>
      <c r="VDM65" s="15"/>
      <c r="VDN65" s="16"/>
      <c r="VDO65" s="15"/>
      <c r="VDP65" s="16"/>
      <c r="VDQ65" s="15"/>
      <c r="VDR65" s="16"/>
      <c r="VDS65" s="15"/>
      <c r="VDT65" s="16"/>
      <c r="VDU65" s="15"/>
      <c r="VDV65" s="16"/>
      <c r="VDW65" s="15"/>
      <c r="VDX65" s="16"/>
      <c r="VDY65" s="15"/>
      <c r="VDZ65" s="16"/>
      <c r="VEA65" s="15"/>
      <c r="VEB65" s="16"/>
      <c r="VEC65" s="15"/>
      <c r="VED65" s="16"/>
      <c r="VEE65" s="15"/>
      <c r="VEF65" s="16"/>
      <c r="VEG65" s="15"/>
      <c r="VEH65" s="16"/>
      <c r="VEI65" s="15"/>
      <c r="VEJ65" s="16"/>
      <c r="VEK65" s="15"/>
      <c r="VEL65" s="16"/>
      <c r="VEM65" s="15"/>
      <c r="VEN65" s="16"/>
      <c r="VEO65" s="15"/>
      <c r="VEP65" s="16"/>
      <c r="VEQ65" s="15"/>
      <c r="VER65" s="16"/>
      <c r="VES65" s="15"/>
      <c r="VET65" s="16"/>
      <c r="VEU65" s="15"/>
      <c r="VEV65" s="16"/>
      <c r="VEW65" s="15"/>
      <c r="VEX65" s="16"/>
      <c r="VEY65" s="15"/>
      <c r="VEZ65" s="16"/>
      <c r="VFA65" s="15"/>
      <c r="VFB65" s="16"/>
      <c r="VFC65" s="15"/>
      <c r="VFD65" s="16"/>
      <c r="VFE65" s="15"/>
      <c r="VFF65" s="16"/>
      <c r="VFG65" s="15"/>
      <c r="VFH65" s="16"/>
      <c r="VFI65" s="15"/>
      <c r="VFJ65" s="16"/>
      <c r="VFK65" s="15"/>
      <c r="VFL65" s="16"/>
      <c r="VFM65" s="15"/>
      <c r="VFN65" s="16"/>
      <c r="VFO65" s="15"/>
      <c r="VFP65" s="16"/>
      <c r="VFQ65" s="15"/>
      <c r="VFR65" s="16"/>
      <c r="VFS65" s="15"/>
      <c r="VFT65" s="16"/>
      <c r="VFU65" s="15"/>
      <c r="VFV65" s="16"/>
      <c r="VFW65" s="15"/>
      <c r="VFX65" s="16"/>
      <c r="VFY65" s="15"/>
      <c r="VFZ65" s="16"/>
      <c r="VGA65" s="15"/>
      <c r="VGB65" s="16"/>
      <c r="VGC65" s="15"/>
      <c r="VGD65" s="16"/>
      <c r="VGE65" s="15"/>
      <c r="VGF65" s="16"/>
      <c r="VGG65" s="15"/>
      <c r="VGH65" s="16"/>
      <c r="VGI65" s="15"/>
      <c r="VGJ65" s="16"/>
      <c r="VGK65" s="15"/>
      <c r="VGL65" s="16"/>
      <c r="VGM65" s="15"/>
      <c r="VGN65" s="16"/>
      <c r="VGO65" s="15"/>
      <c r="VGP65" s="16"/>
      <c r="VGQ65" s="15"/>
      <c r="VGR65" s="16"/>
      <c r="VGS65" s="15"/>
      <c r="VGT65" s="16"/>
      <c r="VGU65" s="15"/>
      <c r="VGV65" s="16"/>
      <c r="VGW65" s="15"/>
      <c r="VGX65" s="16"/>
      <c r="VGY65" s="15"/>
      <c r="VGZ65" s="16"/>
      <c r="VHA65" s="15"/>
      <c r="VHB65" s="16"/>
      <c r="VHC65" s="15"/>
      <c r="VHD65" s="16"/>
      <c r="VHE65" s="15"/>
      <c r="VHF65" s="16"/>
      <c r="VHG65" s="15"/>
      <c r="VHH65" s="16"/>
      <c r="VHI65" s="15"/>
      <c r="VHJ65" s="16"/>
      <c r="VHK65" s="15"/>
      <c r="VHL65" s="16"/>
      <c r="VHM65" s="15"/>
      <c r="VHN65" s="16"/>
      <c r="VHO65" s="15"/>
      <c r="VHP65" s="16"/>
      <c r="VHQ65" s="15"/>
      <c r="VHR65" s="16"/>
      <c r="VHS65" s="15"/>
      <c r="VHT65" s="16"/>
      <c r="VHU65" s="15"/>
      <c r="VHV65" s="16"/>
      <c r="VHW65" s="15"/>
      <c r="VHX65" s="16"/>
      <c r="VHY65" s="15"/>
      <c r="VHZ65" s="16"/>
      <c r="VIA65" s="15"/>
      <c r="VIB65" s="16"/>
      <c r="VIC65" s="15"/>
      <c r="VID65" s="16"/>
      <c r="VIE65" s="15"/>
      <c r="VIF65" s="16"/>
      <c r="VIG65" s="15"/>
      <c r="VIH65" s="16"/>
      <c r="VII65" s="15"/>
      <c r="VIJ65" s="16"/>
      <c r="VIK65" s="15"/>
      <c r="VIL65" s="16"/>
      <c r="VIM65" s="15"/>
      <c r="VIN65" s="16"/>
      <c r="VIO65" s="15"/>
      <c r="VIP65" s="16"/>
      <c r="VIQ65" s="15"/>
      <c r="VIR65" s="16"/>
      <c r="VIS65" s="15"/>
      <c r="VIT65" s="16"/>
      <c r="VIU65" s="15"/>
      <c r="VIV65" s="16"/>
      <c r="VIW65" s="15"/>
      <c r="VIX65" s="16"/>
      <c r="VIY65" s="15"/>
      <c r="VIZ65" s="16"/>
      <c r="VJA65" s="15"/>
      <c r="VJB65" s="16"/>
      <c r="VJC65" s="15"/>
      <c r="VJD65" s="16"/>
      <c r="VJE65" s="15"/>
      <c r="VJF65" s="16"/>
      <c r="VJG65" s="15"/>
      <c r="VJH65" s="16"/>
      <c r="VJI65" s="15"/>
      <c r="VJJ65" s="16"/>
      <c r="VJK65" s="15"/>
      <c r="VJL65" s="16"/>
      <c r="VJM65" s="15"/>
      <c r="VJN65" s="16"/>
      <c r="VJO65" s="15"/>
      <c r="VJP65" s="16"/>
      <c r="VJQ65" s="15"/>
      <c r="VJR65" s="16"/>
      <c r="VJS65" s="15"/>
      <c r="VJT65" s="16"/>
      <c r="VJU65" s="15"/>
      <c r="VJV65" s="16"/>
      <c r="VJW65" s="15"/>
      <c r="VJX65" s="16"/>
      <c r="VJY65" s="15"/>
      <c r="VJZ65" s="16"/>
      <c r="VKA65" s="15"/>
      <c r="VKB65" s="16"/>
      <c r="VKC65" s="15"/>
      <c r="VKD65" s="16"/>
      <c r="VKE65" s="15"/>
      <c r="VKF65" s="16"/>
      <c r="VKG65" s="15"/>
      <c r="VKH65" s="16"/>
      <c r="VKI65" s="15"/>
      <c r="VKJ65" s="16"/>
      <c r="VKK65" s="15"/>
      <c r="VKL65" s="16"/>
      <c r="VKM65" s="15"/>
      <c r="VKN65" s="16"/>
      <c r="VKO65" s="15"/>
      <c r="VKP65" s="16"/>
      <c r="VKQ65" s="15"/>
      <c r="VKR65" s="16"/>
      <c r="VKS65" s="15"/>
      <c r="VKT65" s="16"/>
      <c r="VKU65" s="15"/>
      <c r="VKV65" s="16"/>
      <c r="VKW65" s="15"/>
      <c r="VKX65" s="16"/>
      <c r="VKY65" s="15"/>
      <c r="VKZ65" s="16"/>
      <c r="VLA65" s="15"/>
      <c r="VLB65" s="16"/>
      <c r="VLC65" s="15"/>
      <c r="VLD65" s="16"/>
      <c r="VLE65" s="15"/>
      <c r="VLF65" s="16"/>
      <c r="VLG65" s="15"/>
      <c r="VLH65" s="16"/>
      <c r="VLI65" s="15"/>
      <c r="VLJ65" s="16"/>
      <c r="VLK65" s="15"/>
      <c r="VLL65" s="16"/>
      <c r="VLM65" s="15"/>
      <c r="VLN65" s="16"/>
      <c r="VLO65" s="15"/>
      <c r="VLP65" s="16"/>
      <c r="VLQ65" s="15"/>
      <c r="VLR65" s="16"/>
      <c r="VLS65" s="15"/>
      <c r="VLT65" s="16"/>
      <c r="VLU65" s="15"/>
      <c r="VLV65" s="16"/>
      <c r="VLW65" s="15"/>
      <c r="VLX65" s="16"/>
      <c r="VLY65" s="15"/>
      <c r="VLZ65" s="16"/>
      <c r="VMA65" s="15"/>
      <c r="VMB65" s="16"/>
      <c r="VMC65" s="15"/>
      <c r="VMD65" s="16"/>
      <c r="VME65" s="15"/>
      <c r="VMF65" s="16"/>
      <c r="VMG65" s="15"/>
      <c r="VMH65" s="16"/>
      <c r="VMI65" s="15"/>
      <c r="VMJ65" s="16"/>
      <c r="VMK65" s="15"/>
      <c r="VML65" s="16"/>
      <c r="VMM65" s="15"/>
      <c r="VMN65" s="16"/>
      <c r="VMO65" s="15"/>
      <c r="VMP65" s="16"/>
      <c r="VMQ65" s="15"/>
      <c r="VMR65" s="16"/>
      <c r="VMS65" s="15"/>
      <c r="VMT65" s="16"/>
      <c r="VMU65" s="15"/>
      <c r="VMV65" s="16"/>
      <c r="VMW65" s="15"/>
      <c r="VMX65" s="16"/>
      <c r="VMY65" s="15"/>
      <c r="VMZ65" s="16"/>
      <c r="VNA65" s="15"/>
      <c r="VNB65" s="16"/>
      <c r="VNC65" s="15"/>
      <c r="VND65" s="16"/>
      <c r="VNE65" s="15"/>
      <c r="VNF65" s="16"/>
      <c r="VNG65" s="15"/>
      <c r="VNH65" s="16"/>
      <c r="VNI65" s="15"/>
      <c r="VNJ65" s="16"/>
      <c r="VNK65" s="15"/>
      <c r="VNL65" s="16"/>
      <c r="VNM65" s="15"/>
      <c r="VNN65" s="16"/>
      <c r="VNO65" s="15"/>
      <c r="VNP65" s="16"/>
      <c r="VNQ65" s="15"/>
      <c r="VNR65" s="16"/>
      <c r="VNS65" s="15"/>
      <c r="VNT65" s="16"/>
      <c r="VNU65" s="15"/>
      <c r="VNV65" s="16"/>
      <c r="VNW65" s="15"/>
      <c r="VNX65" s="16"/>
      <c r="VNY65" s="15"/>
      <c r="VNZ65" s="16"/>
      <c r="VOA65" s="15"/>
      <c r="VOB65" s="16"/>
      <c r="VOC65" s="15"/>
      <c r="VOD65" s="16"/>
      <c r="VOE65" s="15"/>
      <c r="VOF65" s="16"/>
      <c r="VOG65" s="15"/>
      <c r="VOH65" s="16"/>
      <c r="VOI65" s="15"/>
      <c r="VOJ65" s="16"/>
      <c r="VOK65" s="15"/>
      <c r="VOL65" s="16"/>
      <c r="VOM65" s="15"/>
      <c r="VON65" s="16"/>
      <c r="VOO65" s="15"/>
      <c r="VOP65" s="16"/>
      <c r="VOQ65" s="15"/>
      <c r="VOR65" s="16"/>
      <c r="VOS65" s="15"/>
      <c r="VOT65" s="16"/>
      <c r="VOU65" s="15"/>
      <c r="VOV65" s="16"/>
      <c r="VOW65" s="15"/>
      <c r="VOX65" s="16"/>
      <c r="VOY65" s="15"/>
      <c r="VOZ65" s="16"/>
      <c r="VPA65" s="15"/>
      <c r="VPB65" s="16"/>
      <c r="VPC65" s="15"/>
      <c r="VPD65" s="16"/>
      <c r="VPE65" s="15"/>
      <c r="VPF65" s="16"/>
      <c r="VPG65" s="15"/>
      <c r="VPH65" s="16"/>
      <c r="VPI65" s="15"/>
      <c r="VPJ65" s="16"/>
      <c r="VPK65" s="15"/>
      <c r="VPL65" s="16"/>
      <c r="VPM65" s="15"/>
      <c r="VPN65" s="16"/>
      <c r="VPO65" s="15"/>
      <c r="VPP65" s="16"/>
      <c r="VPQ65" s="15"/>
      <c r="VPR65" s="16"/>
      <c r="VPS65" s="15"/>
      <c r="VPT65" s="16"/>
      <c r="VPU65" s="15"/>
      <c r="VPV65" s="16"/>
      <c r="VPW65" s="15"/>
      <c r="VPX65" s="16"/>
      <c r="VPY65" s="15"/>
      <c r="VPZ65" s="16"/>
      <c r="VQA65" s="15"/>
      <c r="VQB65" s="16"/>
      <c r="VQC65" s="15"/>
      <c r="VQD65" s="16"/>
      <c r="VQE65" s="15"/>
      <c r="VQF65" s="16"/>
      <c r="VQG65" s="15"/>
      <c r="VQH65" s="16"/>
      <c r="VQI65" s="15"/>
      <c r="VQJ65" s="16"/>
      <c r="VQK65" s="15"/>
      <c r="VQL65" s="16"/>
      <c r="VQM65" s="15"/>
      <c r="VQN65" s="16"/>
      <c r="VQO65" s="15"/>
      <c r="VQP65" s="16"/>
      <c r="VQQ65" s="15"/>
      <c r="VQR65" s="16"/>
      <c r="VQS65" s="15"/>
      <c r="VQT65" s="16"/>
      <c r="VQU65" s="15"/>
      <c r="VQV65" s="16"/>
      <c r="VQW65" s="15"/>
      <c r="VQX65" s="16"/>
      <c r="VQY65" s="15"/>
      <c r="VQZ65" s="16"/>
      <c r="VRA65" s="15"/>
      <c r="VRB65" s="16"/>
      <c r="VRC65" s="15"/>
      <c r="VRD65" s="16"/>
      <c r="VRE65" s="15"/>
      <c r="VRF65" s="16"/>
      <c r="VRG65" s="15"/>
      <c r="VRH65" s="16"/>
      <c r="VRI65" s="15"/>
      <c r="VRJ65" s="16"/>
      <c r="VRK65" s="15"/>
      <c r="VRL65" s="16"/>
      <c r="VRM65" s="15"/>
      <c r="VRN65" s="16"/>
      <c r="VRO65" s="15"/>
      <c r="VRP65" s="16"/>
      <c r="VRQ65" s="15"/>
      <c r="VRR65" s="16"/>
      <c r="VRS65" s="15"/>
      <c r="VRT65" s="16"/>
      <c r="VRU65" s="15"/>
      <c r="VRV65" s="16"/>
      <c r="VRW65" s="15"/>
      <c r="VRX65" s="16"/>
      <c r="VRY65" s="15"/>
      <c r="VRZ65" s="16"/>
      <c r="VSA65" s="15"/>
      <c r="VSB65" s="16"/>
      <c r="VSC65" s="15"/>
      <c r="VSD65" s="16"/>
      <c r="VSE65" s="15"/>
      <c r="VSF65" s="16"/>
      <c r="VSG65" s="15"/>
      <c r="VSH65" s="16"/>
      <c r="VSI65" s="15"/>
      <c r="VSJ65" s="16"/>
      <c r="VSK65" s="15"/>
      <c r="VSL65" s="16"/>
      <c r="VSM65" s="15"/>
      <c r="VSN65" s="16"/>
      <c r="VSO65" s="15"/>
      <c r="VSP65" s="16"/>
      <c r="VSQ65" s="15"/>
      <c r="VSR65" s="16"/>
      <c r="VSS65" s="15"/>
      <c r="VST65" s="16"/>
      <c r="VSU65" s="15"/>
      <c r="VSV65" s="16"/>
      <c r="VSW65" s="15"/>
      <c r="VSX65" s="16"/>
      <c r="VSY65" s="15"/>
      <c r="VSZ65" s="16"/>
      <c r="VTA65" s="15"/>
      <c r="VTB65" s="16"/>
      <c r="VTC65" s="15"/>
      <c r="VTD65" s="16"/>
      <c r="VTE65" s="15"/>
      <c r="VTF65" s="16"/>
      <c r="VTG65" s="15"/>
      <c r="VTH65" s="16"/>
      <c r="VTI65" s="15"/>
      <c r="VTJ65" s="16"/>
      <c r="VTK65" s="15"/>
      <c r="VTL65" s="16"/>
      <c r="VTM65" s="15"/>
      <c r="VTN65" s="16"/>
      <c r="VTO65" s="15"/>
      <c r="VTP65" s="16"/>
      <c r="VTQ65" s="15"/>
      <c r="VTR65" s="16"/>
      <c r="VTS65" s="15"/>
      <c r="VTT65" s="16"/>
      <c r="VTU65" s="15"/>
      <c r="VTV65" s="16"/>
      <c r="VTW65" s="15"/>
      <c r="VTX65" s="16"/>
      <c r="VTY65" s="15"/>
      <c r="VTZ65" s="16"/>
      <c r="VUA65" s="15"/>
      <c r="VUB65" s="16"/>
      <c r="VUC65" s="15"/>
      <c r="VUD65" s="16"/>
      <c r="VUE65" s="15"/>
      <c r="VUF65" s="16"/>
      <c r="VUG65" s="15"/>
      <c r="VUH65" s="16"/>
      <c r="VUI65" s="15"/>
      <c r="VUJ65" s="16"/>
      <c r="VUK65" s="15"/>
      <c r="VUL65" s="16"/>
      <c r="VUM65" s="15"/>
      <c r="VUN65" s="16"/>
      <c r="VUO65" s="15"/>
      <c r="VUP65" s="16"/>
      <c r="VUQ65" s="15"/>
      <c r="VUR65" s="16"/>
      <c r="VUS65" s="15"/>
      <c r="VUT65" s="16"/>
      <c r="VUU65" s="15"/>
      <c r="VUV65" s="16"/>
      <c r="VUW65" s="15"/>
      <c r="VUX65" s="16"/>
      <c r="VUY65" s="15"/>
      <c r="VUZ65" s="16"/>
      <c r="VVA65" s="15"/>
      <c r="VVB65" s="16"/>
      <c r="VVC65" s="15"/>
      <c r="VVD65" s="16"/>
      <c r="VVE65" s="15"/>
      <c r="VVF65" s="16"/>
      <c r="VVG65" s="15"/>
      <c r="VVH65" s="16"/>
      <c r="VVI65" s="15"/>
      <c r="VVJ65" s="16"/>
      <c r="VVK65" s="15"/>
      <c r="VVL65" s="16"/>
      <c r="VVM65" s="15"/>
      <c r="VVN65" s="16"/>
      <c r="VVO65" s="15"/>
      <c r="VVP65" s="16"/>
      <c r="VVQ65" s="15"/>
      <c r="VVR65" s="16"/>
      <c r="VVS65" s="15"/>
      <c r="VVT65" s="16"/>
      <c r="VVU65" s="15"/>
      <c r="VVV65" s="16"/>
      <c r="VVW65" s="15"/>
      <c r="VVX65" s="16"/>
      <c r="VVY65" s="15"/>
      <c r="VVZ65" s="16"/>
      <c r="VWA65" s="15"/>
      <c r="VWB65" s="16"/>
      <c r="VWC65" s="15"/>
      <c r="VWD65" s="16"/>
      <c r="VWE65" s="15"/>
      <c r="VWF65" s="16"/>
      <c r="VWG65" s="15"/>
      <c r="VWH65" s="16"/>
      <c r="VWI65" s="15"/>
      <c r="VWJ65" s="16"/>
      <c r="VWK65" s="15"/>
      <c r="VWL65" s="16"/>
      <c r="VWM65" s="15"/>
      <c r="VWN65" s="16"/>
      <c r="VWO65" s="15"/>
      <c r="VWP65" s="16"/>
      <c r="VWQ65" s="15"/>
      <c r="VWR65" s="16"/>
      <c r="VWS65" s="15"/>
      <c r="VWT65" s="16"/>
      <c r="VWU65" s="15"/>
      <c r="VWV65" s="16"/>
      <c r="VWW65" s="15"/>
      <c r="VWX65" s="16"/>
      <c r="VWY65" s="15"/>
      <c r="VWZ65" s="16"/>
      <c r="VXA65" s="15"/>
      <c r="VXB65" s="16"/>
      <c r="VXC65" s="15"/>
      <c r="VXD65" s="16"/>
      <c r="VXE65" s="15"/>
      <c r="VXF65" s="16"/>
      <c r="VXG65" s="15"/>
      <c r="VXH65" s="16"/>
      <c r="VXI65" s="15"/>
      <c r="VXJ65" s="16"/>
      <c r="VXK65" s="15"/>
      <c r="VXL65" s="16"/>
      <c r="VXM65" s="15"/>
      <c r="VXN65" s="16"/>
      <c r="VXO65" s="15"/>
      <c r="VXP65" s="16"/>
      <c r="VXQ65" s="15"/>
      <c r="VXR65" s="16"/>
      <c r="VXS65" s="15"/>
      <c r="VXT65" s="16"/>
      <c r="VXU65" s="15"/>
      <c r="VXV65" s="16"/>
      <c r="VXW65" s="15"/>
      <c r="VXX65" s="16"/>
      <c r="VXY65" s="15"/>
      <c r="VXZ65" s="16"/>
      <c r="VYA65" s="15"/>
      <c r="VYB65" s="16"/>
      <c r="VYC65" s="15"/>
      <c r="VYD65" s="16"/>
      <c r="VYE65" s="15"/>
      <c r="VYF65" s="16"/>
      <c r="VYG65" s="15"/>
      <c r="VYH65" s="16"/>
      <c r="VYI65" s="15"/>
      <c r="VYJ65" s="16"/>
      <c r="VYK65" s="15"/>
      <c r="VYL65" s="16"/>
      <c r="VYM65" s="15"/>
      <c r="VYN65" s="16"/>
      <c r="VYO65" s="15"/>
      <c r="VYP65" s="16"/>
      <c r="VYQ65" s="15"/>
      <c r="VYR65" s="16"/>
      <c r="VYS65" s="15"/>
      <c r="VYT65" s="16"/>
      <c r="VYU65" s="15"/>
      <c r="VYV65" s="16"/>
      <c r="VYW65" s="15"/>
      <c r="VYX65" s="16"/>
      <c r="VYY65" s="15"/>
      <c r="VYZ65" s="16"/>
      <c r="VZA65" s="15"/>
      <c r="VZB65" s="16"/>
      <c r="VZC65" s="15"/>
      <c r="VZD65" s="16"/>
      <c r="VZE65" s="15"/>
      <c r="VZF65" s="16"/>
      <c r="VZG65" s="15"/>
      <c r="VZH65" s="16"/>
      <c r="VZI65" s="15"/>
      <c r="VZJ65" s="16"/>
      <c r="VZK65" s="15"/>
      <c r="VZL65" s="16"/>
      <c r="VZM65" s="15"/>
      <c r="VZN65" s="16"/>
      <c r="VZO65" s="15"/>
      <c r="VZP65" s="16"/>
      <c r="VZQ65" s="15"/>
      <c r="VZR65" s="16"/>
      <c r="VZS65" s="15"/>
      <c r="VZT65" s="16"/>
      <c r="VZU65" s="15"/>
      <c r="VZV65" s="16"/>
      <c r="VZW65" s="15"/>
      <c r="VZX65" s="16"/>
      <c r="VZY65" s="15"/>
      <c r="VZZ65" s="16"/>
      <c r="WAA65" s="15"/>
      <c r="WAB65" s="16"/>
      <c r="WAC65" s="15"/>
      <c r="WAD65" s="16"/>
      <c r="WAE65" s="15"/>
      <c r="WAF65" s="16"/>
      <c r="WAG65" s="15"/>
      <c r="WAH65" s="16"/>
      <c r="WAI65" s="15"/>
      <c r="WAJ65" s="16"/>
      <c r="WAK65" s="15"/>
      <c r="WAL65" s="16"/>
      <c r="WAM65" s="15"/>
      <c r="WAN65" s="16"/>
      <c r="WAO65" s="15"/>
      <c r="WAP65" s="16"/>
      <c r="WAQ65" s="15"/>
      <c r="WAR65" s="16"/>
      <c r="WAS65" s="15"/>
      <c r="WAT65" s="16"/>
      <c r="WAU65" s="15"/>
      <c r="WAV65" s="16"/>
      <c r="WAW65" s="15"/>
      <c r="WAX65" s="16"/>
      <c r="WAY65" s="15"/>
      <c r="WAZ65" s="16"/>
      <c r="WBA65" s="15"/>
      <c r="WBB65" s="16"/>
      <c r="WBC65" s="15"/>
      <c r="WBD65" s="16"/>
      <c r="WBE65" s="15"/>
      <c r="WBF65" s="16"/>
      <c r="WBG65" s="15"/>
      <c r="WBH65" s="16"/>
      <c r="WBI65" s="15"/>
      <c r="WBJ65" s="16"/>
      <c r="WBK65" s="15"/>
      <c r="WBL65" s="16"/>
      <c r="WBM65" s="15"/>
      <c r="WBN65" s="16"/>
      <c r="WBO65" s="15"/>
      <c r="WBP65" s="16"/>
      <c r="WBQ65" s="15"/>
      <c r="WBR65" s="16"/>
      <c r="WBS65" s="15"/>
      <c r="WBT65" s="16"/>
      <c r="WBU65" s="15"/>
      <c r="WBV65" s="16"/>
      <c r="WBW65" s="15"/>
      <c r="WBX65" s="16"/>
      <c r="WBY65" s="15"/>
      <c r="WBZ65" s="16"/>
      <c r="WCA65" s="15"/>
      <c r="WCB65" s="16"/>
      <c r="WCC65" s="15"/>
      <c r="WCD65" s="16"/>
      <c r="WCE65" s="15"/>
      <c r="WCF65" s="16"/>
      <c r="WCG65" s="15"/>
      <c r="WCH65" s="16"/>
      <c r="WCI65" s="15"/>
      <c r="WCJ65" s="16"/>
      <c r="WCK65" s="15"/>
      <c r="WCL65" s="16"/>
      <c r="WCM65" s="15"/>
      <c r="WCN65" s="16"/>
      <c r="WCO65" s="15"/>
      <c r="WCP65" s="16"/>
      <c r="WCQ65" s="15"/>
      <c r="WCR65" s="16"/>
      <c r="WCS65" s="15"/>
      <c r="WCT65" s="16"/>
      <c r="WCU65" s="15"/>
      <c r="WCV65" s="16"/>
      <c r="WCW65" s="15"/>
      <c r="WCX65" s="16"/>
      <c r="WCY65" s="15"/>
      <c r="WCZ65" s="16"/>
      <c r="WDA65" s="15"/>
      <c r="WDB65" s="16"/>
      <c r="WDC65" s="15"/>
      <c r="WDD65" s="16"/>
      <c r="WDE65" s="15"/>
      <c r="WDF65" s="16"/>
      <c r="WDG65" s="15"/>
      <c r="WDH65" s="16"/>
      <c r="WDI65" s="15"/>
      <c r="WDJ65" s="16"/>
      <c r="WDK65" s="15"/>
      <c r="WDL65" s="16"/>
      <c r="WDM65" s="15"/>
      <c r="WDN65" s="16"/>
      <c r="WDO65" s="15"/>
      <c r="WDP65" s="16"/>
      <c r="WDQ65" s="15"/>
      <c r="WDR65" s="16"/>
      <c r="WDS65" s="15"/>
      <c r="WDT65" s="16"/>
      <c r="WDU65" s="15"/>
      <c r="WDV65" s="16"/>
      <c r="WDW65" s="15"/>
      <c r="WDX65" s="16"/>
      <c r="WDY65" s="15"/>
      <c r="WDZ65" s="16"/>
      <c r="WEA65" s="15"/>
      <c r="WEB65" s="16"/>
      <c r="WEC65" s="15"/>
      <c r="WED65" s="16"/>
      <c r="WEE65" s="15"/>
      <c r="WEF65" s="16"/>
      <c r="WEG65" s="15"/>
      <c r="WEH65" s="16"/>
      <c r="WEI65" s="15"/>
      <c r="WEJ65" s="16"/>
      <c r="WEK65" s="15"/>
      <c r="WEL65" s="16"/>
      <c r="WEM65" s="15"/>
      <c r="WEN65" s="16"/>
      <c r="WEO65" s="15"/>
      <c r="WEP65" s="16"/>
      <c r="WEQ65" s="15"/>
      <c r="WER65" s="16"/>
      <c r="WES65" s="15"/>
      <c r="WET65" s="16"/>
      <c r="WEU65" s="15"/>
      <c r="WEV65" s="16"/>
      <c r="WEW65" s="15"/>
      <c r="WEX65" s="16"/>
      <c r="WEY65" s="15"/>
      <c r="WEZ65" s="16"/>
      <c r="WFA65" s="15"/>
      <c r="WFB65" s="16"/>
      <c r="WFC65" s="15"/>
      <c r="WFD65" s="16"/>
      <c r="WFE65" s="15"/>
      <c r="WFF65" s="16"/>
      <c r="WFG65" s="15"/>
      <c r="WFH65" s="16"/>
      <c r="WFI65" s="15"/>
      <c r="WFJ65" s="16"/>
      <c r="WFK65" s="15"/>
      <c r="WFL65" s="16"/>
      <c r="WFM65" s="15"/>
      <c r="WFN65" s="16"/>
      <c r="WFO65" s="15"/>
      <c r="WFP65" s="16"/>
      <c r="WFQ65" s="15"/>
      <c r="WFR65" s="16"/>
      <c r="WFS65" s="15"/>
      <c r="WFT65" s="16"/>
      <c r="WFU65" s="15"/>
      <c r="WFV65" s="16"/>
      <c r="WFW65" s="15"/>
      <c r="WFX65" s="16"/>
      <c r="WFY65" s="15"/>
      <c r="WFZ65" s="16"/>
      <c r="WGA65" s="15"/>
      <c r="WGB65" s="16"/>
      <c r="WGC65" s="15"/>
      <c r="WGD65" s="16"/>
      <c r="WGE65" s="15"/>
      <c r="WGF65" s="16"/>
      <c r="WGG65" s="15"/>
      <c r="WGH65" s="16"/>
      <c r="WGI65" s="15"/>
      <c r="WGJ65" s="16"/>
      <c r="WGK65" s="15"/>
      <c r="WGL65" s="16"/>
      <c r="WGM65" s="15"/>
      <c r="WGN65" s="16"/>
      <c r="WGO65" s="15"/>
      <c r="WGP65" s="16"/>
      <c r="WGQ65" s="15"/>
      <c r="WGR65" s="16"/>
      <c r="WGS65" s="15"/>
      <c r="WGT65" s="16"/>
      <c r="WGU65" s="15"/>
      <c r="WGV65" s="16"/>
      <c r="WGW65" s="15"/>
      <c r="WGX65" s="16"/>
      <c r="WGY65" s="15"/>
      <c r="WGZ65" s="16"/>
      <c r="WHA65" s="15"/>
      <c r="WHB65" s="16"/>
      <c r="WHC65" s="15"/>
      <c r="WHD65" s="16"/>
      <c r="WHE65" s="15"/>
      <c r="WHF65" s="16"/>
      <c r="WHG65" s="15"/>
      <c r="WHH65" s="16"/>
      <c r="WHI65" s="15"/>
      <c r="WHJ65" s="16"/>
      <c r="WHK65" s="15"/>
      <c r="WHL65" s="16"/>
      <c r="WHM65" s="15"/>
      <c r="WHN65" s="16"/>
      <c r="WHO65" s="15"/>
      <c r="WHP65" s="16"/>
      <c r="WHQ65" s="15"/>
      <c r="WHR65" s="16"/>
      <c r="WHS65" s="15"/>
      <c r="WHT65" s="16"/>
      <c r="WHU65" s="15"/>
      <c r="WHV65" s="16"/>
      <c r="WHW65" s="15"/>
      <c r="WHX65" s="16"/>
      <c r="WHY65" s="15"/>
      <c r="WHZ65" s="16"/>
      <c r="WIA65" s="15"/>
      <c r="WIB65" s="16"/>
      <c r="WIC65" s="15"/>
      <c r="WID65" s="16"/>
      <c r="WIE65" s="15"/>
      <c r="WIF65" s="16"/>
      <c r="WIG65" s="15"/>
      <c r="WIH65" s="16"/>
      <c r="WII65" s="15"/>
      <c r="WIJ65" s="16"/>
      <c r="WIK65" s="15"/>
      <c r="WIL65" s="16"/>
      <c r="WIM65" s="15"/>
      <c r="WIN65" s="16"/>
      <c r="WIO65" s="15"/>
      <c r="WIP65" s="16"/>
      <c r="WIQ65" s="15"/>
      <c r="WIR65" s="16"/>
      <c r="WIS65" s="15"/>
      <c r="WIT65" s="16"/>
      <c r="WIU65" s="15"/>
      <c r="WIV65" s="16"/>
      <c r="WIW65" s="15"/>
      <c r="WIX65" s="16"/>
      <c r="WIY65" s="15"/>
      <c r="WIZ65" s="16"/>
      <c r="WJA65" s="15"/>
      <c r="WJB65" s="16"/>
      <c r="WJC65" s="15"/>
      <c r="WJD65" s="16"/>
      <c r="WJE65" s="15"/>
      <c r="WJF65" s="16"/>
      <c r="WJG65" s="15"/>
      <c r="WJH65" s="16"/>
      <c r="WJI65" s="15"/>
      <c r="WJJ65" s="16"/>
      <c r="WJK65" s="15"/>
      <c r="WJL65" s="16"/>
      <c r="WJM65" s="15"/>
      <c r="WJN65" s="16"/>
      <c r="WJO65" s="15"/>
      <c r="WJP65" s="16"/>
      <c r="WJQ65" s="15"/>
      <c r="WJR65" s="16"/>
      <c r="WJS65" s="15"/>
      <c r="WJT65" s="16"/>
      <c r="WJU65" s="15"/>
      <c r="WJV65" s="16"/>
      <c r="WJW65" s="15"/>
      <c r="WJX65" s="16"/>
      <c r="WJY65" s="15"/>
      <c r="WJZ65" s="16"/>
      <c r="WKA65" s="15"/>
      <c r="WKB65" s="16"/>
      <c r="WKC65" s="15"/>
      <c r="WKD65" s="16"/>
      <c r="WKE65" s="15"/>
      <c r="WKF65" s="16"/>
      <c r="WKG65" s="15"/>
      <c r="WKH65" s="16"/>
      <c r="WKI65" s="15"/>
      <c r="WKJ65" s="16"/>
      <c r="WKK65" s="15"/>
      <c r="WKL65" s="16"/>
      <c r="WKM65" s="15"/>
      <c r="WKN65" s="16"/>
      <c r="WKO65" s="15"/>
      <c r="WKP65" s="16"/>
      <c r="WKQ65" s="15"/>
      <c r="WKR65" s="16"/>
      <c r="WKS65" s="15"/>
      <c r="WKT65" s="16"/>
      <c r="WKU65" s="15"/>
      <c r="WKV65" s="16"/>
      <c r="WKW65" s="15"/>
      <c r="WKX65" s="16"/>
      <c r="WKY65" s="15"/>
      <c r="WKZ65" s="16"/>
      <c r="WLA65" s="15"/>
      <c r="WLB65" s="16"/>
      <c r="WLC65" s="15"/>
      <c r="WLD65" s="16"/>
      <c r="WLE65" s="15"/>
      <c r="WLF65" s="16"/>
      <c r="WLG65" s="15"/>
      <c r="WLH65" s="16"/>
      <c r="WLI65" s="15"/>
      <c r="WLJ65" s="16"/>
      <c r="WLK65" s="15"/>
      <c r="WLL65" s="16"/>
      <c r="WLM65" s="15"/>
      <c r="WLN65" s="16"/>
      <c r="WLO65" s="15"/>
      <c r="WLP65" s="16"/>
      <c r="WLQ65" s="15"/>
      <c r="WLR65" s="16"/>
      <c r="WLS65" s="15"/>
      <c r="WLT65" s="16"/>
      <c r="WLU65" s="15"/>
      <c r="WLV65" s="16"/>
      <c r="WLW65" s="15"/>
      <c r="WLX65" s="16"/>
      <c r="WLY65" s="15"/>
      <c r="WLZ65" s="16"/>
      <c r="WMA65" s="15"/>
      <c r="WMB65" s="16"/>
      <c r="WMC65" s="15"/>
      <c r="WMD65" s="16"/>
      <c r="WME65" s="15"/>
      <c r="WMF65" s="16"/>
      <c r="WMG65" s="15"/>
      <c r="WMH65" s="16"/>
      <c r="WMI65" s="15"/>
      <c r="WMJ65" s="16"/>
      <c r="WMK65" s="15"/>
      <c r="WML65" s="16"/>
      <c r="WMM65" s="15"/>
      <c r="WMN65" s="16"/>
      <c r="WMO65" s="15"/>
      <c r="WMP65" s="16"/>
      <c r="WMQ65" s="15"/>
      <c r="WMR65" s="16"/>
      <c r="WMS65" s="15"/>
      <c r="WMT65" s="16"/>
      <c r="WMU65" s="15"/>
      <c r="WMV65" s="16"/>
      <c r="WMW65" s="15"/>
      <c r="WMX65" s="16"/>
      <c r="WMY65" s="15"/>
      <c r="WMZ65" s="16"/>
      <c r="WNA65" s="15"/>
      <c r="WNB65" s="16"/>
      <c r="WNC65" s="15"/>
      <c r="WND65" s="16"/>
      <c r="WNE65" s="15"/>
      <c r="WNF65" s="16"/>
      <c r="WNG65" s="15"/>
      <c r="WNH65" s="16"/>
      <c r="WNI65" s="15"/>
      <c r="WNJ65" s="16"/>
      <c r="WNK65" s="15"/>
      <c r="WNL65" s="16"/>
      <c r="WNM65" s="15"/>
      <c r="WNN65" s="16"/>
      <c r="WNO65" s="15"/>
      <c r="WNP65" s="16"/>
      <c r="WNQ65" s="15"/>
      <c r="WNR65" s="16"/>
      <c r="WNS65" s="15"/>
      <c r="WNT65" s="16"/>
      <c r="WNU65" s="15"/>
      <c r="WNV65" s="16"/>
      <c r="WNW65" s="15"/>
      <c r="WNX65" s="16"/>
      <c r="WNY65" s="15"/>
      <c r="WNZ65" s="16"/>
      <c r="WOA65" s="15"/>
      <c r="WOB65" s="16"/>
      <c r="WOC65" s="15"/>
      <c r="WOD65" s="16"/>
      <c r="WOE65" s="15"/>
      <c r="WOF65" s="16"/>
      <c r="WOG65" s="15"/>
      <c r="WOH65" s="16"/>
      <c r="WOI65" s="15"/>
      <c r="WOJ65" s="16"/>
      <c r="WOK65" s="15"/>
      <c r="WOL65" s="16"/>
      <c r="WOM65" s="15"/>
      <c r="WON65" s="16"/>
      <c r="WOO65" s="15"/>
      <c r="WOP65" s="16"/>
      <c r="WOQ65" s="15"/>
      <c r="WOR65" s="16"/>
      <c r="WOS65" s="15"/>
      <c r="WOT65" s="16"/>
      <c r="WOU65" s="15"/>
      <c r="WOV65" s="16"/>
      <c r="WOW65" s="15"/>
      <c r="WOX65" s="16"/>
      <c r="WOY65" s="15"/>
      <c r="WOZ65" s="16"/>
      <c r="WPA65" s="15"/>
      <c r="WPB65" s="16"/>
      <c r="WPC65" s="15"/>
      <c r="WPD65" s="16"/>
      <c r="WPE65" s="15"/>
      <c r="WPF65" s="16"/>
      <c r="WPG65" s="15"/>
      <c r="WPH65" s="16"/>
      <c r="WPI65" s="15"/>
      <c r="WPJ65" s="16"/>
      <c r="WPK65" s="15"/>
      <c r="WPL65" s="16"/>
      <c r="WPM65" s="15"/>
      <c r="WPN65" s="16"/>
      <c r="WPO65" s="15"/>
      <c r="WPP65" s="16"/>
      <c r="WPQ65" s="15"/>
      <c r="WPR65" s="16"/>
      <c r="WPS65" s="15"/>
      <c r="WPT65" s="16"/>
      <c r="WPU65" s="15"/>
      <c r="WPV65" s="16"/>
      <c r="WPW65" s="15"/>
      <c r="WPX65" s="16"/>
      <c r="WPY65" s="15"/>
      <c r="WPZ65" s="16"/>
      <c r="WQA65" s="15"/>
      <c r="WQB65" s="16"/>
      <c r="WQC65" s="15"/>
      <c r="WQD65" s="16"/>
      <c r="WQE65" s="15"/>
      <c r="WQF65" s="16"/>
      <c r="WQG65" s="15"/>
      <c r="WQH65" s="16"/>
      <c r="WQI65" s="15"/>
      <c r="WQJ65" s="16"/>
      <c r="WQK65" s="15"/>
      <c r="WQL65" s="16"/>
      <c r="WQM65" s="15"/>
      <c r="WQN65" s="16"/>
      <c r="WQO65" s="15"/>
      <c r="WQP65" s="16"/>
      <c r="WQQ65" s="15"/>
      <c r="WQR65" s="16"/>
      <c r="WQS65" s="15"/>
      <c r="WQT65" s="16"/>
      <c r="WQU65" s="15"/>
      <c r="WQV65" s="16"/>
      <c r="WQW65" s="15"/>
      <c r="WQX65" s="16"/>
      <c r="WQY65" s="15"/>
      <c r="WQZ65" s="16"/>
      <c r="WRA65" s="15"/>
      <c r="WRB65" s="16"/>
      <c r="WRC65" s="15"/>
      <c r="WRD65" s="16"/>
      <c r="WRE65" s="15"/>
      <c r="WRF65" s="16"/>
      <c r="WRG65" s="15"/>
      <c r="WRH65" s="16"/>
      <c r="WRI65" s="15"/>
      <c r="WRJ65" s="16"/>
      <c r="WRK65" s="15"/>
      <c r="WRL65" s="16"/>
      <c r="WRM65" s="15"/>
      <c r="WRN65" s="16"/>
      <c r="WRO65" s="15"/>
      <c r="WRP65" s="16"/>
      <c r="WRQ65" s="15"/>
      <c r="WRR65" s="16"/>
      <c r="WRS65" s="15"/>
      <c r="WRT65" s="16"/>
      <c r="WRU65" s="15"/>
      <c r="WRV65" s="16"/>
      <c r="WRW65" s="15"/>
      <c r="WRX65" s="16"/>
      <c r="WRY65" s="15"/>
      <c r="WRZ65" s="16"/>
      <c r="WSA65" s="15"/>
      <c r="WSB65" s="16"/>
      <c r="WSC65" s="15"/>
      <c r="WSD65" s="16"/>
      <c r="WSE65" s="15"/>
      <c r="WSF65" s="16"/>
      <c r="WSG65" s="15"/>
      <c r="WSH65" s="16"/>
      <c r="WSI65" s="15"/>
      <c r="WSJ65" s="16"/>
      <c r="WSK65" s="15"/>
      <c r="WSL65" s="16"/>
      <c r="WSM65" s="15"/>
      <c r="WSN65" s="16"/>
      <c r="WSO65" s="15"/>
      <c r="WSP65" s="16"/>
      <c r="WSQ65" s="15"/>
      <c r="WSR65" s="16"/>
      <c r="WSS65" s="15"/>
      <c r="WST65" s="16"/>
      <c r="WSU65" s="15"/>
      <c r="WSV65" s="16"/>
      <c r="WSW65" s="15"/>
      <c r="WSX65" s="16"/>
      <c r="WSY65" s="15"/>
      <c r="WSZ65" s="16"/>
      <c r="WTA65" s="15"/>
      <c r="WTB65" s="16"/>
      <c r="WTC65" s="15"/>
      <c r="WTD65" s="16"/>
      <c r="WTE65" s="15"/>
      <c r="WTF65" s="16"/>
      <c r="WTG65" s="15"/>
      <c r="WTH65" s="16"/>
      <c r="WTI65" s="15"/>
      <c r="WTJ65" s="16"/>
      <c r="WTK65" s="15"/>
      <c r="WTL65" s="16"/>
      <c r="WTM65" s="15"/>
      <c r="WTN65" s="16"/>
      <c r="WTO65" s="15"/>
      <c r="WTP65" s="16"/>
      <c r="WTQ65" s="15"/>
      <c r="WTR65" s="16"/>
      <c r="WTS65" s="15"/>
      <c r="WTT65" s="16"/>
      <c r="WTU65" s="15"/>
      <c r="WTV65" s="16"/>
      <c r="WTW65" s="15"/>
      <c r="WTX65" s="16"/>
      <c r="WTY65" s="15"/>
      <c r="WTZ65" s="16"/>
      <c r="WUA65" s="15"/>
      <c r="WUB65" s="16"/>
      <c r="WUC65" s="15"/>
      <c r="WUD65" s="16"/>
      <c r="WUE65" s="15"/>
      <c r="WUF65" s="16"/>
      <c r="WUG65" s="15"/>
      <c r="WUH65" s="16"/>
      <c r="WUI65" s="15"/>
      <c r="WUJ65" s="16"/>
      <c r="WUK65" s="15"/>
      <c r="WUL65" s="16"/>
      <c r="WUM65" s="15"/>
      <c r="WUN65" s="16"/>
      <c r="WUO65" s="15"/>
      <c r="WUP65" s="16"/>
      <c r="WUQ65" s="15"/>
      <c r="WUR65" s="16"/>
      <c r="WUS65" s="15"/>
      <c r="WUT65" s="16"/>
      <c r="WUU65" s="15"/>
      <c r="WUV65" s="16"/>
      <c r="WUW65" s="15"/>
      <c r="WUX65" s="16"/>
      <c r="WUY65" s="15"/>
      <c r="WUZ65" s="16"/>
      <c r="WVA65" s="15"/>
      <c r="WVB65" s="16"/>
      <c r="WVC65" s="15"/>
      <c r="WVD65" s="16"/>
      <c r="WVE65" s="15"/>
      <c r="WVF65" s="16"/>
      <c r="WVG65" s="15"/>
      <c r="WVH65" s="16"/>
      <c r="WVI65" s="15"/>
      <c r="WVJ65" s="16"/>
      <c r="WVK65" s="15"/>
      <c r="WVL65" s="16"/>
      <c r="WVM65" s="15"/>
      <c r="WVN65" s="16"/>
      <c r="WVO65" s="15"/>
      <c r="WVP65" s="16"/>
      <c r="WVQ65" s="15"/>
      <c r="WVR65" s="16"/>
      <c r="WVS65" s="15"/>
      <c r="WVT65" s="16"/>
      <c r="WVU65" s="15"/>
      <c r="WVV65" s="16"/>
      <c r="WVW65" s="15"/>
      <c r="WVX65" s="16"/>
      <c r="WVY65" s="15"/>
      <c r="WVZ65" s="16"/>
      <c r="WWA65" s="15"/>
      <c r="WWB65" s="16"/>
      <c r="WWC65" s="15"/>
      <c r="WWD65" s="16"/>
      <c r="WWE65" s="15"/>
      <c r="WWF65" s="16"/>
      <c r="WWG65" s="15"/>
      <c r="WWH65" s="16"/>
      <c r="WWI65" s="15"/>
      <c r="WWJ65" s="16"/>
      <c r="WWK65" s="15"/>
      <c r="WWL65" s="16"/>
      <c r="WWM65" s="15"/>
      <c r="WWN65" s="16"/>
      <c r="WWO65" s="15"/>
      <c r="WWP65" s="16"/>
      <c r="WWQ65" s="15"/>
      <c r="WWR65" s="16"/>
      <c r="WWS65" s="15"/>
      <c r="WWT65" s="16"/>
      <c r="WWU65" s="15"/>
      <c r="WWV65" s="16"/>
      <c r="WWW65" s="15"/>
      <c r="WWX65" s="16"/>
      <c r="WWY65" s="15"/>
      <c r="WWZ65" s="16"/>
      <c r="WXA65" s="15"/>
      <c r="WXB65" s="16"/>
      <c r="WXC65" s="15"/>
      <c r="WXD65" s="16"/>
      <c r="WXE65" s="15"/>
      <c r="WXF65" s="16"/>
      <c r="WXG65" s="15"/>
      <c r="WXH65" s="16"/>
      <c r="WXI65" s="15"/>
      <c r="WXJ65" s="16"/>
      <c r="WXK65" s="15"/>
      <c r="WXL65" s="16"/>
      <c r="WXM65" s="15"/>
      <c r="WXN65" s="16"/>
      <c r="WXO65" s="15"/>
      <c r="WXP65" s="16"/>
      <c r="WXQ65" s="15"/>
      <c r="WXR65" s="16"/>
      <c r="WXS65" s="15"/>
      <c r="WXT65" s="16"/>
      <c r="WXU65" s="15"/>
      <c r="WXV65" s="16"/>
      <c r="WXW65" s="15"/>
      <c r="WXX65" s="16"/>
      <c r="WXY65" s="15"/>
      <c r="WXZ65" s="16"/>
      <c r="WYA65" s="15"/>
      <c r="WYB65" s="16"/>
      <c r="WYC65" s="15"/>
      <c r="WYD65" s="16"/>
      <c r="WYE65" s="15"/>
      <c r="WYF65" s="16"/>
      <c r="WYG65" s="15"/>
      <c r="WYH65" s="16"/>
      <c r="WYI65" s="15"/>
      <c r="WYJ65" s="16"/>
      <c r="WYK65" s="15"/>
      <c r="WYL65" s="16"/>
      <c r="WYM65" s="15"/>
      <c r="WYN65" s="16"/>
      <c r="WYO65" s="15"/>
      <c r="WYP65" s="16"/>
      <c r="WYQ65" s="15"/>
      <c r="WYR65" s="16"/>
      <c r="WYS65" s="15"/>
      <c r="WYT65" s="16"/>
      <c r="WYU65" s="15"/>
      <c r="WYV65" s="16"/>
      <c r="WYW65" s="15"/>
      <c r="WYX65" s="16"/>
      <c r="WYY65" s="15"/>
      <c r="WYZ65" s="16"/>
      <c r="WZA65" s="15"/>
      <c r="WZB65" s="16"/>
      <c r="WZC65" s="15"/>
      <c r="WZD65" s="16"/>
      <c r="WZE65" s="15"/>
      <c r="WZF65" s="16"/>
      <c r="WZG65" s="15"/>
      <c r="WZH65" s="16"/>
      <c r="WZI65" s="15"/>
      <c r="WZJ65" s="16"/>
      <c r="WZK65" s="15"/>
      <c r="WZL65" s="16"/>
      <c r="WZM65" s="15"/>
      <c r="WZN65" s="16"/>
      <c r="WZO65" s="15"/>
      <c r="WZP65" s="16"/>
      <c r="WZQ65" s="15"/>
      <c r="WZR65" s="16"/>
      <c r="WZS65" s="15"/>
      <c r="WZT65" s="16"/>
      <c r="WZU65" s="15"/>
      <c r="WZV65" s="16"/>
      <c r="WZW65" s="15"/>
      <c r="WZX65" s="16"/>
      <c r="WZY65" s="15"/>
      <c r="WZZ65" s="16"/>
      <c r="XAA65" s="15"/>
      <c r="XAB65" s="16"/>
      <c r="XAC65" s="15"/>
      <c r="XAD65" s="16"/>
      <c r="XAE65" s="15"/>
      <c r="XAF65" s="16"/>
      <c r="XAG65" s="15"/>
      <c r="XAH65" s="16"/>
      <c r="XAI65" s="15"/>
      <c r="XAJ65" s="16"/>
      <c r="XAK65" s="15"/>
      <c r="XAL65" s="16"/>
      <c r="XAM65" s="15"/>
      <c r="XAN65" s="16"/>
      <c r="XAO65" s="15"/>
      <c r="XAP65" s="16"/>
      <c r="XAQ65" s="15"/>
      <c r="XAR65" s="16"/>
      <c r="XAS65" s="15"/>
      <c r="XAT65" s="16"/>
      <c r="XAU65" s="15"/>
      <c r="XAV65" s="16"/>
      <c r="XAW65" s="15"/>
      <c r="XAX65" s="16"/>
      <c r="XAY65" s="15"/>
      <c r="XAZ65" s="16"/>
      <c r="XBA65" s="15"/>
      <c r="XBB65" s="16"/>
      <c r="XBC65" s="15"/>
      <c r="XBD65" s="16"/>
      <c r="XBE65" s="15"/>
      <c r="XBF65" s="16"/>
      <c r="XBG65" s="15"/>
      <c r="XBH65" s="16"/>
      <c r="XBI65" s="15"/>
      <c r="XBJ65" s="16"/>
      <c r="XBK65" s="15"/>
      <c r="XBL65" s="16"/>
      <c r="XBM65" s="15"/>
      <c r="XBN65" s="16"/>
      <c r="XBO65" s="15"/>
      <c r="XBP65" s="16"/>
      <c r="XBQ65" s="15"/>
      <c r="XBR65" s="16"/>
      <c r="XBS65" s="15"/>
      <c r="XBT65" s="16"/>
      <c r="XBU65" s="15"/>
      <c r="XBV65" s="16"/>
      <c r="XBW65" s="15"/>
      <c r="XBX65" s="16"/>
      <c r="XBY65" s="15"/>
      <c r="XBZ65" s="16"/>
      <c r="XCA65" s="15"/>
      <c r="XCB65" s="16"/>
      <c r="XCC65" s="15"/>
      <c r="XCD65" s="16"/>
      <c r="XCE65" s="15"/>
      <c r="XCF65" s="16"/>
      <c r="XCG65" s="15"/>
      <c r="XCH65" s="16"/>
      <c r="XCI65" s="15"/>
      <c r="XCJ65" s="16"/>
      <c r="XCK65" s="15"/>
      <c r="XCL65" s="16"/>
      <c r="XCM65" s="15"/>
      <c r="XCN65" s="16"/>
      <c r="XCO65" s="15"/>
      <c r="XCP65" s="16"/>
      <c r="XCQ65" s="15"/>
      <c r="XCR65" s="16"/>
      <c r="XCS65" s="15"/>
      <c r="XCT65" s="16"/>
      <c r="XCU65" s="15"/>
      <c r="XCV65" s="16"/>
      <c r="XCW65" s="15"/>
      <c r="XCX65" s="16"/>
      <c r="XCY65" s="15"/>
      <c r="XCZ65" s="16"/>
      <c r="XDA65" s="15"/>
      <c r="XDB65" s="16"/>
      <c r="XDC65" s="15"/>
      <c r="XDD65" s="16"/>
      <c r="XDE65" s="15"/>
      <c r="XDF65" s="16"/>
      <c r="XDG65" s="15"/>
      <c r="XDH65" s="16"/>
      <c r="XDI65" s="15"/>
      <c r="XDJ65" s="16"/>
      <c r="XDK65" s="15"/>
      <c r="XDL65" s="16"/>
      <c r="XDM65" s="15"/>
      <c r="XDN65" s="16"/>
      <c r="XDO65" s="15"/>
      <c r="XDP65" s="16"/>
      <c r="XDQ65" s="15"/>
      <c r="XDR65" s="16"/>
      <c r="XDS65" s="15"/>
      <c r="XDT65" s="16"/>
      <c r="XDU65" s="15"/>
      <c r="XDV65" s="16"/>
      <c r="XDW65" s="15"/>
      <c r="XDX65" s="16"/>
      <c r="XDY65" s="15"/>
      <c r="XDZ65" s="16"/>
      <c r="XEA65" s="15"/>
      <c r="XEB65" s="16"/>
      <c r="XEC65" s="15"/>
      <c r="XED65" s="16"/>
      <c r="XEE65" s="15"/>
      <c r="XEF65" s="16"/>
      <c r="XEG65" s="15"/>
      <c r="XEH65" s="16"/>
      <c r="XEI65" s="15"/>
      <c r="XEJ65" s="16"/>
      <c r="XEK65" s="15"/>
      <c r="XEL65" s="16"/>
      <c r="XEM65" s="15"/>
      <c r="XEN65" s="16"/>
      <c r="XEO65" s="15"/>
      <c r="XEP65" s="16"/>
      <c r="XEQ65" s="15"/>
      <c r="XER65" s="16"/>
      <c r="XES65" s="15"/>
      <c r="XET65" s="16"/>
      <c r="XEU65" s="15"/>
      <c r="XEV65" s="16"/>
      <c r="XEW65" s="15"/>
      <c r="XEX65" s="16"/>
      <c r="XEY65" s="15"/>
      <c r="XEZ65" s="16"/>
      <c r="XFA65" s="15"/>
      <c r="XFB65" s="16"/>
      <c r="XFC65" s="15"/>
      <c r="XFD65" s="16"/>
    </row>
    <row r="66" spans="1:16384" x14ac:dyDescent="0.2">
      <c r="A66" s="6" t="s">
        <v>1</v>
      </c>
      <c r="B66" s="6" t="s">
        <v>2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/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  <c r="AFU66" s="13"/>
      <c r="AFV66" s="13"/>
      <c r="AFW66" s="13"/>
      <c r="AFX66" s="13"/>
      <c r="AFY66" s="13"/>
      <c r="AFZ66" s="13"/>
      <c r="AGA66" s="13"/>
      <c r="AGB66" s="13"/>
      <c r="AGC66" s="13"/>
      <c r="AGD66" s="13"/>
      <c r="AGE66" s="13"/>
      <c r="AGF66" s="13"/>
      <c r="AGG66" s="13"/>
      <c r="AGH66" s="13"/>
      <c r="AGI66" s="13"/>
      <c r="AGJ66" s="13"/>
      <c r="AGK66" s="13"/>
      <c r="AGL66" s="13"/>
      <c r="AGM66" s="13"/>
      <c r="AGN66" s="13"/>
      <c r="AGO66" s="13"/>
      <c r="AGP66" s="13"/>
      <c r="AGQ66" s="13"/>
      <c r="AGR66" s="13"/>
      <c r="AGS66" s="13"/>
      <c r="AGT66" s="13"/>
      <c r="AGU66" s="13"/>
      <c r="AGV66" s="13"/>
      <c r="AGW66" s="13"/>
      <c r="AGX66" s="13"/>
      <c r="AGY66" s="13"/>
      <c r="AGZ66" s="13"/>
      <c r="AHA66" s="13"/>
      <c r="AHB66" s="13"/>
      <c r="AHC66" s="13"/>
      <c r="AHD66" s="13"/>
      <c r="AHE66" s="13"/>
      <c r="AHF66" s="13"/>
      <c r="AHG66" s="13"/>
      <c r="AHH66" s="13"/>
      <c r="AHI66" s="13"/>
      <c r="AHJ66" s="13"/>
      <c r="AHK66" s="13"/>
      <c r="AHL66" s="13"/>
      <c r="AHM66" s="13"/>
      <c r="AHN66" s="13"/>
      <c r="AHO66" s="13"/>
      <c r="AHP66" s="13"/>
      <c r="AHQ66" s="13"/>
      <c r="AHR66" s="13"/>
      <c r="AHS66" s="13"/>
      <c r="AHT66" s="13"/>
      <c r="AHU66" s="13"/>
      <c r="AHV66" s="13"/>
      <c r="AHW66" s="13"/>
      <c r="AHX66" s="13"/>
      <c r="AHY66" s="13"/>
      <c r="AHZ66" s="13"/>
      <c r="AIA66" s="13"/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3"/>
      <c r="AIM66" s="13"/>
      <c r="AIN66" s="13"/>
      <c r="AIO66" s="13"/>
      <c r="AIP66" s="13"/>
      <c r="AIQ66" s="13"/>
      <c r="AIR66" s="13"/>
      <c r="AIS66" s="13"/>
      <c r="AIT66" s="13"/>
      <c r="AIU66" s="13"/>
      <c r="AIV66" s="13"/>
      <c r="AIW66" s="13"/>
      <c r="AIX66" s="13"/>
      <c r="AIY66" s="13"/>
      <c r="AIZ66" s="13"/>
      <c r="AJA66" s="13"/>
      <c r="AJB66" s="13"/>
      <c r="AJC66" s="13"/>
      <c r="AJD66" s="13"/>
      <c r="AJE66" s="13"/>
      <c r="AJF66" s="13"/>
      <c r="AJG66" s="13"/>
      <c r="AJH66" s="13"/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s="13"/>
      <c r="AJT66" s="13"/>
      <c r="AJU66" s="13"/>
      <c r="AJV66" s="13"/>
      <c r="AJW66" s="13"/>
      <c r="AJX66" s="13"/>
      <c r="AJY66" s="13"/>
      <c r="AJZ66" s="13"/>
      <c r="AKA66" s="13"/>
      <c r="AKB66" s="13"/>
      <c r="AKC66" s="13"/>
      <c r="AKD66" s="13"/>
      <c r="AKE66" s="13"/>
      <c r="AKF66" s="13"/>
      <c r="AKG66" s="13"/>
      <c r="AKH66" s="13"/>
      <c r="AKI66" s="13"/>
      <c r="AKJ66" s="13"/>
      <c r="AKK66" s="13"/>
      <c r="AKL66" s="13"/>
      <c r="AKM66" s="13"/>
      <c r="AKN66" s="13"/>
      <c r="AKO66" s="13"/>
      <c r="AKP66" s="13"/>
      <c r="AKQ66" s="13"/>
      <c r="AKR66" s="13"/>
      <c r="AKS66" s="13"/>
      <c r="AKT66" s="13"/>
      <c r="AKU66" s="13"/>
      <c r="AKV66" s="13"/>
      <c r="AKW66" s="13"/>
      <c r="AKX66" s="13"/>
      <c r="AKY66" s="13"/>
      <c r="AKZ66" s="13"/>
      <c r="ALA66" s="13"/>
      <c r="ALB66" s="13"/>
      <c r="ALC66" s="13"/>
      <c r="ALD66" s="13"/>
      <c r="ALE66" s="13"/>
      <c r="ALF66" s="13"/>
      <c r="ALG66" s="13"/>
      <c r="ALH66" s="13"/>
      <c r="ALI66" s="13"/>
      <c r="ALJ66" s="13"/>
      <c r="ALK66" s="13"/>
      <c r="ALL66" s="13"/>
      <c r="ALM66" s="13"/>
      <c r="ALN66" s="13"/>
      <c r="ALO66" s="13"/>
      <c r="ALP66" s="13"/>
      <c r="ALQ66" s="13"/>
      <c r="ALR66" s="13"/>
      <c r="ALS66" s="13"/>
      <c r="ALT66" s="13"/>
      <c r="ALU66" s="13"/>
      <c r="ALV66" s="13"/>
      <c r="ALW66" s="13"/>
      <c r="ALX66" s="13"/>
      <c r="ALY66" s="13"/>
      <c r="ALZ66" s="13"/>
      <c r="AMA66" s="13"/>
      <c r="AMB66" s="13"/>
      <c r="AMC66" s="13"/>
      <c r="AMD66" s="13"/>
      <c r="AME66" s="13"/>
      <c r="AMF66" s="13"/>
      <c r="AMG66" s="13"/>
      <c r="AMH66" s="13"/>
      <c r="AMI66" s="13"/>
      <c r="AMJ66" s="13"/>
      <c r="AMK66" s="13"/>
      <c r="AML66" s="13"/>
      <c r="AMM66" s="13"/>
      <c r="AMN66" s="13"/>
      <c r="AMO66" s="13"/>
      <c r="AMP66" s="13"/>
      <c r="AMQ66" s="13"/>
      <c r="AMR66" s="13"/>
      <c r="AMS66" s="13"/>
      <c r="AMT66" s="13"/>
      <c r="AMU66" s="13"/>
      <c r="AMV66" s="13"/>
      <c r="AMW66" s="13"/>
      <c r="AMX66" s="13"/>
      <c r="AMY66" s="13"/>
      <c r="AMZ66" s="13"/>
      <c r="ANA66" s="13"/>
      <c r="ANB66" s="13"/>
      <c r="ANC66" s="13"/>
      <c r="AND66" s="13"/>
      <c r="ANE66" s="13"/>
      <c r="ANF66" s="13"/>
      <c r="ANG66" s="13"/>
      <c r="ANH66" s="13"/>
      <c r="ANI66" s="13"/>
      <c r="ANJ66" s="13"/>
      <c r="ANK66" s="13"/>
      <c r="ANL66" s="13"/>
      <c r="ANM66" s="13"/>
      <c r="ANN66" s="13"/>
      <c r="ANO66" s="13"/>
      <c r="ANP66" s="13"/>
      <c r="ANQ66" s="13"/>
      <c r="ANR66" s="13"/>
      <c r="ANS66" s="13"/>
      <c r="ANT66" s="13"/>
      <c r="ANU66" s="13"/>
      <c r="ANV66" s="13"/>
      <c r="ANW66" s="13"/>
      <c r="ANX66" s="13"/>
      <c r="ANY66" s="13"/>
      <c r="ANZ66" s="13"/>
      <c r="AOA66" s="13"/>
      <c r="AOB66" s="13"/>
      <c r="AOC66" s="13"/>
      <c r="AOD66" s="13"/>
      <c r="AOE66" s="13"/>
      <c r="AOF66" s="13"/>
      <c r="AOG66" s="13"/>
      <c r="AOH66" s="13"/>
      <c r="AOI66" s="13"/>
      <c r="AOJ66" s="13"/>
      <c r="AOK66" s="13"/>
      <c r="AOL66" s="13"/>
      <c r="AOM66" s="13"/>
      <c r="AON66" s="13"/>
      <c r="AOO66" s="13"/>
      <c r="AOP66" s="13"/>
      <c r="AOQ66" s="13"/>
      <c r="AOR66" s="13"/>
      <c r="AOS66" s="13"/>
      <c r="AOT66" s="13"/>
      <c r="AOU66" s="13"/>
      <c r="AOV66" s="13"/>
      <c r="AOW66" s="13"/>
      <c r="AOX66" s="13"/>
      <c r="AOY66" s="13"/>
      <c r="AOZ66" s="13"/>
      <c r="APA66" s="13"/>
      <c r="APB66" s="13"/>
      <c r="APC66" s="13"/>
      <c r="APD66" s="13"/>
      <c r="APE66" s="13"/>
      <c r="APF66" s="13"/>
      <c r="APG66" s="13"/>
      <c r="APH66" s="13"/>
      <c r="API66" s="13"/>
      <c r="APJ66" s="13"/>
      <c r="APK66" s="13"/>
      <c r="APL66" s="13"/>
      <c r="APM66" s="13"/>
      <c r="APN66" s="13"/>
      <c r="APO66" s="13"/>
      <c r="APP66" s="13"/>
      <c r="APQ66" s="13"/>
      <c r="APR66" s="13"/>
      <c r="APS66" s="13"/>
      <c r="APT66" s="13"/>
      <c r="APU66" s="13"/>
      <c r="APV66" s="13"/>
      <c r="APW66" s="13"/>
      <c r="APX66" s="13"/>
      <c r="APY66" s="13"/>
      <c r="APZ66" s="13"/>
      <c r="AQA66" s="13"/>
      <c r="AQB66" s="13"/>
      <c r="AQC66" s="13"/>
      <c r="AQD66" s="13"/>
      <c r="AQE66" s="13"/>
      <c r="AQF66" s="13"/>
      <c r="AQG66" s="13"/>
      <c r="AQH66" s="13"/>
      <c r="AQI66" s="13"/>
      <c r="AQJ66" s="13"/>
      <c r="AQK66" s="13"/>
      <c r="AQL66" s="13"/>
      <c r="AQM66" s="13"/>
      <c r="AQN66" s="13"/>
      <c r="AQO66" s="13"/>
      <c r="AQP66" s="13"/>
      <c r="AQQ66" s="13"/>
      <c r="AQR66" s="13"/>
      <c r="AQS66" s="13"/>
      <c r="AQT66" s="13"/>
      <c r="AQU66" s="13"/>
      <c r="AQV66" s="13"/>
      <c r="AQW66" s="13"/>
      <c r="AQX66" s="13"/>
      <c r="AQY66" s="13"/>
      <c r="AQZ66" s="13"/>
      <c r="ARA66" s="13"/>
      <c r="ARB66" s="13"/>
      <c r="ARC66" s="13"/>
      <c r="ARD66" s="13"/>
      <c r="ARE66" s="13"/>
      <c r="ARF66" s="13"/>
      <c r="ARG66" s="13"/>
      <c r="ARH66" s="13"/>
      <c r="ARI66" s="13"/>
      <c r="ARJ66" s="13"/>
      <c r="ARK66" s="13"/>
      <c r="ARL66" s="13"/>
      <c r="ARM66" s="13"/>
      <c r="ARN66" s="13"/>
      <c r="ARO66" s="13"/>
      <c r="ARP66" s="13"/>
      <c r="ARQ66" s="13"/>
      <c r="ARR66" s="13"/>
      <c r="ARS66" s="13"/>
      <c r="ART66" s="13"/>
      <c r="ARU66" s="13"/>
      <c r="ARV66" s="13"/>
      <c r="ARW66" s="13"/>
      <c r="ARX66" s="13"/>
      <c r="ARY66" s="13"/>
      <c r="ARZ66" s="13"/>
      <c r="ASA66" s="13"/>
      <c r="ASB66" s="13"/>
      <c r="ASC66" s="13"/>
      <c r="ASD66" s="13"/>
      <c r="ASE66" s="13"/>
      <c r="ASF66" s="13"/>
      <c r="ASG66" s="13"/>
      <c r="ASH66" s="13"/>
      <c r="ASI66" s="13"/>
      <c r="ASJ66" s="13"/>
      <c r="ASK66" s="13"/>
      <c r="ASL66" s="13"/>
      <c r="ASM66" s="13"/>
      <c r="ASN66" s="13"/>
      <c r="ASO66" s="13"/>
      <c r="ASP66" s="13"/>
      <c r="ASQ66" s="13"/>
      <c r="ASR66" s="13"/>
      <c r="ASS66" s="13"/>
      <c r="AST66" s="13"/>
      <c r="ASU66" s="13"/>
      <c r="ASV66" s="13"/>
      <c r="ASW66" s="13"/>
      <c r="ASX66" s="13"/>
      <c r="ASY66" s="13"/>
      <c r="ASZ66" s="13"/>
      <c r="ATA66" s="13"/>
      <c r="ATB66" s="13"/>
      <c r="ATC66" s="13"/>
      <c r="ATD66" s="13"/>
      <c r="ATE66" s="13"/>
      <c r="ATF66" s="13"/>
      <c r="ATG66" s="13"/>
      <c r="ATH66" s="13"/>
      <c r="ATI66" s="13"/>
      <c r="ATJ66" s="13"/>
      <c r="ATK66" s="13"/>
      <c r="ATL66" s="13"/>
      <c r="ATM66" s="13"/>
      <c r="ATN66" s="13"/>
      <c r="ATO66" s="13"/>
      <c r="ATP66" s="13"/>
      <c r="ATQ66" s="13"/>
      <c r="ATR66" s="13"/>
      <c r="ATS66" s="13"/>
      <c r="ATT66" s="13"/>
      <c r="ATU66" s="13"/>
      <c r="ATV66" s="13"/>
      <c r="ATW66" s="13"/>
      <c r="ATX66" s="13"/>
      <c r="ATY66" s="13"/>
      <c r="ATZ66" s="13"/>
      <c r="AUA66" s="13"/>
      <c r="AUB66" s="13"/>
      <c r="AUC66" s="13"/>
      <c r="AUD66" s="13"/>
      <c r="AUE66" s="13"/>
      <c r="AUF66" s="13"/>
      <c r="AUG66" s="13"/>
      <c r="AUH66" s="13"/>
      <c r="AUI66" s="13"/>
      <c r="AUJ66" s="13"/>
      <c r="AUK66" s="13"/>
      <c r="AUL66" s="13"/>
      <c r="AUM66" s="13"/>
      <c r="AUN66" s="13"/>
      <c r="AUO66" s="13"/>
      <c r="AUP66" s="13"/>
      <c r="AUQ66" s="13"/>
      <c r="AUR66" s="13"/>
      <c r="AUS66" s="13"/>
      <c r="AUT66" s="13"/>
      <c r="AUU66" s="13"/>
      <c r="AUV66" s="13"/>
      <c r="AUW66" s="13"/>
      <c r="AUX66" s="13"/>
      <c r="AUY66" s="13"/>
      <c r="AUZ66" s="13"/>
      <c r="AVA66" s="13"/>
      <c r="AVB66" s="13"/>
      <c r="AVC66" s="13"/>
      <c r="AVD66" s="13"/>
      <c r="AVE66" s="13"/>
      <c r="AVF66" s="13"/>
      <c r="AVG66" s="13"/>
      <c r="AVH66" s="13"/>
      <c r="AVI66" s="13"/>
      <c r="AVJ66" s="13"/>
      <c r="AVK66" s="13"/>
      <c r="AVL66" s="13"/>
      <c r="AVM66" s="13"/>
      <c r="AVN66" s="13"/>
      <c r="AVO66" s="13"/>
      <c r="AVP66" s="13"/>
      <c r="AVQ66" s="13"/>
      <c r="AVR66" s="13"/>
      <c r="AVS66" s="13"/>
      <c r="AVT66" s="13"/>
      <c r="AVU66" s="13"/>
      <c r="AVV66" s="13"/>
      <c r="AVW66" s="13"/>
      <c r="AVX66" s="13"/>
      <c r="AVY66" s="13"/>
      <c r="AVZ66" s="13"/>
      <c r="AWA66" s="13"/>
      <c r="AWB66" s="13"/>
      <c r="AWC66" s="13"/>
      <c r="AWD66" s="13"/>
      <c r="AWE66" s="13"/>
      <c r="AWF66" s="13"/>
      <c r="AWG66" s="13"/>
      <c r="AWH66" s="13"/>
      <c r="AWI66" s="13"/>
      <c r="AWJ66" s="13"/>
      <c r="AWK66" s="13"/>
      <c r="AWL66" s="13"/>
      <c r="AWM66" s="13"/>
      <c r="AWN66" s="13"/>
      <c r="AWO66" s="13"/>
      <c r="AWP66" s="13"/>
      <c r="AWQ66" s="13"/>
      <c r="AWR66" s="13"/>
      <c r="AWS66" s="13"/>
      <c r="AWT66" s="13"/>
      <c r="AWU66" s="13"/>
      <c r="AWV66" s="13"/>
      <c r="AWW66" s="13"/>
      <c r="AWX66" s="13"/>
      <c r="AWY66" s="13"/>
      <c r="AWZ66" s="13"/>
      <c r="AXA66" s="13"/>
      <c r="AXB66" s="13"/>
      <c r="AXC66" s="13"/>
      <c r="AXD66" s="13"/>
      <c r="AXE66" s="13"/>
      <c r="AXF66" s="13"/>
      <c r="AXG66" s="13"/>
      <c r="AXH66" s="13"/>
      <c r="AXI66" s="13"/>
      <c r="AXJ66" s="13"/>
      <c r="AXK66" s="13"/>
      <c r="AXL66" s="13"/>
      <c r="AXM66" s="13"/>
      <c r="AXN66" s="13"/>
      <c r="AXO66" s="13"/>
      <c r="AXP66" s="13"/>
      <c r="AXQ66" s="13"/>
      <c r="AXR66" s="13"/>
      <c r="AXS66" s="13"/>
      <c r="AXT66" s="13"/>
      <c r="AXU66" s="13"/>
      <c r="AXV66" s="13"/>
      <c r="AXW66" s="13"/>
      <c r="AXX66" s="13"/>
      <c r="AXY66" s="13"/>
      <c r="AXZ66" s="13"/>
      <c r="AYA66" s="13"/>
      <c r="AYB66" s="13"/>
      <c r="AYC66" s="13"/>
      <c r="AYD66" s="13"/>
      <c r="AYE66" s="13"/>
      <c r="AYF66" s="13"/>
      <c r="AYG66" s="13"/>
      <c r="AYH66" s="13"/>
      <c r="AYI66" s="13"/>
      <c r="AYJ66" s="13"/>
      <c r="AYK66" s="13"/>
      <c r="AYL66" s="13"/>
      <c r="AYM66" s="13"/>
      <c r="AYN66" s="13"/>
      <c r="AYO66" s="13"/>
      <c r="AYP66" s="13"/>
      <c r="AYQ66" s="13"/>
      <c r="AYR66" s="13"/>
      <c r="AYS66" s="13"/>
      <c r="AYT66" s="13"/>
      <c r="AYU66" s="13"/>
      <c r="AYV66" s="13"/>
      <c r="AYW66" s="13"/>
      <c r="AYX66" s="13"/>
      <c r="AYY66" s="13"/>
      <c r="AYZ66" s="13"/>
      <c r="AZA66" s="13"/>
      <c r="AZB66" s="13"/>
      <c r="AZC66" s="13"/>
      <c r="AZD66" s="13"/>
      <c r="AZE66" s="13"/>
      <c r="AZF66" s="13"/>
      <c r="AZG66" s="13"/>
      <c r="AZH66" s="13"/>
      <c r="AZI66" s="13"/>
      <c r="AZJ66" s="13"/>
      <c r="AZK66" s="13"/>
      <c r="AZL66" s="13"/>
      <c r="AZM66" s="13"/>
      <c r="AZN66" s="13"/>
      <c r="AZO66" s="13"/>
      <c r="AZP66" s="13"/>
      <c r="AZQ66" s="13"/>
      <c r="AZR66" s="13"/>
      <c r="AZS66" s="13"/>
      <c r="AZT66" s="13"/>
      <c r="AZU66" s="13"/>
      <c r="AZV66" s="13"/>
      <c r="AZW66" s="13"/>
      <c r="AZX66" s="13"/>
      <c r="AZY66" s="13"/>
      <c r="AZZ66" s="13"/>
      <c r="BAA66" s="13"/>
      <c r="BAB66" s="13"/>
      <c r="BAC66" s="13"/>
      <c r="BAD66" s="13"/>
      <c r="BAE66" s="13"/>
      <c r="BAF66" s="13"/>
      <c r="BAG66" s="13"/>
      <c r="BAH66" s="13"/>
      <c r="BAI66" s="13"/>
      <c r="BAJ66" s="13"/>
      <c r="BAK66" s="13"/>
      <c r="BAL66" s="13"/>
      <c r="BAM66" s="13"/>
      <c r="BAN66" s="13"/>
      <c r="BAO66" s="13"/>
      <c r="BAP66" s="13"/>
      <c r="BAQ66" s="13"/>
      <c r="BAR66" s="13"/>
      <c r="BAS66" s="13"/>
      <c r="BAT66" s="13"/>
      <c r="BAU66" s="13"/>
      <c r="BAV66" s="13"/>
      <c r="BAW66" s="13"/>
      <c r="BAX66" s="13"/>
      <c r="BAY66" s="13"/>
      <c r="BAZ66" s="13"/>
      <c r="BBA66" s="13"/>
      <c r="BBB66" s="13"/>
      <c r="BBC66" s="13"/>
      <c r="BBD66" s="13"/>
      <c r="BBE66" s="13"/>
      <c r="BBF66" s="13"/>
      <c r="BBG66" s="13"/>
      <c r="BBH66" s="13"/>
      <c r="BBI66" s="13"/>
      <c r="BBJ66" s="13"/>
      <c r="BBK66" s="13"/>
      <c r="BBL66" s="13"/>
      <c r="BBM66" s="13"/>
      <c r="BBN66" s="13"/>
      <c r="BBO66" s="13"/>
      <c r="BBP66" s="13"/>
      <c r="BBQ66" s="13"/>
      <c r="BBR66" s="13"/>
      <c r="BBS66" s="13"/>
      <c r="BBT66" s="13"/>
      <c r="BBU66" s="13"/>
      <c r="BBV66" s="13"/>
      <c r="BBW66" s="13"/>
      <c r="BBX66" s="13"/>
      <c r="BBY66" s="13"/>
      <c r="BBZ66" s="13"/>
      <c r="BCA66" s="13"/>
      <c r="BCB66" s="13"/>
      <c r="BCC66" s="13"/>
      <c r="BCD66" s="13"/>
      <c r="BCE66" s="13"/>
      <c r="BCF66" s="13"/>
      <c r="BCG66" s="13"/>
      <c r="BCH66" s="13"/>
      <c r="BCI66" s="13"/>
      <c r="BCJ66" s="13"/>
      <c r="BCK66" s="13"/>
      <c r="BCL66" s="13"/>
      <c r="BCM66" s="13"/>
      <c r="BCN66" s="13"/>
      <c r="BCO66" s="13"/>
      <c r="BCP66" s="13"/>
      <c r="BCQ66" s="13"/>
      <c r="BCR66" s="13"/>
      <c r="BCS66" s="13"/>
      <c r="BCT66" s="13"/>
      <c r="BCU66" s="13"/>
      <c r="BCV66" s="13"/>
      <c r="BCW66" s="13"/>
      <c r="BCX66" s="13"/>
      <c r="BCY66" s="13"/>
      <c r="BCZ66" s="13"/>
      <c r="BDA66" s="13"/>
      <c r="BDB66" s="13"/>
      <c r="BDC66" s="13"/>
      <c r="BDD66" s="13"/>
      <c r="BDE66" s="13"/>
      <c r="BDF66" s="13"/>
      <c r="BDG66" s="13"/>
      <c r="BDH66" s="13"/>
      <c r="BDI66" s="13"/>
      <c r="BDJ66" s="13"/>
      <c r="BDK66" s="13"/>
      <c r="BDL66" s="13"/>
      <c r="BDM66" s="13"/>
      <c r="BDN66" s="13"/>
      <c r="BDO66" s="13"/>
      <c r="BDP66" s="13"/>
      <c r="BDQ66" s="13"/>
      <c r="BDR66" s="13"/>
      <c r="BDS66" s="13"/>
      <c r="BDT66" s="13"/>
      <c r="BDU66" s="13"/>
      <c r="BDV66" s="13"/>
      <c r="BDW66" s="13"/>
      <c r="BDX66" s="13"/>
      <c r="BDY66" s="13"/>
      <c r="BDZ66" s="13"/>
      <c r="BEA66" s="13"/>
      <c r="BEB66" s="13"/>
      <c r="BEC66" s="13"/>
      <c r="BED66" s="13"/>
      <c r="BEE66" s="13"/>
      <c r="BEF66" s="13"/>
      <c r="BEG66" s="13"/>
      <c r="BEH66" s="13"/>
      <c r="BEI66" s="13"/>
      <c r="BEJ66" s="13"/>
      <c r="BEK66" s="13"/>
      <c r="BEL66" s="13"/>
      <c r="BEM66" s="13"/>
      <c r="BEN66" s="13"/>
      <c r="BEO66" s="13"/>
      <c r="BEP66" s="13"/>
      <c r="BEQ66" s="13"/>
      <c r="BER66" s="13"/>
      <c r="BES66" s="13"/>
      <c r="BET66" s="13"/>
      <c r="BEU66" s="13"/>
      <c r="BEV66" s="13"/>
      <c r="BEW66" s="13"/>
      <c r="BEX66" s="13"/>
      <c r="BEY66" s="13"/>
      <c r="BEZ66" s="13"/>
      <c r="BFA66" s="13"/>
      <c r="BFB66" s="13"/>
      <c r="BFC66" s="13"/>
      <c r="BFD66" s="13"/>
      <c r="BFE66" s="13"/>
      <c r="BFF66" s="13"/>
      <c r="BFG66" s="13"/>
      <c r="BFH66" s="13"/>
      <c r="BFI66" s="13"/>
      <c r="BFJ66" s="13"/>
      <c r="BFK66" s="13"/>
      <c r="BFL66" s="13"/>
      <c r="BFM66" s="13"/>
      <c r="BFN66" s="13"/>
      <c r="BFO66" s="13"/>
      <c r="BFP66" s="13"/>
      <c r="BFQ66" s="13"/>
      <c r="BFR66" s="13"/>
      <c r="BFS66" s="13"/>
      <c r="BFT66" s="13"/>
      <c r="BFU66" s="13"/>
      <c r="BFV66" s="13"/>
      <c r="BFW66" s="13"/>
      <c r="BFX66" s="13"/>
      <c r="BFY66" s="13"/>
      <c r="BFZ66" s="13"/>
      <c r="BGA66" s="13"/>
      <c r="BGB66" s="13"/>
      <c r="BGC66" s="13"/>
      <c r="BGD66" s="13"/>
      <c r="BGE66" s="13"/>
      <c r="BGF66" s="13"/>
      <c r="BGG66" s="13"/>
      <c r="BGH66" s="13"/>
      <c r="BGI66" s="13"/>
      <c r="BGJ66" s="13"/>
      <c r="BGK66" s="13"/>
      <c r="BGL66" s="13"/>
      <c r="BGM66" s="13"/>
      <c r="BGN66" s="13"/>
      <c r="BGO66" s="13"/>
      <c r="BGP66" s="13"/>
      <c r="BGQ66" s="13"/>
      <c r="BGR66" s="13"/>
      <c r="BGS66" s="13"/>
      <c r="BGT66" s="13"/>
      <c r="BGU66" s="13"/>
      <c r="BGV66" s="13"/>
      <c r="BGW66" s="13"/>
      <c r="BGX66" s="13"/>
      <c r="BGY66" s="13"/>
      <c r="BGZ66" s="13"/>
      <c r="BHA66" s="13"/>
      <c r="BHB66" s="13"/>
      <c r="BHC66" s="13"/>
      <c r="BHD66" s="13"/>
      <c r="BHE66" s="13"/>
      <c r="BHF66" s="13"/>
      <c r="BHG66" s="13"/>
      <c r="BHH66" s="13"/>
      <c r="BHI66" s="13"/>
      <c r="BHJ66" s="13"/>
      <c r="BHK66" s="13"/>
      <c r="BHL66" s="13"/>
      <c r="BHM66" s="13"/>
      <c r="BHN66" s="13"/>
      <c r="BHO66" s="13"/>
      <c r="BHP66" s="13"/>
      <c r="BHQ66" s="13"/>
      <c r="BHR66" s="13"/>
      <c r="BHS66" s="13"/>
      <c r="BHT66" s="13"/>
      <c r="BHU66" s="13"/>
      <c r="BHV66" s="13"/>
      <c r="BHW66" s="13"/>
      <c r="BHX66" s="13"/>
      <c r="BHY66" s="13"/>
      <c r="BHZ66" s="13"/>
      <c r="BIA66" s="13"/>
      <c r="BIB66" s="13"/>
      <c r="BIC66" s="13"/>
      <c r="BID66" s="13"/>
      <c r="BIE66" s="13"/>
      <c r="BIF66" s="13"/>
      <c r="BIG66" s="13"/>
      <c r="BIH66" s="13"/>
      <c r="BII66" s="13"/>
      <c r="BIJ66" s="13"/>
      <c r="BIK66" s="13"/>
      <c r="BIL66" s="13"/>
      <c r="BIM66" s="13"/>
      <c r="BIN66" s="13"/>
      <c r="BIO66" s="13"/>
      <c r="BIP66" s="13"/>
      <c r="BIQ66" s="13"/>
      <c r="BIR66" s="13"/>
      <c r="BIS66" s="13"/>
      <c r="BIT66" s="13"/>
      <c r="BIU66" s="13"/>
      <c r="BIV66" s="13"/>
      <c r="BIW66" s="13"/>
      <c r="BIX66" s="13"/>
      <c r="BIY66" s="13"/>
      <c r="BIZ66" s="13"/>
      <c r="BJA66" s="13"/>
      <c r="BJB66" s="13"/>
      <c r="BJC66" s="13"/>
      <c r="BJD66" s="13"/>
      <c r="BJE66" s="13"/>
      <c r="BJF66" s="13"/>
      <c r="BJG66" s="13"/>
      <c r="BJH66" s="13"/>
      <c r="BJI66" s="13"/>
      <c r="BJJ66" s="13"/>
      <c r="BJK66" s="13"/>
      <c r="BJL66" s="13"/>
      <c r="BJM66" s="13"/>
      <c r="BJN66" s="13"/>
      <c r="BJO66" s="13"/>
      <c r="BJP66" s="13"/>
      <c r="BJQ66" s="13"/>
      <c r="BJR66" s="13"/>
      <c r="BJS66" s="13"/>
      <c r="BJT66" s="13"/>
      <c r="BJU66" s="13"/>
      <c r="BJV66" s="13"/>
      <c r="BJW66" s="13"/>
      <c r="BJX66" s="13"/>
      <c r="BJY66" s="13"/>
      <c r="BJZ66" s="13"/>
      <c r="BKA66" s="13"/>
      <c r="BKB66" s="13"/>
      <c r="BKC66" s="13"/>
      <c r="BKD66" s="13"/>
      <c r="BKE66" s="13"/>
      <c r="BKF66" s="13"/>
      <c r="BKG66" s="13"/>
      <c r="BKH66" s="13"/>
      <c r="BKI66" s="13"/>
      <c r="BKJ66" s="13"/>
      <c r="BKK66" s="13"/>
      <c r="BKL66" s="13"/>
      <c r="BKM66" s="13"/>
      <c r="BKN66" s="13"/>
      <c r="BKO66" s="13"/>
      <c r="BKP66" s="13"/>
      <c r="BKQ66" s="13"/>
      <c r="BKR66" s="13"/>
      <c r="BKS66" s="13"/>
      <c r="BKT66" s="13"/>
      <c r="BKU66" s="13"/>
      <c r="BKV66" s="13"/>
      <c r="BKW66" s="13"/>
      <c r="BKX66" s="13"/>
      <c r="BKY66" s="13"/>
      <c r="BKZ66" s="13"/>
      <c r="BLA66" s="13"/>
      <c r="BLB66" s="13"/>
      <c r="BLC66" s="13"/>
      <c r="BLD66" s="13"/>
      <c r="BLE66" s="13"/>
      <c r="BLF66" s="13"/>
      <c r="BLG66" s="13"/>
      <c r="BLH66" s="13"/>
      <c r="BLI66" s="13"/>
      <c r="BLJ66" s="13"/>
      <c r="BLK66" s="13"/>
      <c r="BLL66" s="13"/>
      <c r="BLM66" s="13"/>
      <c r="BLN66" s="13"/>
      <c r="BLO66" s="13"/>
      <c r="BLP66" s="13"/>
      <c r="BLQ66" s="13"/>
      <c r="BLR66" s="13"/>
      <c r="BLS66" s="13"/>
      <c r="BLT66" s="13"/>
      <c r="BLU66" s="13"/>
      <c r="BLV66" s="13"/>
      <c r="BLW66" s="13"/>
      <c r="BLX66" s="13"/>
      <c r="BLY66" s="13"/>
      <c r="BLZ66" s="13"/>
      <c r="BMA66" s="13"/>
      <c r="BMB66" s="13"/>
      <c r="BMC66" s="13"/>
      <c r="BMD66" s="13"/>
      <c r="BME66" s="13"/>
      <c r="BMF66" s="13"/>
      <c r="BMG66" s="13"/>
      <c r="BMH66" s="13"/>
      <c r="BMI66" s="13"/>
      <c r="BMJ66" s="13"/>
      <c r="BMK66" s="13"/>
      <c r="BML66" s="13"/>
      <c r="BMM66" s="13"/>
      <c r="BMN66" s="13"/>
      <c r="BMO66" s="13"/>
      <c r="BMP66" s="13"/>
      <c r="BMQ66" s="13"/>
      <c r="BMR66" s="13"/>
      <c r="BMS66" s="13"/>
      <c r="BMT66" s="13"/>
      <c r="BMU66" s="13"/>
      <c r="BMV66" s="13"/>
      <c r="BMW66" s="13"/>
      <c r="BMX66" s="13"/>
      <c r="BMY66" s="13"/>
      <c r="BMZ66" s="13"/>
      <c r="BNA66" s="13"/>
      <c r="BNB66" s="13"/>
      <c r="BNC66" s="13"/>
      <c r="BND66" s="13"/>
      <c r="BNE66" s="13"/>
      <c r="BNF66" s="13"/>
      <c r="BNG66" s="13"/>
      <c r="BNH66" s="13"/>
      <c r="BNI66" s="13"/>
      <c r="BNJ66" s="13"/>
      <c r="BNK66" s="13"/>
      <c r="BNL66" s="13"/>
      <c r="BNM66" s="13"/>
      <c r="BNN66" s="13"/>
      <c r="BNO66" s="13"/>
      <c r="BNP66" s="13"/>
      <c r="BNQ66" s="13"/>
      <c r="BNR66" s="13"/>
      <c r="BNS66" s="13"/>
      <c r="BNT66" s="13"/>
      <c r="BNU66" s="13"/>
      <c r="BNV66" s="13"/>
      <c r="BNW66" s="13"/>
      <c r="BNX66" s="13"/>
      <c r="BNY66" s="13"/>
      <c r="BNZ66" s="13"/>
      <c r="BOA66" s="13"/>
      <c r="BOB66" s="13"/>
      <c r="BOC66" s="13"/>
      <c r="BOD66" s="13"/>
      <c r="BOE66" s="13"/>
      <c r="BOF66" s="13"/>
      <c r="BOG66" s="13"/>
      <c r="BOH66" s="13"/>
      <c r="BOI66" s="13"/>
      <c r="BOJ66" s="13"/>
      <c r="BOK66" s="13"/>
      <c r="BOL66" s="13"/>
      <c r="BOM66" s="13"/>
      <c r="BON66" s="13"/>
      <c r="BOO66" s="13"/>
      <c r="BOP66" s="13"/>
      <c r="BOQ66" s="13"/>
      <c r="BOR66" s="13"/>
      <c r="BOS66" s="13"/>
      <c r="BOT66" s="13"/>
      <c r="BOU66" s="13"/>
      <c r="BOV66" s="13"/>
      <c r="BOW66" s="13"/>
      <c r="BOX66" s="13"/>
      <c r="BOY66" s="13"/>
      <c r="BOZ66" s="13"/>
      <c r="BPA66" s="13"/>
      <c r="BPB66" s="13"/>
      <c r="BPC66" s="13"/>
      <c r="BPD66" s="13"/>
      <c r="BPE66" s="13"/>
      <c r="BPF66" s="13"/>
      <c r="BPG66" s="13"/>
      <c r="BPH66" s="13"/>
      <c r="BPI66" s="13"/>
      <c r="BPJ66" s="13"/>
      <c r="BPK66" s="13"/>
      <c r="BPL66" s="13"/>
      <c r="BPM66" s="13"/>
      <c r="BPN66" s="13"/>
      <c r="BPO66" s="13"/>
      <c r="BPP66" s="13"/>
      <c r="BPQ66" s="13"/>
      <c r="BPR66" s="13"/>
      <c r="BPS66" s="13"/>
      <c r="BPT66" s="13"/>
      <c r="BPU66" s="13"/>
      <c r="BPV66" s="13"/>
      <c r="BPW66" s="13"/>
      <c r="BPX66" s="13"/>
      <c r="BPY66" s="13"/>
      <c r="BPZ66" s="13"/>
      <c r="BQA66" s="13"/>
      <c r="BQB66" s="13"/>
      <c r="BQC66" s="13"/>
      <c r="BQD66" s="13"/>
      <c r="BQE66" s="13"/>
      <c r="BQF66" s="13"/>
      <c r="BQG66" s="13"/>
      <c r="BQH66" s="13"/>
      <c r="BQI66" s="13"/>
      <c r="BQJ66" s="13"/>
      <c r="BQK66" s="13"/>
      <c r="BQL66" s="13"/>
      <c r="BQM66" s="13"/>
      <c r="BQN66" s="13"/>
      <c r="BQO66" s="13"/>
      <c r="BQP66" s="13"/>
      <c r="BQQ66" s="13"/>
      <c r="BQR66" s="13"/>
      <c r="BQS66" s="13"/>
      <c r="BQT66" s="13"/>
      <c r="BQU66" s="13"/>
      <c r="BQV66" s="13"/>
      <c r="BQW66" s="13"/>
      <c r="BQX66" s="13"/>
      <c r="BQY66" s="13"/>
      <c r="BQZ66" s="13"/>
      <c r="BRA66" s="13"/>
      <c r="BRB66" s="13"/>
      <c r="BRC66" s="13"/>
      <c r="BRD66" s="13"/>
      <c r="BRE66" s="13"/>
      <c r="BRF66" s="13"/>
      <c r="BRG66" s="13"/>
      <c r="BRH66" s="13"/>
      <c r="BRI66" s="13"/>
      <c r="BRJ66" s="13"/>
      <c r="BRK66" s="13"/>
      <c r="BRL66" s="13"/>
      <c r="BRM66" s="13"/>
      <c r="BRN66" s="13"/>
      <c r="BRO66" s="13"/>
      <c r="BRP66" s="13"/>
      <c r="BRQ66" s="13"/>
      <c r="BRR66" s="13"/>
      <c r="BRS66" s="13"/>
      <c r="BRT66" s="13"/>
      <c r="BRU66" s="13"/>
      <c r="BRV66" s="13"/>
      <c r="BRW66" s="13"/>
      <c r="BRX66" s="13"/>
      <c r="BRY66" s="13"/>
      <c r="BRZ66" s="13"/>
      <c r="BSA66" s="13"/>
      <c r="BSB66" s="13"/>
      <c r="BSC66" s="13"/>
      <c r="BSD66" s="13"/>
      <c r="BSE66" s="13"/>
      <c r="BSF66" s="13"/>
      <c r="BSG66" s="13"/>
      <c r="BSH66" s="13"/>
      <c r="BSI66" s="13"/>
      <c r="BSJ66" s="13"/>
      <c r="BSK66" s="13"/>
      <c r="BSL66" s="13"/>
      <c r="BSM66" s="13"/>
      <c r="BSN66" s="13"/>
      <c r="BSO66" s="13"/>
      <c r="BSP66" s="13"/>
      <c r="BSQ66" s="13"/>
      <c r="BSR66" s="13"/>
      <c r="BSS66" s="13"/>
      <c r="BST66" s="13"/>
      <c r="BSU66" s="13"/>
      <c r="BSV66" s="13"/>
      <c r="BSW66" s="13"/>
      <c r="BSX66" s="13"/>
      <c r="BSY66" s="13"/>
      <c r="BSZ66" s="13"/>
      <c r="BTA66" s="13"/>
      <c r="BTB66" s="13"/>
      <c r="BTC66" s="13"/>
      <c r="BTD66" s="13"/>
      <c r="BTE66" s="13"/>
      <c r="BTF66" s="13"/>
      <c r="BTG66" s="13"/>
      <c r="BTH66" s="13"/>
      <c r="BTI66" s="13"/>
      <c r="BTJ66" s="13"/>
      <c r="BTK66" s="13"/>
      <c r="BTL66" s="13"/>
      <c r="BTM66" s="13"/>
      <c r="BTN66" s="13"/>
      <c r="BTO66" s="13"/>
      <c r="BTP66" s="13"/>
      <c r="BTQ66" s="13"/>
      <c r="BTR66" s="13"/>
      <c r="BTS66" s="13"/>
      <c r="BTT66" s="13"/>
      <c r="BTU66" s="13"/>
      <c r="BTV66" s="13"/>
      <c r="BTW66" s="13"/>
      <c r="BTX66" s="13"/>
      <c r="BTY66" s="13"/>
      <c r="BTZ66" s="13"/>
      <c r="BUA66" s="13"/>
      <c r="BUB66" s="13"/>
      <c r="BUC66" s="13"/>
      <c r="BUD66" s="13"/>
      <c r="BUE66" s="13"/>
      <c r="BUF66" s="13"/>
      <c r="BUG66" s="13"/>
      <c r="BUH66" s="13"/>
      <c r="BUI66" s="13"/>
      <c r="BUJ66" s="13"/>
      <c r="BUK66" s="13"/>
      <c r="BUL66" s="13"/>
      <c r="BUM66" s="13"/>
      <c r="BUN66" s="13"/>
      <c r="BUO66" s="13"/>
      <c r="BUP66" s="13"/>
      <c r="BUQ66" s="13"/>
      <c r="BUR66" s="13"/>
      <c r="BUS66" s="13"/>
      <c r="BUT66" s="13"/>
      <c r="BUU66" s="13"/>
      <c r="BUV66" s="13"/>
      <c r="BUW66" s="13"/>
      <c r="BUX66" s="13"/>
      <c r="BUY66" s="13"/>
      <c r="BUZ66" s="13"/>
      <c r="BVA66" s="13"/>
      <c r="BVB66" s="13"/>
      <c r="BVC66" s="13"/>
      <c r="BVD66" s="13"/>
      <c r="BVE66" s="13"/>
      <c r="BVF66" s="13"/>
      <c r="BVG66" s="13"/>
      <c r="BVH66" s="13"/>
      <c r="BVI66" s="13"/>
      <c r="BVJ66" s="13"/>
      <c r="BVK66" s="13"/>
      <c r="BVL66" s="13"/>
      <c r="BVM66" s="13"/>
      <c r="BVN66" s="13"/>
      <c r="BVO66" s="13"/>
      <c r="BVP66" s="13"/>
      <c r="BVQ66" s="13"/>
      <c r="BVR66" s="13"/>
      <c r="BVS66" s="13"/>
      <c r="BVT66" s="13"/>
      <c r="BVU66" s="13"/>
      <c r="BVV66" s="13"/>
      <c r="BVW66" s="13"/>
      <c r="BVX66" s="13"/>
      <c r="BVY66" s="13"/>
      <c r="BVZ66" s="13"/>
      <c r="BWA66" s="13"/>
      <c r="BWB66" s="13"/>
      <c r="BWC66" s="13"/>
      <c r="BWD66" s="13"/>
      <c r="BWE66" s="13"/>
      <c r="BWF66" s="13"/>
      <c r="BWG66" s="13"/>
      <c r="BWH66" s="13"/>
      <c r="BWI66" s="13"/>
      <c r="BWJ66" s="13"/>
      <c r="BWK66" s="13"/>
      <c r="BWL66" s="13"/>
      <c r="BWM66" s="13"/>
      <c r="BWN66" s="13"/>
      <c r="BWO66" s="13"/>
      <c r="BWP66" s="13"/>
      <c r="BWQ66" s="13"/>
      <c r="BWR66" s="13"/>
      <c r="BWS66" s="13"/>
      <c r="BWT66" s="13"/>
      <c r="BWU66" s="13"/>
      <c r="BWV66" s="13"/>
      <c r="BWW66" s="13"/>
      <c r="BWX66" s="13"/>
      <c r="BWY66" s="13"/>
      <c r="BWZ66" s="13"/>
      <c r="BXA66" s="13"/>
      <c r="BXB66" s="13"/>
      <c r="BXC66" s="13"/>
      <c r="BXD66" s="13"/>
      <c r="BXE66" s="13"/>
      <c r="BXF66" s="13"/>
      <c r="BXG66" s="13"/>
      <c r="BXH66" s="13"/>
      <c r="BXI66" s="13"/>
      <c r="BXJ66" s="13"/>
      <c r="BXK66" s="13"/>
      <c r="BXL66" s="13"/>
      <c r="BXM66" s="13"/>
      <c r="BXN66" s="13"/>
      <c r="BXO66" s="13"/>
      <c r="BXP66" s="13"/>
      <c r="BXQ66" s="13"/>
      <c r="BXR66" s="13"/>
      <c r="BXS66" s="13"/>
      <c r="BXT66" s="13"/>
      <c r="BXU66" s="13"/>
      <c r="BXV66" s="13"/>
      <c r="BXW66" s="13"/>
      <c r="BXX66" s="13"/>
      <c r="BXY66" s="13"/>
      <c r="BXZ66" s="13"/>
      <c r="BYA66" s="13"/>
      <c r="BYB66" s="13"/>
      <c r="BYC66" s="13"/>
      <c r="BYD66" s="13"/>
      <c r="BYE66" s="13"/>
      <c r="BYF66" s="13"/>
      <c r="BYG66" s="13"/>
      <c r="BYH66" s="13"/>
      <c r="BYI66" s="13"/>
      <c r="BYJ66" s="13"/>
      <c r="BYK66" s="13"/>
      <c r="BYL66" s="13"/>
      <c r="BYM66" s="13"/>
      <c r="BYN66" s="13"/>
      <c r="BYO66" s="13"/>
      <c r="BYP66" s="13"/>
      <c r="BYQ66" s="13"/>
      <c r="BYR66" s="13"/>
      <c r="BYS66" s="13"/>
      <c r="BYT66" s="13"/>
      <c r="BYU66" s="13"/>
      <c r="BYV66" s="13"/>
      <c r="BYW66" s="13"/>
      <c r="BYX66" s="13"/>
      <c r="BYY66" s="13"/>
      <c r="BYZ66" s="13"/>
      <c r="BZA66" s="13"/>
      <c r="BZB66" s="13"/>
      <c r="BZC66" s="13"/>
      <c r="BZD66" s="13"/>
      <c r="BZE66" s="13"/>
      <c r="BZF66" s="13"/>
      <c r="BZG66" s="13"/>
      <c r="BZH66" s="13"/>
      <c r="BZI66" s="13"/>
      <c r="BZJ66" s="13"/>
      <c r="BZK66" s="13"/>
      <c r="BZL66" s="13"/>
      <c r="BZM66" s="13"/>
      <c r="BZN66" s="13"/>
      <c r="BZO66" s="13"/>
      <c r="BZP66" s="13"/>
      <c r="BZQ66" s="13"/>
      <c r="BZR66" s="13"/>
      <c r="BZS66" s="13"/>
      <c r="BZT66" s="13"/>
      <c r="BZU66" s="13"/>
      <c r="BZV66" s="13"/>
      <c r="BZW66" s="13"/>
      <c r="BZX66" s="13"/>
      <c r="BZY66" s="13"/>
      <c r="BZZ66" s="13"/>
      <c r="CAA66" s="13"/>
      <c r="CAB66" s="13"/>
      <c r="CAC66" s="13"/>
      <c r="CAD66" s="13"/>
      <c r="CAE66" s="13"/>
      <c r="CAF66" s="13"/>
      <c r="CAG66" s="13"/>
      <c r="CAH66" s="13"/>
      <c r="CAI66" s="13"/>
      <c r="CAJ66" s="13"/>
      <c r="CAK66" s="13"/>
      <c r="CAL66" s="13"/>
      <c r="CAM66" s="13"/>
      <c r="CAN66" s="13"/>
      <c r="CAO66" s="13"/>
      <c r="CAP66" s="13"/>
      <c r="CAQ66" s="13"/>
      <c r="CAR66" s="13"/>
      <c r="CAS66" s="13"/>
      <c r="CAT66" s="13"/>
      <c r="CAU66" s="13"/>
      <c r="CAV66" s="13"/>
      <c r="CAW66" s="13"/>
      <c r="CAX66" s="13"/>
      <c r="CAY66" s="13"/>
      <c r="CAZ66" s="13"/>
      <c r="CBA66" s="13"/>
      <c r="CBB66" s="13"/>
      <c r="CBC66" s="13"/>
      <c r="CBD66" s="13"/>
      <c r="CBE66" s="13"/>
      <c r="CBF66" s="13"/>
      <c r="CBG66" s="13"/>
      <c r="CBH66" s="13"/>
      <c r="CBI66" s="13"/>
      <c r="CBJ66" s="13"/>
      <c r="CBK66" s="13"/>
      <c r="CBL66" s="13"/>
      <c r="CBM66" s="13"/>
      <c r="CBN66" s="13"/>
      <c r="CBO66" s="13"/>
      <c r="CBP66" s="13"/>
      <c r="CBQ66" s="13"/>
      <c r="CBR66" s="13"/>
      <c r="CBS66" s="13"/>
      <c r="CBT66" s="13"/>
      <c r="CBU66" s="13"/>
      <c r="CBV66" s="13"/>
      <c r="CBW66" s="13"/>
      <c r="CBX66" s="13"/>
      <c r="CBY66" s="13"/>
      <c r="CBZ66" s="13"/>
      <c r="CCA66" s="13"/>
      <c r="CCB66" s="13"/>
      <c r="CCC66" s="13"/>
      <c r="CCD66" s="13"/>
      <c r="CCE66" s="13"/>
      <c r="CCF66" s="13"/>
      <c r="CCG66" s="13"/>
      <c r="CCH66" s="13"/>
      <c r="CCI66" s="13"/>
      <c r="CCJ66" s="13"/>
      <c r="CCK66" s="13"/>
      <c r="CCL66" s="13"/>
      <c r="CCM66" s="13"/>
      <c r="CCN66" s="13"/>
      <c r="CCO66" s="13"/>
      <c r="CCP66" s="13"/>
      <c r="CCQ66" s="13"/>
      <c r="CCR66" s="13"/>
      <c r="CCS66" s="13"/>
      <c r="CCT66" s="13"/>
      <c r="CCU66" s="13"/>
      <c r="CCV66" s="13"/>
      <c r="CCW66" s="13"/>
      <c r="CCX66" s="13"/>
      <c r="CCY66" s="13"/>
      <c r="CCZ66" s="13"/>
      <c r="CDA66" s="13"/>
      <c r="CDB66" s="13"/>
      <c r="CDC66" s="13"/>
      <c r="CDD66" s="13"/>
      <c r="CDE66" s="13"/>
      <c r="CDF66" s="13"/>
      <c r="CDG66" s="13"/>
      <c r="CDH66" s="13"/>
      <c r="CDI66" s="13"/>
      <c r="CDJ66" s="13"/>
      <c r="CDK66" s="13"/>
      <c r="CDL66" s="13"/>
      <c r="CDM66" s="13"/>
      <c r="CDN66" s="13"/>
      <c r="CDO66" s="13"/>
      <c r="CDP66" s="13"/>
      <c r="CDQ66" s="13"/>
      <c r="CDR66" s="13"/>
      <c r="CDS66" s="13"/>
      <c r="CDT66" s="13"/>
      <c r="CDU66" s="13"/>
      <c r="CDV66" s="13"/>
      <c r="CDW66" s="13"/>
      <c r="CDX66" s="13"/>
      <c r="CDY66" s="13"/>
      <c r="CDZ66" s="13"/>
      <c r="CEA66" s="13"/>
      <c r="CEB66" s="13"/>
      <c r="CEC66" s="13"/>
      <c r="CED66" s="13"/>
      <c r="CEE66" s="13"/>
      <c r="CEF66" s="13"/>
      <c r="CEG66" s="13"/>
      <c r="CEH66" s="13"/>
      <c r="CEI66" s="13"/>
      <c r="CEJ66" s="13"/>
      <c r="CEK66" s="13"/>
      <c r="CEL66" s="13"/>
      <c r="CEM66" s="13"/>
      <c r="CEN66" s="13"/>
      <c r="CEO66" s="13"/>
      <c r="CEP66" s="13"/>
      <c r="CEQ66" s="13"/>
      <c r="CER66" s="13"/>
      <c r="CES66" s="13"/>
      <c r="CET66" s="13"/>
      <c r="CEU66" s="13"/>
      <c r="CEV66" s="13"/>
      <c r="CEW66" s="13"/>
      <c r="CEX66" s="13"/>
      <c r="CEY66" s="13"/>
      <c r="CEZ66" s="13"/>
      <c r="CFA66" s="13"/>
      <c r="CFB66" s="13"/>
      <c r="CFC66" s="13"/>
      <c r="CFD66" s="13"/>
      <c r="CFE66" s="13"/>
      <c r="CFF66" s="13"/>
      <c r="CFG66" s="13"/>
      <c r="CFH66" s="13"/>
      <c r="CFI66" s="13"/>
      <c r="CFJ66" s="13"/>
      <c r="CFK66" s="13"/>
      <c r="CFL66" s="13"/>
      <c r="CFM66" s="13"/>
      <c r="CFN66" s="13"/>
      <c r="CFO66" s="13"/>
      <c r="CFP66" s="13"/>
      <c r="CFQ66" s="13"/>
      <c r="CFR66" s="13"/>
      <c r="CFS66" s="13"/>
      <c r="CFT66" s="13"/>
      <c r="CFU66" s="13"/>
      <c r="CFV66" s="13"/>
      <c r="CFW66" s="13"/>
      <c r="CFX66" s="13"/>
      <c r="CFY66" s="13"/>
      <c r="CFZ66" s="13"/>
      <c r="CGA66" s="13"/>
      <c r="CGB66" s="13"/>
      <c r="CGC66" s="13"/>
      <c r="CGD66" s="13"/>
      <c r="CGE66" s="13"/>
      <c r="CGF66" s="13"/>
      <c r="CGG66" s="13"/>
      <c r="CGH66" s="13"/>
      <c r="CGI66" s="13"/>
      <c r="CGJ66" s="13"/>
      <c r="CGK66" s="13"/>
      <c r="CGL66" s="13"/>
      <c r="CGM66" s="13"/>
      <c r="CGN66" s="13"/>
      <c r="CGO66" s="13"/>
      <c r="CGP66" s="13"/>
      <c r="CGQ66" s="13"/>
      <c r="CGR66" s="13"/>
      <c r="CGS66" s="13"/>
      <c r="CGT66" s="13"/>
      <c r="CGU66" s="13"/>
      <c r="CGV66" s="13"/>
      <c r="CGW66" s="13"/>
      <c r="CGX66" s="13"/>
      <c r="CGY66" s="13"/>
      <c r="CGZ66" s="13"/>
      <c r="CHA66" s="13"/>
      <c r="CHB66" s="13"/>
      <c r="CHC66" s="13"/>
      <c r="CHD66" s="13"/>
      <c r="CHE66" s="13"/>
      <c r="CHF66" s="13"/>
      <c r="CHG66" s="13"/>
      <c r="CHH66" s="13"/>
      <c r="CHI66" s="13"/>
      <c r="CHJ66" s="13"/>
      <c r="CHK66" s="13"/>
      <c r="CHL66" s="13"/>
      <c r="CHM66" s="13"/>
      <c r="CHN66" s="13"/>
      <c r="CHO66" s="13"/>
      <c r="CHP66" s="13"/>
      <c r="CHQ66" s="13"/>
      <c r="CHR66" s="13"/>
      <c r="CHS66" s="13"/>
      <c r="CHT66" s="13"/>
      <c r="CHU66" s="13"/>
      <c r="CHV66" s="13"/>
      <c r="CHW66" s="13"/>
      <c r="CHX66" s="13"/>
      <c r="CHY66" s="13"/>
      <c r="CHZ66" s="13"/>
      <c r="CIA66" s="13"/>
      <c r="CIB66" s="13"/>
      <c r="CIC66" s="13"/>
      <c r="CID66" s="13"/>
      <c r="CIE66" s="13"/>
      <c r="CIF66" s="13"/>
      <c r="CIG66" s="13"/>
      <c r="CIH66" s="13"/>
      <c r="CII66" s="13"/>
      <c r="CIJ66" s="13"/>
      <c r="CIK66" s="13"/>
      <c r="CIL66" s="13"/>
      <c r="CIM66" s="13"/>
      <c r="CIN66" s="13"/>
      <c r="CIO66" s="13"/>
      <c r="CIP66" s="13"/>
      <c r="CIQ66" s="13"/>
      <c r="CIR66" s="13"/>
      <c r="CIS66" s="13"/>
      <c r="CIT66" s="13"/>
      <c r="CIU66" s="13"/>
      <c r="CIV66" s="13"/>
      <c r="CIW66" s="13"/>
      <c r="CIX66" s="13"/>
      <c r="CIY66" s="13"/>
      <c r="CIZ66" s="13"/>
      <c r="CJA66" s="13"/>
      <c r="CJB66" s="13"/>
      <c r="CJC66" s="13"/>
      <c r="CJD66" s="13"/>
      <c r="CJE66" s="13"/>
      <c r="CJF66" s="13"/>
      <c r="CJG66" s="13"/>
      <c r="CJH66" s="13"/>
      <c r="CJI66" s="13"/>
      <c r="CJJ66" s="13"/>
      <c r="CJK66" s="13"/>
      <c r="CJL66" s="13"/>
      <c r="CJM66" s="13"/>
      <c r="CJN66" s="13"/>
      <c r="CJO66" s="13"/>
      <c r="CJP66" s="13"/>
      <c r="CJQ66" s="13"/>
      <c r="CJR66" s="13"/>
      <c r="CJS66" s="13"/>
      <c r="CJT66" s="13"/>
      <c r="CJU66" s="13"/>
      <c r="CJV66" s="13"/>
      <c r="CJW66" s="13"/>
      <c r="CJX66" s="13"/>
      <c r="CJY66" s="13"/>
      <c r="CJZ66" s="13"/>
      <c r="CKA66" s="13"/>
      <c r="CKB66" s="13"/>
      <c r="CKC66" s="13"/>
      <c r="CKD66" s="13"/>
      <c r="CKE66" s="13"/>
      <c r="CKF66" s="13"/>
      <c r="CKG66" s="13"/>
      <c r="CKH66" s="13"/>
      <c r="CKI66" s="13"/>
      <c r="CKJ66" s="13"/>
      <c r="CKK66" s="13"/>
      <c r="CKL66" s="13"/>
      <c r="CKM66" s="13"/>
      <c r="CKN66" s="13"/>
      <c r="CKO66" s="13"/>
      <c r="CKP66" s="13"/>
      <c r="CKQ66" s="13"/>
      <c r="CKR66" s="13"/>
      <c r="CKS66" s="13"/>
      <c r="CKT66" s="13"/>
      <c r="CKU66" s="13"/>
      <c r="CKV66" s="13"/>
      <c r="CKW66" s="13"/>
      <c r="CKX66" s="13"/>
      <c r="CKY66" s="13"/>
      <c r="CKZ66" s="13"/>
      <c r="CLA66" s="13"/>
      <c r="CLB66" s="13"/>
      <c r="CLC66" s="13"/>
      <c r="CLD66" s="13"/>
      <c r="CLE66" s="13"/>
      <c r="CLF66" s="13"/>
      <c r="CLG66" s="13"/>
      <c r="CLH66" s="13"/>
      <c r="CLI66" s="13"/>
      <c r="CLJ66" s="13"/>
      <c r="CLK66" s="13"/>
      <c r="CLL66" s="13"/>
      <c r="CLM66" s="13"/>
      <c r="CLN66" s="13"/>
      <c r="CLO66" s="13"/>
      <c r="CLP66" s="13"/>
      <c r="CLQ66" s="13"/>
      <c r="CLR66" s="13"/>
      <c r="CLS66" s="13"/>
      <c r="CLT66" s="13"/>
      <c r="CLU66" s="13"/>
      <c r="CLV66" s="13"/>
      <c r="CLW66" s="13"/>
      <c r="CLX66" s="13"/>
      <c r="CLY66" s="13"/>
      <c r="CLZ66" s="13"/>
      <c r="CMA66" s="13"/>
      <c r="CMB66" s="13"/>
      <c r="CMC66" s="13"/>
      <c r="CMD66" s="13"/>
      <c r="CME66" s="13"/>
      <c r="CMF66" s="13"/>
      <c r="CMG66" s="13"/>
      <c r="CMH66" s="13"/>
      <c r="CMI66" s="13"/>
      <c r="CMJ66" s="13"/>
      <c r="CMK66" s="13"/>
      <c r="CML66" s="13"/>
      <c r="CMM66" s="13"/>
      <c r="CMN66" s="13"/>
      <c r="CMO66" s="13"/>
      <c r="CMP66" s="13"/>
      <c r="CMQ66" s="13"/>
      <c r="CMR66" s="13"/>
      <c r="CMS66" s="13"/>
      <c r="CMT66" s="13"/>
      <c r="CMU66" s="13"/>
      <c r="CMV66" s="13"/>
      <c r="CMW66" s="13"/>
      <c r="CMX66" s="13"/>
      <c r="CMY66" s="13"/>
      <c r="CMZ66" s="13"/>
      <c r="CNA66" s="13"/>
      <c r="CNB66" s="13"/>
      <c r="CNC66" s="13"/>
      <c r="CND66" s="13"/>
      <c r="CNE66" s="13"/>
      <c r="CNF66" s="13"/>
      <c r="CNG66" s="13"/>
      <c r="CNH66" s="13"/>
      <c r="CNI66" s="13"/>
      <c r="CNJ66" s="13"/>
      <c r="CNK66" s="13"/>
      <c r="CNL66" s="13"/>
      <c r="CNM66" s="13"/>
      <c r="CNN66" s="13"/>
      <c r="CNO66" s="13"/>
      <c r="CNP66" s="13"/>
      <c r="CNQ66" s="13"/>
      <c r="CNR66" s="13"/>
      <c r="CNS66" s="13"/>
      <c r="CNT66" s="13"/>
      <c r="CNU66" s="13"/>
      <c r="CNV66" s="13"/>
      <c r="CNW66" s="13"/>
      <c r="CNX66" s="13"/>
      <c r="CNY66" s="13"/>
      <c r="CNZ66" s="13"/>
      <c r="COA66" s="13"/>
      <c r="COB66" s="13"/>
      <c r="COC66" s="13"/>
      <c r="COD66" s="13"/>
      <c r="COE66" s="13"/>
      <c r="COF66" s="13"/>
      <c r="COG66" s="13"/>
      <c r="COH66" s="13"/>
      <c r="COI66" s="13"/>
      <c r="COJ66" s="13"/>
      <c r="COK66" s="13"/>
      <c r="COL66" s="13"/>
      <c r="COM66" s="13"/>
      <c r="CON66" s="13"/>
      <c r="COO66" s="13"/>
      <c r="COP66" s="13"/>
      <c r="COQ66" s="13"/>
      <c r="COR66" s="13"/>
      <c r="COS66" s="13"/>
      <c r="COT66" s="13"/>
      <c r="COU66" s="13"/>
      <c r="COV66" s="13"/>
      <c r="COW66" s="13"/>
      <c r="COX66" s="13"/>
      <c r="COY66" s="13"/>
      <c r="COZ66" s="13"/>
      <c r="CPA66" s="13"/>
      <c r="CPB66" s="13"/>
      <c r="CPC66" s="13"/>
      <c r="CPD66" s="13"/>
      <c r="CPE66" s="13"/>
      <c r="CPF66" s="13"/>
      <c r="CPG66" s="13"/>
      <c r="CPH66" s="13"/>
      <c r="CPI66" s="13"/>
      <c r="CPJ66" s="13"/>
      <c r="CPK66" s="13"/>
      <c r="CPL66" s="13"/>
      <c r="CPM66" s="13"/>
      <c r="CPN66" s="13"/>
      <c r="CPO66" s="13"/>
      <c r="CPP66" s="13"/>
      <c r="CPQ66" s="13"/>
      <c r="CPR66" s="13"/>
      <c r="CPS66" s="13"/>
      <c r="CPT66" s="13"/>
      <c r="CPU66" s="13"/>
      <c r="CPV66" s="13"/>
      <c r="CPW66" s="13"/>
      <c r="CPX66" s="13"/>
      <c r="CPY66" s="13"/>
      <c r="CPZ66" s="13"/>
      <c r="CQA66" s="13"/>
      <c r="CQB66" s="13"/>
      <c r="CQC66" s="13"/>
      <c r="CQD66" s="13"/>
      <c r="CQE66" s="13"/>
      <c r="CQF66" s="13"/>
      <c r="CQG66" s="13"/>
      <c r="CQH66" s="13"/>
      <c r="CQI66" s="13"/>
      <c r="CQJ66" s="13"/>
      <c r="CQK66" s="13"/>
      <c r="CQL66" s="13"/>
      <c r="CQM66" s="13"/>
      <c r="CQN66" s="13"/>
      <c r="CQO66" s="13"/>
      <c r="CQP66" s="13"/>
      <c r="CQQ66" s="13"/>
      <c r="CQR66" s="13"/>
      <c r="CQS66" s="13"/>
      <c r="CQT66" s="13"/>
      <c r="CQU66" s="13"/>
      <c r="CQV66" s="13"/>
      <c r="CQW66" s="13"/>
      <c r="CQX66" s="13"/>
      <c r="CQY66" s="13"/>
      <c r="CQZ66" s="13"/>
      <c r="CRA66" s="13"/>
      <c r="CRB66" s="13"/>
      <c r="CRC66" s="13"/>
      <c r="CRD66" s="13"/>
      <c r="CRE66" s="13"/>
      <c r="CRF66" s="13"/>
      <c r="CRG66" s="13"/>
      <c r="CRH66" s="13"/>
      <c r="CRI66" s="13"/>
      <c r="CRJ66" s="13"/>
      <c r="CRK66" s="13"/>
      <c r="CRL66" s="13"/>
      <c r="CRM66" s="13"/>
      <c r="CRN66" s="13"/>
      <c r="CRO66" s="13"/>
      <c r="CRP66" s="13"/>
      <c r="CRQ66" s="13"/>
      <c r="CRR66" s="13"/>
      <c r="CRS66" s="13"/>
      <c r="CRT66" s="13"/>
      <c r="CRU66" s="13"/>
      <c r="CRV66" s="13"/>
      <c r="CRW66" s="13"/>
      <c r="CRX66" s="13"/>
      <c r="CRY66" s="13"/>
      <c r="CRZ66" s="13"/>
      <c r="CSA66" s="13"/>
      <c r="CSB66" s="13"/>
      <c r="CSC66" s="13"/>
      <c r="CSD66" s="13"/>
      <c r="CSE66" s="13"/>
      <c r="CSF66" s="13"/>
      <c r="CSG66" s="13"/>
      <c r="CSH66" s="13"/>
      <c r="CSI66" s="13"/>
      <c r="CSJ66" s="13"/>
      <c r="CSK66" s="13"/>
      <c r="CSL66" s="13"/>
      <c r="CSM66" s="13"/>
      <c r="CSN66" s="13"/>
      <c r="CSO66" s="13"/>
      <c r="CSP66" s="13"/>
      <c r="CSQ66" s="13"/>
      <c r="CSR66" s="13"/>
      <c r="CSS66" s="13"/>
      <c r="CST66" s="13"/>
      <c r="CSU66" s="13"/>
      <c r="CSV66" s="13"/>
      <c r="CSW66" s="13"/>
      <c r="CSX66" s="13"/>
      <c r="CSY66" s="13"/>
      <c r="CSZ66" s="13"/>
      <c r="CTA66" s="13"/>
      <c r="CTB66" s="13"/>
      <c r="CTC66" s="13"/>
      <c r="CTD66" s="13"/>
      <c r="CTE66" s="13"/>
      <c r="CTF66" s="13"/>
      <c r="CTG66" s="13"/>
      <c r="CTH66" s="13"/>
      <c r="CTI66" s="13"/>
      <c r="CTJ66" s="13"/>
      <c r="CTK66" s="13"/>
      <c r="CTL66" s="13"/>
      <c r="CTM66" s="13"/>
      <c r="CTN66" s="13"/>
      <c r="CTO66" s="13"/>
      <c r="CTP66" s="13"/>
      <c r="CTQ66" s="13"/>
      <c r="CTR66" s="13"/>
      <c r="CTS66" s="13"/>
      <c r="CTT66" s="13"/>
      <c r="CTU66" s="13"/>
      <c r="CTV66" s="13"/>
      <c r="CTW66" s="13"/>
      <c r="CTX66" s="13"/>
      <c r="CTY66" s="13"/>
      <c r="CTZ66" s="13"/>
      <c r="CUA66" s="13"/>
      <c r="CUB66" s="13"/>
      <c r="CUC66" s="13"/>
      <c r="CUD66" s="13"/>
      <c r="CUE66" s="13"/>
      <c r="CUF66" s="13"/>
      <c r="CUG66" s="13"/>
      <c r="CUH66" s="13"/>
      <c r="CUI66" s="13"/>
      <c r="CUJ66" s="13"/>
      <c r="CUK66" s="13"/>
      <c r="CUL66" s="13"/>
      <c r="CUM66" s="13"/>
      <c r="CUN66" s="13"/>
      <c r="CUO66" s="13"/>
      <c r="CUP66" s="13"/>
      <c r="CUQ66" s="13"/>
      <c r="CUR66" s="13"/>
      <c r="CUS66" s="13"/>
      <c r="CUT66" s="13"/>
      <c r="CUU66" s="13"/>
      <c r="CUV66" s="13"/>
      <c r="CUW66" s="13"/>
      <c r="CUX66" s="13"/>
      <c r="CUY66" s="13"/>
      <c r="CUZ66" s="13"/>
      <c r="CVA66" s="13"/>
      <c r="CVB66" s="13"/>
      <c r="CVC66" s="13"/>
      <c r="CVD66" s="13"/>
      <c r="CVE66" s="13"/>
      <c r="CVF66" s="13"/>
      <c r="CVG66" s="13"/>
      <c r="CVH66" s="13"/>
      <c r="CVI66" s="13"/>
      <c r="CVJ66" s="13"/>
      <c r="CVK66" s="13"/>
      <c r="CVL66" s="13"/>
      <c r="CVM66" s="13"/>
      <c r="CVN66" s="13"/>
      <c r="CVO66" s="13"/>
      <c r="CVP66" s="13"/>
      <c r="CVQ66" s="13"/>
      <c r="CVR66" s="13"/>
      <c r="CVS66" s="13"/>
      <c r="CVT66" s="13"/>
      <c r="CVU66" s="13"/>
      <c r="CVV66" s="13"/>
      <c r="CVW66" s="13"/>
      <c r="CVX66" s="13"/>
      <c r="CVY66" s="13"/>
      <c r="CVZ66" s="13"/>
      <c r="CWA66" s="13"/>
      <c r="CWB66" s="13"/>
      <c r="CWC66" s="13"/>
      <c r="CWD66" s="13"/>
      <c r="CWE66" s="13"/>
      <c r="CWF66" s="13"/>
      <c r="CWG66" s="13"/>
      <c r="CWH66" s="13"/>
      <c r="CWI66" s="13"/>
      <c r="CWJ66" s="13"/>
      <c r="CWK66" s="13"/>
      <c r="CWL66" s="13"/>
      <c r="CWM66" s="13"/>
      <c r="CWN66" s="13"/>
      <c r="CWO66" s="13"/>
      <c r="CWP66" s="13"/>
      <c r="CWQ66" s="13"/>
      <c r="CWR66" s="13"/>
      <c r="CWS66" s="13"/>
      <c r="CWT66" s="13"/>
      <c r="CWU66" s="13"/>
      <c r="CWV66" s="13"/>
      <c r="CWW66" s="13"/>
      <c r="CWX66" s="13"/>
      <c r="CWY66" s="13"/>
      <c r="CWZ66" s="13"/>
      <c r="CXA66" s="13"/>
      <c r="CXB66" s="13"/>
      <c r="CXC66" s="13"/>
      <c r="CXD66" s="13"/>
      <c r="CXE66" s="13"/>
      <c r="CXF66" s="13"/>
      <c r="CXG66" s="13"/>
      <c r="CXH66" s="13"/>
      <c r="CXI66" s="13"/>
      <c r="CXJ66" s="13"/>
      <c r="CXK66" s="13"/>
      <c r="CXL66" s="13"/>
      <c r="CXM66" s="13"/>
      <c r="CXN66" s="13"/>
      <c r="CXO66" s="13"/>
      <c r="CXP66" s="13"/>
      <c r="CXQ66" s="13"/>
      <c r="CXR66" s="13"/>
      <c r="CXS66" s="13"/>
      <c r="CXT66" s="13"/>
      <c r="CXU66" s="13"/>
      <c r="CXV66" s="13"/>
      <c r="CXW66" s="13"/>
      <c r="CXX66" s="13"/>
      <c r="CXY66" s="13"/>
      <c r="CXZ66" s="13"/>
      <c r="CYA66" s="13"/>
      <c r="CYB66" s="13"/>
      <c r="CYC66" s="13"/>
      <c r="CYD66" s="13"/>
      <c r="CYE66" s="13"/>
      <c r="CYF66" s="13"/>
      <c r="CYG66" s="13"/>
      <c r="CYH66" s="13"/>
      <c r="CYI66" s="13"/>
      <c r="CYJ66" s="13"/>
      <c r="CYK66" s="13"/>
      <c r="CYL66" s="13"/>
      <c r="CYM66" s="13"/>
      <c r="CYN66" s="13"/>
      <c r="CYO66" s="13"/>
      <c r="CYP66" s="13"/>
      <c r="CYQ66" s="13"/>
      <c r="CYR66" s="13"/>
      <c r="CYS66" s="13"/>
      <c r="CYT66" s="13"/>
      <c r="CYU66" s="13"/>
      <c r="CYV66" s="13"/>
      <c r="CYW66" s="13"/>
      <c r="CYX66" s="13"/>
      <c r="CYY66" s="13"/>
      <c r="CYZ66" s="13"/>
      <c r="CZA66" s="13"/>
      <c r="CZB66" s="13"/>
      <c r="CZC66" s="13"/>
      <c r="CZD66" s="13"/>
      <c r="CZE66" s="13"/>
      <c r="CZF66" s="13"/>
      <c r="CZG66" s="13"/>
      <c r="CZH66" s="13"/>
      <c r="CZI66" s="13"/>
      <c r="CZJ66" s="13"/>
      <c r="CZK66" s="13"/>
      <c r="CZL66" s="13"/>
      <c r="CZM66" s="13"/>
      <c r="CZN66" s="13"/>
      <c r="CZO66" s="13"/>
      <c r="CZP66" s="13"/>
      <c r="CZQ66" s="13"/>
      <c r="CZR66" s="13"/>
      <c r="CZS66" s="13"/>
      <c r="CZT66" s="13"/>
      <c r="CZU66" s="13"/>
      <c r="CZV66" s="13"/>
      <c r="CZW66" s="13"/>
      <c r="CZX66" s="13"/>
      <c r="CZY66" s="13"/>
      <c r="CZZ66" s="13"/>
      <c r="DAA66" s="13"/>
      <c r="DAB66" s="13"/>
      <c r="DAC66" s="13"/>
      <c r="DAD66" s="13"/>
      <c r="DAE66" s="13"/>
      <c r="DAF66" s="13"/>
      <c r="DAG66" s="13"/>
      <c r="DAH66" s="13"/>
      <c r="DAI66" s="13"/>
      <c r="DAJ66" s="13"/>
      <c r="DAK66" s="13"/>
      <c r="DAL66" s="13"/>
      <c r="DAM66" s="13"/>
      <c r="DAN66" s="13"/>
      <c r="DAO66" s="13"/>
      <c r="DAP66" s="13"/>
      <c r="DAQ66" s="13"/>
      <c r="DAR66" s="13"/>
      <c r="DAS66" s="13"/>
      <c r="DAT66" s="13"/>
      <c r="DAU66" s="13"/>
      <c r="DAV66" s="13"/>
      <c r="DAW66" s="13"/>
      <c r="DAX66" s="13"/>
      <c r="DAY66" s="13"/>
      <c r="DAZ66" s="13"/>
      <c r="DBA66" s="13"/>
      <c r="DBB66" s="13"/>
      <c r="DBC66" s="13"/>
      <c r="DBD66" s="13"/>
      <c r="DBE66" s="13"/>
      <c r="DBF66" s="13"/>
      <c r="DBG66" s="13"/>
      <c r="DBH66" s="13"/>
      <c r="DBI66" s="13"/>
      <c r="DBJ66" s="13"/>
      <c r="DBK66" s="13"/>
      <c r="DBL66" s="13"/>
      <c r="DBM66" s="13"/>
      <c r="DBN66" s="13"/>
      <c r="DBO66" s="13"/>
      <c r="DBP66" s="13"/>
      <c r="DBQ66" s="13"/>
      <c r="DBR66" s="13"/>
      <c r="DBS66" s="13"/>
      <c r="DBT66" s="13"/>
      <c r="DBU66" s="13"/>
      <c r="DBV66" s="13"/>
      <c r="DBW66" s="13"/>
      <c r="DBX66" s="13"/>
      <c r="DBY66" s="13"/>
      <c r="DBZ66" s="13"/>
      <c r="DCA66" s="13"/>
      <c r="DCB66" s="13"/>
      <c r="DCC66" s="13"/>
      <c r="DCD66" s="13"/>
      <c r="DCE66" s="13"/>
      <c r="DCF66" s="13"/>
      <c r="DCG66" s="13"/>
      <c r="DCH66" s="13"/>
      <c r="DCI66" s="13"/>
      <c r="DCJ66" s="13"/>
      <c r="DCK66" s="13"/>
      <c r="DCL66" s="13"/>
      <c r="DCM66" s="13"/>
      <c r="DCN66" s="13"/>
      <c r="DCO66" s="13"/>
      <c r="DCP66" s="13"/>
      <c r="DCQ66" s="13"/>
      <c r="DCR66" s="13"/>
      <c r="DCS66" s="13"/>
      <c r="DCT66" s="13"/>
      <c r="DCU66" s="13"/>
      <c r="DCV66" s="13"/>
      <c r="DCW66" s="13"/>
      <c r="DCX66" s="13"/>
      <c r="DCY66" s="13"/>
      <c r="DCZ66" s="13"/>
      <c r="DDA66" s="13"/>
      <c r="DDB66" s="13"/>
      <c r="DDC66" s="13"/>
      <c r="DDD66" s="13"/>
      <c r="DDE66" s="13"/>
      <c r="DDF66" s="13"/>
      <c r="DDG66" s="13"/>
      <c r="DDH66" s="13"/>
      <c r="DDI66" s="13"/>
      <c r="DDJ66" s="13"/>
      <c r="DDK66" s="13"/>
      <c r="DDL66" s="13"/>
      <c r="DDM66" s="13"/>
      <c r="DDN66" s="13"/>
      <c r="DDO66" s="13"/>
      <c r="DDP66" s="13"/>
      <c r="DDQ66" s="13"/>
      <c r="DDR66" s="13"/>
      <c r="DDS66" s="13"/>
      <c r="DDT66" s="13"/>
      <c r="DDU66" s="13"/>
      <c r="DDV66" s="13"/>
      <c r="DDW66" s="13"/>
      <c r="DDX66" s="13"/>
      <c r="DDY66" s="13"/>
      <c r="DDZ66" s="13"/>
      <c r="DEA66" s="13"/>
      <c r="DEB66" s="13"/>
      <c r="DEC66" s="13"/>
      <c r="DED66" s="13"/>
      <c r="DEE66" s="13"/>
      <c r="DEF66" s="13"/>
      <c r="DEG66" s="13"/>
      <c r="DEH66" s="13"/>
      <c r="DEI66" s="13"/>
      <c r="DEJ66" s="13"/>
      <c r="DEK66" s="13"/>
      <c r="DEL66" s="13"/>
      <c r="DEM66" s="13"/>
      <c r="DEN66" s="13"/>
      <c r="DEO66" s="13"/>
      <c r="DEP66" s="13"/>
      <c r="DEQ66" s="13"/>
      <c r="DER66" s="13"/>
      <c r="DES66" s="13"/>
      <c r="DET66" s="13"/>
      <c r="DEU66" s="13"/>
      <c r="DEV66" s="13"/>
      <c r="DEW66" s="13"/>
      <c r="DEX66" s="13"/>
      <c r="DEY66" s="13"/>
      <c r="DEZ66" s="13"/>
      <c r="DFA66" s="13"/>
      <c r="DFB66" s="13"/>
      <c r="DFC66" s="13"/>
      <c r="DFD66" s="13"/>
      <c r="DFE66" s="13"/>
      <c r="DFF66" s="13"/>
      <c r="DFG66" s="13"/>
      <c r="DFH66" s="13"/>
      <c r="DFI66" s="13"/>
      <c r="DFJ66" s="13"/>
      <c r="DFK66" s="13"/>
      <c r="DFL66" s="13"/>
      <c r="DFM66" s="13"/>
      <c r="DFN66" s="13"/>
      <c r="DFO66" s="13"/>
      <c r="DFP66" s="13"/>
      <c r="DFQ66" s="13"/>
      <c r="DFR66" s="13"/>
      <c r="DFS66" s="13"/>
      <c r="DFT66" s="13"/>
      <c r="DFU66" s="13"/>
      <c r="DFV66" s="13"/>
      <c r="DFW66" s="13"/>
      <c r="DFX66" s="13"/>
      <c r="DFY66" s="13"/>
      <c r="DFZ66" s="13"/>
      <c r="DGA66" s="13"/>
      <c r="DGB66" s="13"/>
      <c r="DGC66" s="13"/>
      <c r="DGD66" s="13"/>
      <c r="DGE66" s="13"/>
      <c r="DGF66" s="13"/>
      <c r="DGG66" s="13"/>
      <c r="DGH66" s="13"/>
      <c r="DGI66" s="13"/>
      <c r="DGJ66" s="13"/>
      <c r="DGK66" s="13"/>
      <c r="DGL66" s="13"/>
      <c r="DGM66" s="13"/>
      <c r="DGN66" s="13"/>
      <c r="DGO66" s="13"/>
      <c r="DGP66" s="13"/>
      <c r="DGQ66" s="13"/>
      <c r="DGR66" s="13"/>
      <c r="DGS66" s="13"/>
      <c r="DGT66" s="13"/>
      <c r="DGU66" s="13"/>
      <c r="DGV66" s="13"/>
      <c r="DGW66" s="13"/>
      <c r="DGX66" s="13"/>
      <c r="DGY66" s="13"/>
      <c r="DGZ66" s="13"/>
      <c r="DHA66" s="13"/>
      <c r="DHB66" s="13"/>
      <c r="DHC66" s="13"/>
      <c r="DHD66" s="13"/>
      <c r="DHE66" s="13"/>
      <c r="DHF66" s="13"/>
      <c r="DHG66" s="13"/>
      <c r="DHH66" s="13"/>
      <c r="DHI66" s="13"/>
      <c r="DHJ66" s="13"/>
      <c r="DHK66" s="13"/>
      <c r="DHL66" s="13"/>
      <c r="DHM66" s="13"/>
      <c r="DHN66" s="13"/>
      <c r="DHO66" s="13"/>
      <c r="DHP66" s="13"/>
      <c r="DHQ66" s="13"/>
      <c r="DHR66" s="13"/>
      <c r="DHS66" s="13"/>
      <c r="DHT66" s="13"/>
      <c r="DHU66" s="13"/>
      <c r="DHV66" s="13"/>
      <c r="DHW66" s="13"/>
      <c r="DHX66" s="13"/>
      <c r="DHY66" s="13"/>
      <c r="DHZ66" s="13"/>
      <c r="DIA66" s="13"/>
      <c r="DIB66" s="13"/>
      <c r="DIC66" s="13"/>
      <c r="DID66" s="13"/>
      <c r="DIE66" s="13"/>
      <c r="DIF66" s="13"/>
      <c r="DIG66" s="13"/>
      <c r="DIH66" s="13"/>
      <c r="DII66" s="13"/>
      <c r="DIJ66" s="13"/>
      <c r="DIK66" s="13"/>
      <c r="DIL66" s="13"/>
      <c r="DIM66" s="13"/>
      <c r="DIN66" s="13"/>
      <c r="DIO66" s="13"/>
      <c r="DIP66" s="13"/>
      <c r="DIQ66" s="13"/>
      <c r="DIR66" s="13"/>
      <c r="DIS66" s="13"/>
      <c r="DIT66" s="13"/>
      <c r="DIU66" s="13"/>
      <c r="DIV66" s="13"/>
      <c r="DIW66" s="13"/>
      <c r="DIX66" s="13"/>
      <c r="DIY66" s="13"/>
      <c r="DIZ66" s="13"/>
      <c r="DJA66" s="13"/>
      <c r="DJB66" s="13"/>
      <c r="DJC66" s="13"/>
      <c r="DJD66" s="13"/>
      <c r="DJE66" s="13"/>
      <c r="DJF66" s="13"/>
      <c r="DJG66" s="13"/>
      <c r="DJH66" s="13"/>
      <c r="DJI66" s="13"/>
      <c r="DJJ66" s="13"/>
      <c r="DJK66" s="13"/>
      <c r="DJL66" s="13"/>
      <c r="DJM66" s="13"/>
      <c r="DJN66" s="13"/>
      <c r="DJO66" s="13"/>
      <c r="DJP66" s="13"/>
      <c r="DJQ66" s="13"/>
      <c r="DJR66" s="13"/>
      <c r="DJS66" s="13"/>
      <c r="DJT66" s="13"/>
      <c r="DJU66" s="13"/>
      <c r="DJV66" s="13"/>
      <c r="DJW66" s="13"/>
      <c r="DJX66" s="13"/>
      <c r="DJY66" s="13"/>
      <c r="DJZ66" s="13"/>
      <c r="DKA66" s="13"/>
      <c r="DKB66" s="13"/>
      <c r="DKC66" s="13"/>
      <c r="DKD66" s="13"/>
      <c r="DKE66" s="13"/>
      <c r="DKF66" s="13"/>
      <c r="DKG66" s="13"/>
      <c r="DKH66" s="13"/>
      <c r="DKI66" s="13"/>
      <c r="DKJ66" s="13"/>
      <c r="DKK66" s="13"/>
      <c r="DKL66" s="13"/>
      <c r="DKM66" s="13"/>
      <c r="DKN66" s="13"/>
      <c r="DKO66" s="13"/>
      <c r="DKP66" s="13"/>
      <c r="DKQ66" s="13"/>
      <c r="DKR66" s="13"/>
      <c r="DKS66" s="13"/>
      <c r="DKT66" s="13"/>
      <c r="DKU66" s="13"/>
      <c r="DKV66" s="13"/>
      <c r="DKW66" s="13"/>
      <c r="DKX66" s="13"/>
      <c r="DKY66" s="13"/>
      <c r="DKZ66" s="13"/>
      <c r="DLA66" s="13"/>
      <c r="DLB66" s="13"/>
      <c r="DLC66" s="13"/>
      <c r="DLD66" s="13"/>
      <c r="DLE66" s="13"/>
      <c r="DLF66" s="13"/>
      <c r="DLG66" s="13"/>
      <c r="DLH66" s="13"/>
      <c r="DLI66" s="13"/>
      <c r="DLJ66" s="13"/>
      <c r="DLK66" s="13"/>
      <c r="DLL66" s="13"/>
      <c r="DLM66" s="13"/>
      <c r="DLN66" s="13"/>
      <c r="DLO66" s="13"/>
      <c r="DLP66" s="13"/>
      <c r="DLQ66" s="13"/>
      <c r="DLR66" s="13"/>
      <c r="DLS66" s="13"/>
      <c r="DLT66" s="13"/>
      <c r="DLU66" s="13"/>
      <c r="DLV66" s="13"/>
      <c r="DLW66" s="13"/>
      <c r="DLX66" s="13"/>
      <c r="DLY66" s="13"/>
      <c r="DLZ66" s="13"/>
      <c r="DMA66" s="13"/>
      <c r="DMB66" s="13"/>
      <c r="DMC66" s="13"/>
      <c r="DMD66" s="13"/>
      <c r="DME66" s="13"/>
      <c r="DMF66" s="13"/>
      <c r="DMG66" s="13"/>
      <c r="DMH66" s="13"/>
      <c r="DMI66" s="13"/>
      <c r="DMJ66" s="13"/>
      <c r="DMK66" s="13"/>
      <c r="DML66" s="13"/>
      <c r="DMM66" s="13"/>
      <c r="DMN66" s="13"/>
      <c r="DMO66" s="13"/>
      <c r="DMP66" s="13"/>
      <c r="DMQ66" s="13"/>
      <c r="DMR66" s="13"/>
      <c r="DMS66" s="13"/>
      <c r="DMT66" s="13"/>
      <c r="DMU66" s="13"/>
      <c r="DMV66" s="13"/>
      <c r="DMW66" s="13"/>
      <c r="DMX66" s="13"/>
      <c r="DMY66" s="13"/>
      <c r="DMZ66" s="13"/>
      <c r="DNA66" s="13"/>
      <c r="DNB66" s="13"/>
      <c r="DNC66" s="13"/>
      <c r="DND66" s="13"/>
      <c r="DNE66" s="13"/>
      <c r="DNF66" s="13"/>
      <c r="DNG66" s="13"/>
      <c r="DNH66" s="13"/>
      <c r="DNI66" s="13"/>
      <c r="DNJ66" s="13"/>
      <c r="DNK66" s="13"/>
      <c r="DNL66" s="13"/>
      <c r="DNM66" s="13"/>
      <c r="DNN66" s="13"/>
      <c r="DNO66" s="13"/>
      <c r="DNP66" s="13"/>
      <c r="DNQ66" s="13"/>
      <c r="DNR66" s="13"/>
      <c r="DNS66" s="13"/>
      <c r="DNT66" s="13"/>
      <c r="DNU66" s="13"/>
      <c r="DNV66" s="13"/>
      <c r="DNW66" s="13"/>
      <c r="DNX66" s="13"/>
      <c r="DNY66" s="13"/>
      <c r="DNZ66" s="13"/>
      <c r="DOA66" s="13"/>
      <c r="DOB66" s="13"/>
      <c r="DOC66" s="13"/>
      <c r="DOD66" s="13"/>
      <c r="DOE66" s="13"/>
      <c r="DOF66" s="13"/>
      <c r="DOG66" s="13"/>
      <c r="DOH66" s="13"/>
      <c r="DOI66" s="13"/>
      <c r="DOJ66" s="13"/>
      <c r="DOK66" s="13"/>
      <c r="DOL66" s="13"/>
      <c r="DOM66" s="13"/>
      <c r="DON66" s="13"/>
      <c r="DOO66" s="13"/>
      <c r="DOP66" s="13"/>
      <c r="DOQ66" s="13"/>
      <c r="DOR66" s="13"/>
      <c r="DOS66" s="13"/>
      <c r="DOT66" s="13"/>
      <c r="DOU66" s="13"/>
      <c r="DOV66" s="13"/>
      <c r="DOW66" s="13"/>
      <c r="DOX66" s="13"/>
      <c r="DOY66" s="13"/>
      <c r="DOZ66" s="13"/>
      <c r="DPA66" s="13"/>
      <c r="DPB66" s="13"/>
      <c r="DPC66" s="13"/>
      <c r="DPD66" s="13"/>
      <c r="DPE66" s="13"/>
      <c r="DPF66" s="13"/>
      <c r="DPG66" s="13"/>
      <c r="DPH66" s="13"/>
      <c r="DPI66" s="13"/>
      <c r="DPJ66" s="13"/>
      <c r="DPK66" s="13"/>
      <c r="DPL66" s="13"/>
      <c r="DPM66" s="13"/>
      <c r="DPN66" s="13"/>
      <c r="DPO66" s="13"/>
      <c r="DPP66" s="13"/>
      <c r="DPQ66" s="13"/>
      <c r="DPR66" s="13"/>
      <c r="DPS66" s="13"/>
      <c r="DPT66" s="13"/>
      <c r="DPU66" s="13"/>
      <c r="DPV66" s="13"/>
      <c r="DPW66" s="13"/>
      <c r="DPX66" s="13"/>
      <c r="DPY66" s="13"/>
      <c r="DPZ66" s="13"/>
      <c r="DQA66" s="13"/>
      <c r="DQB66" s="13"/>
      <c r="DQC66" s="13"/>
      <c r="DQD66" s="13"/>
      <c r="DQE66" s="13"/>
      <c r="DQF66" s="13"/>
      <c r="DQG66" s="13"/>
      <c r="DQH66" s="13"/>
      <c r="DQI66" s="13"/>
      <c r="DQJ66" s="13"/>
      <c r="DQK66" s="13"/>
      <c r="DQL66" s="13"/>
      <c r="DQM66" s="13"/>
      <c r="DQN66" s="13"/>
      <c r="DQO66" s="13"/>
      <c r="DQP66" s="13"/>
      <c r="DQQ66" s="13"/>
      <c r="DQR66" s="13"/>
      <c r="DQS66" s="13"/>
      <c r="DQT66" s="13"/>
      <c r="DQU66" s="13"/>
      <c r="DQV66" s="13"/>
      <c r="DQW66" s="13"/>
      <c r="DQX66" s="13"/>
      <c r="DQY66" s="13"/>
      <c r="DQZ66" s="13"/>
      <c r="DRA66" s="13"/>
      <c r="DRB66" s="13"/>
      <c r="DRC66" s="13"/>
      <c r="DRD66" s="13"/>
      <c r="DRE66" s="13"/>
      <c r="DRF66" s="13"/>
      <c r="DRG66" s="13"/>
      <c r="DRH66" s="13"/>
      <c r="DRI66" s="13"/>
      <c r="DRJ66" s="13"/>
      <c r="DRK66" s="13"/>
      <c r="DRL66" s="13"/>
      <c r="DRM66" s="13"/>
      <c r="DRN66" s="13"/>
      <c r="DRO66" s="13"/>
      <c r="DRP66" s="13"/>
      <c r="DRQ66" s="13"/>
      <c r="DRR66" s="13"/>
      <c r="DRS66" s="13"/>
      <c r="DRT66" s="13"/>
      <c r="DRU66" s="13"/>
      <c r="DRV66" s="13"/>
      <c r="DRW66" s="13"/>
      <c r="DRX66" s="13"/>
      <c r="DRY66" s="13"/>
      <c r="DRZ66" s="13"/>
      <c r="DSA66" s="13"/>
      <c r="DSB66" s="13"/>
      <c r="DSC66" s="13"/>
      <c r="DSD66" s="13"/>
      <c r="DSE66" s="13"/>
      <c r="DSF66" s="13"/>
      <c r="DSG66" s="13"/>
      <c r="DSH66" s="13"/>
      <c r="DSI66" s="13"/>
      <c r="DSJ66" s="13"/>
      <c r="DSK66" s="13"/>
      <c r="DSL66" s="13"/>
      <c r="DSM66" s="13"/>
      <c r="DSN66" s="13"/>
      <c r="DSO66" s="13"/>
      <c r="DSP66" s="13"/>
      <c r="DSQ66" s="13"/>
      <c r="DSR66" s="13"/>
      <c r="DSS66" s="13"/>
      <c r="DST66" s="13"/>
      <c r="DSU66" s="13"/>
      <c r="DSV66" s="13"/>
      <c r="DSW66" s="13"/>
      <c r="DSX66" s="13"/>
      <c r="DSY66" s="13"/>
      <c r="DSZ66" s="13"/>
      <c r="DTA66" s="13"/>
      <c r="DTB66" s="13"/>
      <c r="DTC66" s="13"/>
      <c r="DTD66" s="13"/>
      <c r="DTE66" s="13"/>
      <c r="DTF66" s="13"/>
      <c r="DTG66" s="13"/>
      <c r="DTH66" s="13"/>
      <c r="DTI66" s="13"/>
      <c r="DTJ66" s="13"/>
      <c r="DTK66" s="13"/>
      <c r="DTL66" s="13"/>
      <c r="DTM66" s="13"/>
      <c r="DTN66" s="13"/>
      <c r="DTO66" s="13"/>
      <c r="DTP66" s="13"/>
      <c r="DTQ66" s="13"/>
      <c r="DTR66" s="13"/>
      <c r="DTS66" s="13"/>
      <c r="DTT66" s="13"/>
      <c r="DTU66" s="13"/>
      <c r="DTV66" s="13"/>
      <c r="DTW66" s="13"/>
      <c r="DTX66" s="13"/>
      <c r="DTY66" s="13"/>
      <c r="DTZ66" s="13"/>
      <c r="DUA66" s="13"/>
      <c r="DUB66" s="13"/>
      <c r="DUC66" s="13"/>
      <c r="DUD66" s="13"/>
      <c r="DUE66" s="13"/>
      <c r="DUF66" s="13"/>
      <c r="DUG66" s="13"/>
      <c r="DUH66" s="13"/>
      <c r="DUI66" s="13"/>
      <c r="DUJ66" s="13"/>
      <c r="DUK66" s="13"/>
      <c r="DUL66" s="13"/>
      <c r="DUM66" s="13"/>
      <c r="DUN66" s="13"/>
      <c r="DUO66" s="13"/>
      <c r="DUP66" s="13"/>
      <c r="DUQ66" s="13"/>
      <c r="DUR66" s="13"/>
      <c r="DUS66" s="13"/>
      <c r="DUT66" s="13"/>
      <c r="DUU66" s="13"/>
      <c r="DUV66" s="13"/>
      <c r="DUW66" s="13"/>
      <c r="DUX66" s="13"/>
      <c r="DUY66" s="13"/>
      <c r="DUZ66" s="13"/>
      <c r="DVA66" s="13"/>
      <c r="DVB66" s="13"/>
      <c r="DVC66" s="13"/>
      <c r="DVD66" s="13"/>
      <c r="DVE66" s="13"/>
      <c r="DVF66" s="13"/>
      <c r="DVG66" s="13"/>
      <c r="DVH66" s="13"/>
      <c r="DVI66" s="13"/>
      <c r="DVJ66" s="13"/>
      <c r="DVK66" s="13"/>
      <c r="DVL66" s="13"/>
      <c r="DVM66" s="13"/>
      <c r="DVN66" s="13"/>
      <c r="DVO66" s="13"/>
      <c r="DVP66" s="13"/>
      <c r="DVQ66" s="13"/>
      <c r="DVR66" s="13"/>
      <c r="DVS66" s="13"/>
      <c r="DVT66" s="13"/>
      <c r="DVU66" s="13"/>
      <c r="DVV66" s="13"/>
      <c r="DVW66" s="13"/>
      <c r="DVX66" s="13"/>
      <c r="DVY66" s="13"/>
      <c r="DVZ66" s="13"/>
      <c r="DWA66" s="13"/>
      <c r="DWB66" s="13"/>
      <c r="DWC66" s="13"/>
      <c r="DWD66" s="13"/>
      <c r="DWE66" s="13"/>
      <c r="DWF66" s="13"/>
      <c r="DWG66" s="13"/>
      <c r="DWH66" s="13"/>
      <c r="DWI66" s="13"/>
      <c r="DWJ66" s="13"/>
      <c r="DWK66" s="13"/>
      <c r="DWL66" s="13"/>
      <c r="DWM66" s="13"/>
      <c r="DWN66" s="13"/>
      <c r="DWO66" s="13"/>
      <c r="DWP66" s="13"/>
      <c r="DWQ66" s="13"/>
      <c r="DWR66" s="13"/>
      <c r="DWS66" s="13"/>
      <c r="DWT66" s="13"/>
      <c r="DWU66" s="13"/>
      <c r="DWV66" s="13"/>
      <c r="DWW66" s="13"/>
      <c r="DWX66" s="13"/>
      <c r="DWY66" s="13"/>
      <c r="DWZ66" s="13"/>
      <c r="DXA66" s="13"/>
      <c r="DXB66" s="13"/>
      <c r="DXC66" s="13"/>
      <c r="DXD66" s="13"/>
      <c r="DXE66" s="13"/>
      <c r="DXF66" s="13"/>
      <c r="DXG66" s="13"/>
      <c r="DXH66" s="13"/>
      <c r="DXI66" s="13"/>
      <c r="DXJ66" s="13"/>
      <c r="DXK66" s="13"/>
      <c r="DXL66" s="13"/>
      <c r="DXM66" s="13"/>
      <c r="DXN66" s="13"/>
      <c r="DXO66" s="13"/>
      <c r="DXP66" s="13"/>
      <c r="DXQ66" s="13"/>
      <c r="DXR66" s="13"/>
      <c r="DXS66" s="13"/>
      <c r="DXT66" s="13"/>
      <c r="DXU66" s="13"/>
      <c r="DXV66" s="13"/>
      <c r="DXW66" s="13"/>
      <c r="DXX66" s="13"/>
      <c r="DXY66" s="13"/>
      <c r="DXZ66" s="13"/>
      <c r="DYA66" s="13"/>
      <c r="DYB66" s="13"/>
      <c r="DYC66" s="13"/>
      <c r="DYD66" s="13"/>
      <c r="DYE66" s="13"/>
      <c r="DYF66" s="13"/>
      <c r="DYG66" s="13"/>
      <c r="DYH66" s="13"/>
      <c r="DYI66" s="13"/>
      <c r="DYJ66" s="13"/>
      <c r="DYK66" s="13"/>
      <c r="DYL66" s="13"/>
      <c r="DYM66" s="13"/>
      <c r="DYN66" s="13"/>
      <c r="DYO66" s="13"/>
      <c r="DYP66" s="13"/>
      <c r="DYQ66" s="13"/>
      <c r="DYR66" s="13"/>
      <c r="DYS66" s="13"/>
      <c r="DYT66" s="13"/>
      <c r="DYU66" s="13"/>
      <c r="DYV66" s="13"/>
      <c r="DYW66" s="13"/>
      <c r="DYX66" s="13"/>
      <c r="DYY66" s="13"/>
      <c r="DYZ66" s="13"/>
      <c r="DZA66" s="13"/>
      <c r="DZB66" s="13"/>
      <c r="DZC66" s="13"/>
      <c r="DZD66" s="13"/>
      <c r="DZE66" s="13"/>
      <c r="DZF66" s="13"/>
      <c r="DZG66" s="13"/>
      <c r="DZH66" s="13"/>
      <c r="DZI66" s="13"/>
      <c r="DZJ66" s="13"/>
      <c r="DZK66" s="13"/>
      <c r="DZL66" s="13"/>
      <c r="DZM66" s="13"/>
      <c r="DZN66" s="13"/>
      <c r="DZO66" s="13"/>
      <c r="DZP66" s="13"/>
      <c r="DZQ66" s="13"/>
      <c r="DZR66" s="13"/>
      <c r="DZS66" s="13"/>
      <c r="DZT66" s="13"/>
      <c r="DZU66" s="13"/>
      <c r="DZV66" s="13"/>
      <c r="DZW66" s="13"/>
      <c r="DZX66" s="13"/>
      <c r="DZY66" s="13"/>
      <c r="DZZ66" s="13"/>
      <c r="EAA66" s="13"/>
      <c r="EAB66" s="13"/>
      <c r="EAC66" s="13"/>
      <c r="EAD66" s="13"/>
      <c r="EAE66" s="13"/>
      <c r="EAF66" s="13"/>
      <c r="EAG66" s="13"/>
      <c r="EAH66" s="13"/>
      <c r="EAI66" s="13"/>
      <c r="EAJ66" s="13"/>
      <c r="EAK66" s="13"/>
      <c r="EAL66" s="13"/>
      <c r="EAM66" s="13"/>
      <c r="EAN66" s="13"/>
      <c r="EAO66" s="13"/>
      <c r="EAP66" s="13"/>
      <c r="EAQ66" s="13"/>
      <c r="EAR66" s="13"/>
      <c r="EAS66" s="13"/>
      <c r="EAT66" s="13"/>
      <c r="EAU66" s="13"/>
      <c r="EAV66" s="13"/>
      <c r="EAW66" s="13"/>
      <c r="EAX66" s="13"/>
      <c r="EAY66" s="13"/>
      <c r="EAZ66" s="13"/>
      <c r="EBA66" s="13"/>
      <c r="EBB66" s="13"/>
      <c r="EBC66" s="13"/>
      <c r="EBD66" s="13"/>
      <c r="EBE66" s="13"/>
      <c r="EBF66" s="13"/>
      <c r="EBG66" s="13"/>
      <c r="EBH66" s="13"/>
      <c r="EBI66" s="13"/>
      <c r="EBJ66" s="13"/>
      <c r="EBK66" s="13"/>
      <c r="EBL66" s="13"/>
      <c r="EBM66" s="13"/>
      <c r="EBN66" s="13"/>
      <c r="EBO66" s="13"/>
      <c r="EBP66" s="13"/>
      <c r="EBQ66" s="13"/>
      <c r="EBR66" s="13"/>
      <c r="EBS66" s="13"/>
      <c r="EBT66" s="13"/>
      <c r="EBU66" s="13"/>
      <c r="EBV66" s="13"/>
      <c r="EBW66" s="13"/>
      <c r="EBX66" s="13"/>
      <c r="EBY66" s="13"/>
      <c r="EBZ66" s="13"/>
      <c r="ECA66" s="13"/>
      <c r="ECB66" s="13"/>
      <c r="ECC66" s="13"/>
      <c r="ECD66" s="13"/>
      <c r="ECE66" s="13"/>
      <c r="ECF66" s="13"/>
      <c r="ECG66" s="13"/>
      <c r="ECH66" s="13"/>
      <c r="ECI66" s="13"/>
      <c r="ECJ66" s="13"/>
      <c r="ECK66" s="13"/>
      <c r="ECL66" s="13"/>
      <c r="ECM66" s="13"/>
      <c r="ECN66" s="13"/>
      <c r="ECO66" s="13"/>
      <c r="ECP66" s="13"/>
      <c r="ECQ66" s="13"/>
      <c r="ECR66" s="13"/>
      <c r="ECS66" s="13"/>
      <c r="ECT66" s="13"/>
      <c r="ECU66" s="13"/>
      <c r="ECV66" s="13"/>
      <c r="ECW66" s="13"/>
      <c r="ECX66" s="13"/>
      <c r="ECY66" s="13"/>
      <c r="ECZ66" s="13"/>
      <c r="EDA66" s="13"/>
      <c r="EDB66" s="13"/>
      <c r="EDC66" s="13"/>
      <c r="EDD66" s="13"/>
      <c r="EDE66" s="13"/>
      <c r="EDF66" s="13"/>
      <c r="EDG66" s="13"/>
      <c r="EDH66" s="13"/>
      <c r="EDI66" s="13"/>
      <c r="EDJ66" s="13"/>
      <c r="EDK66" s="13"/>
      <c r="EDL66" s="13"/>
      <c r="EDM66" s="13"/>
      <c r="EDN66" s="13"/>
      <c r="EDO66" s="13"/>
      <c r="EDP66" s="13"/>
      <c r="EDQ66" s="13"/>
      <c r="EDR66" s="13"/>
      <c r="EDS66" s="13"/>
      <c r="EDT66" s="13"/>
      <c r="EDU66" s="13"/>
      <c r="EDV66" s="13"/>
      <c r="EDW66" s="13"/>
      <c r="EDX66" s="13"/>
      <c r="EDY66" s="13"/>
      <c r="EDZ66" s="13"/>
      <c r="EEA66" s="13"/>
      <c r="EEB66" s="13"/>
      <c r="EEC66" s="13"/>
      <c r="EED66" s="13"/>
      <c r="EEE66" s="13"/>
      <c r="EEF66" s="13"/>
      <c r="EEG66" s="13"/>
      <c r="EEH66" s="13"/>
      <c r="EEI66" s="13"/>
      <c r="EEJ66" s="13"/>
      <c r="EEK66" s="13"/>
      <c r="EEL66" s="13"/>
      <c r="EEM66" s="13"/>
      <c r="EEN66" s="13"/>
      <c r="EEO66" s="13"/>
      <c r="EEP66" s="13"/>
      <c r="EEQ66" s="13"/>
      <c r="EER66" s="13"/>
      <c r="EES66" s="13"/>
      <c r="EET66" s="13"/>
      <c r="EEU66" s="13"/>
      <c r="EEV66" s="13"/>
      <c r="EEW66" s="13"/>
      <c r="EEX66" s="13"/>
      <c r="EEY66" s="13"/>
      <c r="EEZ66" s="13"/>
      <c r="EFA66" s="13"/>
      <c r="EFB66" s="13"/>
      <c r="EFC66" s="13"/>
      <c r="EFD66" s="13"/>
      <c r="EFE66" s="13"/>
      <c r="EFF66" s="13"/>
      <c r="EFG66" s="13"/>
      <c r="EFH66" s="13"/>
      <c r="EFI66" s="13"/>
      <c r="EFJ66" s="13"/>
      <c r="EFK66" s="13"/>
      <c r="EFL66" s="13"/>
      <c r="EFM66" s="13"/>
      <c r="EFN66" s="13"/>
      <c r="EFO66" s="13"/>
      <c r="EFP66" s="13"/>
      <c r="EFQ66" s="13"/>
      <c r="EFR66" s="13"/>
      <c r="EFS66" s="13"/>
      <c r="EFT66" s="13"/>
      <c r="EFU66" s="13"/>
      <c r="EFV66" s="13"/>
      <c r="EFW66" s="13"/>
      <c r="EFX66" s="13"/>
      <c r="EFY66" s="13"/>
      <c r="EFZ66" s="13"/>
      <c r="EGA66" s="13"/>
      <c r="EGB66" s="13"/>
      <c r="EGC66" s="13"/>
      <c r="EGD66" s="13"/>
      <c r="EGE66" s="13"/>
      <c r="EGF66" s="13"/>
      <c r="EGG66" s="13"/>
      <c r="EGH66" s="13"/>
      <c r="EGI66" s="13"/>
      <c r="EGJ66" s="13"/>
      <c r="EGK66" s="13"/>
      <c r="EGL66" s="13"/>
      <c r="EGM66" s="13"/>
      <c r="EGN66" s="13"/>
      <c r="EGO66" s="13"/>
      <c r="EGP66" s="13"/>
      <c r="EGQ66" s="13"/>
      <c r="EGR66" s="13"/>
      <c r="EGS66" s="13"/>
      <c r="EGT66" s="13"/>
      <c r="EGU66" s="13"/>
      <c r="EGV66" s="13"/>
      <c r="EGW66" s="13"/>
      <c r="EGX66" s="13"/>
      <c r="EGY66" s="13"/>
      <c r="EGZ66" s="13"/>
      <c r="EHA66" s="13"/>
      <c r="EHB66" s="13"/>
      <c r="EHC66" s="13"/>
      <c r="EHD66" s="13"/>
      <c r="EHE66" s="13"/>
      <c r="EHF66" s="13"/>
      <c r="EHG66" s="13"/>
      <c r="EHH66" s="13"/>
      <c r="EHI66" s="13"/>
      <c r="EHJ66" s="13"/>
      <c r="EHK66" s="13"/>
      <c r="EHL66" s="13"/>
      <c r="EHM66" s="13"/>
      <c r="EHN66" s="13"/>
      <c r="EHO66" s="13"/>
      <c r="EHP66" s="13"/>
      <c r="EHQ66" s="13"/>
      <c r="EHR66" s="13"/>
      <c r="EHS66" s="13"/>
      <c r="EHT66" s="13"/>
      <c r="EHU66" s="13"/>
      <c r="EHV66" s="13"/>
      <c r="EHW66" s="13"/>
      <c r="EHX66" s="13"/>
      <c r="EHY66" s="13"/>
      <c r="EHZ66" s="13"/>
      <c r="EIA66" s="13"/>
      <c r="EIB66" s="13"/>
      <c r="EIC66" s="13"/>
      <c r="EID66" s="13"/>
      <c r="EIE66" s="13"/>
      <c r="EIF66" s="13"/>
      <c r="EIG66" s="13"/>
      <c r="EIH66" s="13"/>
      <c r="EII66" s="13"/>
      <c r="EIJ66" s="13"/>
      <c r="EIK66" s="13"/>
      <c r="EIL66" s="13"/>
      <c r="EIM66" s="13"/>
      <c r="EIN66" s="13"/>
      <c r="EIO66" s="13"/>
      <c r="EIP66" s="13"/>
      <c r="EIQ66" s="13"/>
      <c r="EIR66" s="13"/>
      <c r="EIS66" s="13"/>
      <c r="EIT66" s="13"/>
      <c r="EIU66" s="13"/>
      <c r="EIV66" s="13"/>
      <c r="EIW66" s="13"/>
      <c r="EIX66" s="13"/>
      <c r="EIY66" s="13"/>
      <c r="EIZ66" s="13"/>
      <c r="EJA66" s="13"/>
      <c r="EJB66" s="13"/>
      <c r="EJC66" s="13"/>
      <c r="EJD66" s="13"/>
      <c r="EJE66" s="13"/>
      <c r="EJF66" s="13"/>
      <c r="EJG66" s="13"/>
      <c r="EJH66" s="13"/>
      <c r="EJI66" s="13"/>
      <c r="EJJ66" s="13"/>
      <c r="EJK66" s="13"/>
      <c r="EJL66" s="13"/>
      <c r="EJM66" s="13"/>
      <c r="EJN66" s="13"/>
      <c r="EJO66" s="13"/>
      <c r="EJP66" s="13"/>
      <c r="EJQ66" s="13"/>
      <c r="EJR66" s="13"/>
      <c r="EJS66" s="13"/>
      <c r="EJT66" s="13"/>
      <c r="EJU66" s="13"/>
      <c r="EJV66" s="13"/>
      <c r="EJW66" s="13"/>
      <c r="EJX66" s="13"/>
      <c r="EJY66" s="13"/>
      <c r="EJZ66" s="13"/>
      <c r="EKA66" s="13"/>
      <c r="EKB66" s="13"/>
      <c r="EKC66" s="13"/>
      <c r="EKD66" s="13"/>
      <c r="EKE66" s="13"/>
      <c r="EKF66" s="13"/>
      <c r="EKG66" s="13"/>
      <c r="EKH66" s="13"/>
      <c r="EKI66" s="13"/>
      <c r="EKJ66" s="13"/>
      <c r="EKK66" s="13"/>
      <c r="EKL66" s="13"/>
      <c r="EKM66" s="13"/>
      <c r="EKN66" s="13"/>
      <c r="EKO66" s="13"/>
      <c r="EKP66" s="13"/>
      <c r="EKQ66" s="13"/>
      <c r="EKR66" s="13"/>
      <c r="EKS66" s="13"/>
      <c r="EKT66" s="13"/>
      <c r="EKU66" s="13"/>
      <c r="EKV66" s="13"/>
      <c r="EKW66" s="13"/>
      <c r="EKX66" s="13"/>
      <c r="EKY66" s="13"/>
      <c r="EKZ66" s="13"/>
      <c r="ELA66" s="13"/>
      <c r="ELB66" s="13"/>
      <c r="ELC66" s="13"/>
      <c r="ELD66" s="13"/>
      <c r="ELE66" s="13"/>
      <c r="ELF66" s="13"/>
      <c r="ELG66" s="13"/>
      <c r="ELH66" s="13"/>
      <c r="ELI66" s="13"/>
      <c r="ELJ66" s="13"/>
      <c r="ELK66" s="13"/>
      <c r="ELL66" s="13"/>
      <c r="ELM66" s="13"/>
      <c r="ELN66" s="13"/>
      <c r="ELO66" s="13"/>
      <c r="ELP66" s="13"/>
      <c r="ELQ66" s="13"/>
      <c r="ELR66" s="13"/>
      <c r="ELS66" s="13"/>
      <c r="ELT66" s="13"/>
      <c r="ELU66" s="13"/>
      <c r="ELV66" s="13"/>
      <c r="ELW66" s="13"/>
      <c r="ELX66" s="13"/>
      <c r="ELY66" s="13"/>
      <c r="ELZ66" s="13"/>
      <c r="EMA66" s="13"/>
      <c r="EMB66" s="13"/>
      <c r="EMC66" s="13"/>
      <c r="EMD66" s="13"/>
      <c r="EME66" s="13"/>
      <c r="EMF66" s="13"/>
      <c r="EMG66" s="13"/>
      <c r="EMH66" s="13"/>
      <c r="EMI66" s="13"/>
      <c r="EMJ66" s="13"/>
      <c r="EMK66" s="13"/>
      <c r="EML66" s="13"/>
      <c r="EMM66" s="13"/>
      <c r="EMN66" s="13"/>
      <c r="EMO66" s="13"/>
      <c r="EMP66" s="13"/>
      <c r="EMQ66" s="13"/>
      <c r="EMR66" s="13"/>
      <c r="EMS66" s="13"/>
      <c r="EMT66" s="13"/>
      <c r="EMU66" s="13"/>
      <c r="EMV66" s="13"/>
      <c r="EMW66" s="13"/>
      <c r="EMX66" s="13"/>
      <c r="EMY66" s="13"/>
      <c r="EMZ66" s="13"/>
      <c r="ENA66" s="13"/>
      <c r="ENB66" s="13"/>
      <c r="ENC66" s="13"/>
      <c r="END66" s="13"/>
      <c r="ENE66" s="13"/>
      <c r="ENF66" s="13"/>
      <c r="ENG66" s="13"/>
      <c r="ENH66" s="13"/>
      <c r="ENI66" s="13"/>
      <c r="ENJ66" s="13"/>
      <c r="ENK66" s="13"/>
      <c r="ENL66" s="13"/>
      <c r="ENM66" s="13"/>
      <c r="ENN66" s="13"/>
      <c r="ENO66" s="13"/>
      <c r="ENP66" s="13"/>
      <c r="ENQ66" s="13"/>
      <c r="ENR66" s="13"/>
      <c r="ENS66" s="13"/>
      <c r="ENT66" s="13"/>
      <c r="ENU66" s="13"/>
      <c r="ENV66" s="13"/>
      <c r="ENW66" s="13"/>
      <c r="ENX66" s="13"/>
      <c r="ENY66" s="13"/>
      <c r="ENZ66" s="13"/>
      <c r="EOA66" s="13"/>
      <c r="EOB66" s="13"/>
      <c r="EOC66" s="13"/>
      <c r="EOD66" s="13"/>
      <c r="EOE66" s="13"/>
      <c r="EOF66" s="13"/>
      <c r="EOG66" s="13"/>
      <c r="EOH66" s="13"/>
      <c r="EOI66" s="13"/>
      <c r="EOJ66" s="13"/>
      <c r="EOK66" s="13"/>
      <c r="EOL66" s="13"/>
      <c r="EOM66" s="13"/>
      <c r="EON66" s="13"/>
      <c r="EOO66" s="13"/>
      <c r="EOP66" s="13"/>
      <c r="EOQ66" s="13"/>
      <c r="EOR66" s="13"/>
      <c r="EOS66" s="13"/>
      <c r="EOT66" s="13"/>
      <c r="EOU66" s="13"/>
      <c r="EOV66" s="13"/>
      <c r="EOW66" s="13"/>
      <c r="EOX66" s="13"/>
      <c r="EOY66" s="13"/>
      <c r="EOZ66" s="13"/>
      <c r="EPA66" s="13"/>
      <c r="EPB66" s="13"/>
      <c r="EPC66" s="13"/>
      <c r="EPD66" s="13"/>
      <c r="EPE66" s="13"/>
      <c r="EPF66" s="13"/>
      <c r="EPG66" s="13"/>
      <c r="EPH66" s="13"/>
      <c r="EPI66" s="13"/>
      <c r="EPJ66" s="13"/>
      <c r="EPK66" s="13"/>
      <c r="EPL66" s="13"/>
      <c r="EPM66" s="13"/>
      <c r="EPN66" s="13"/>
      <c r="EPO66" s="13"/>
      <c r="EPP66" s="13"/>
      <c r="EPQ66" s="13"/>
      <c r="EPR66" s="13"/>
      <c r="EPS66" s="13"/>
      <c r="EPT66" s="13"/>
      <c r="EPU66" s="13"/>
      <c r="EPV66" s="13"/>
      <c r="EPW66" s="13"/>
      <c r="EPX66" s="13"/>
      <c r="EPY66" s="13"/>
      <c r="EPZ66" s="13"/>
      <c r="EQA66" s="13"/>
      <c r="EQB66" s="13"/>
      <c r="EQC66" s="13"/>
      <c r="EQD66" s="13"/>
      <c r="EQE66" s="13"/>
      <c r="EQF66" s="13"/>
      <c r="EQG66" s="13"/>
      <c r="EQH66" s="13"/>
      <c r="EQI66" s="13"/>
      <c r="EQJ66" s="13"/>
      <c r="EQK66" s="13"/>
      <c r="EQL66" s="13"/>
      <c r="EQM66" s="13"/>
      <c r="EQN66" s="13"/>
      <c r="EQO66" s="13"/>
      <c r="EQP66" s="13"/>
      <c r="EQQ66" s="13"/>
      <c r="EQR66" s="13"/>
      <c r="EQS66" s="13"/>
      <c r="EQT66" s="13"/>
      <c r="EQU66" s="13"/>
      <c r="EQV66" s="13"/>
      <c r="EQW66" s="13"/>
      <c r="EQX66" s="13"/>
      <c r="EQY66" s="13"/>
      <c r="EQZ66" s="13"/>
      <c r="ERA66" s="13"/>
      <c r="ERB66" s="13"/>
      <c r="ERC66" s="13"/>
      <c r="ERD66" s="13"/>
      <c r="ERE66" s="13"/>
      <c r="ERF66" s="13"/>
      <c r="ERG66" s="13"/>
      <c r="ERH66" s="13"/>
      <c r="ERI66" s="13"/>
      <c r="ERJ66" s="13"/>
      <c r="ERK66" s="13"/>
      <c r="ERL66" s="13"/>
      <c r="ERM66" s="13"/>
      <c r="ERN66" s="13"/>
      <c r="ERO66" s="13"/>
      <c r="ERP66" s="13"/>
      <c r="ERQ66" s="13"/>
      <c r="ERR66" s="13"/>
      <c r="ERS66" s="13"/>
      <c r="ERT66" s="13"/>
      <c r="ERU66" s="13"/>
      <c r="ERV66" s="13"/>
      <c r="ERW66" s="13"/>
      <c r="ERX66" s="13"/>
      <c r="ERY66" s="13"/>
      <c r="ERZ66" s="13"/>
      <c r="ESA66" s="13"/>
      <c r="ESB66" s="13"/>
      <c r="ESC66" s="13"/>
      <c r="ESD66" s="13"/>
      <c r="ESE66" s="13"/>
      <c r="ESF66" s="13"/>
      <c r="ESG66" s="13"/>
      <c r="ESH66" s="13"/>
      <c r="ESI66" s="13"/>
      <c r="ESJ66" s="13"/>
      <c r="ESK66" s="13"/>
      <c r="ESL66" s="13"/>
      <c r="ESM66" s="13"/>
      <c r="ESN66" s="13"/>
      <c r="ESO66" s="13"/>
      <c r="ESP66" s="13"/>
      <c r="ESQ66" s="13"/>
      <c r="ESR66" s="13"/>
      <c r="ESS66" s="13"/>
      <c r="EST66" s="13"/>
      <c r="ESU66" s="13"/>
      <c r="ESV66" s="13"/>
      <c r="ESW66" s="13"/>
      <c r="ESX66" s="13"/>
      <c r="ESY66" s="13"/>
      <c r="ESZ66" s="13"/>
      <c r="ETA66" s="13"/>
      <c r="ETB66" s="13"/>
      <c r="ETC66" s="13"/>
      <c r="ETD66" s="13"/>
      <c r="ETE66" s="13"/>
      <c r="ETF66" s="13"/>
      <c r="ETG66" s="13"/>
      <c r="ETH66" s="13"/>
      <c r="ETI66" s="13"/>
      <c r="ETJ66" s="13"/>
      <c r="ETK66" s="13"/>
      <c r="ETL66" s="13"/>
      <c r="ETM66" s="13"/>
      <c r="ETN66" s="13"/>
      <c r="ETO66" s="13"/>
      <c r="ETP66" s="13"/>
      <c r="ETQ66" s="13"/>
      <c r="ETR66" s="13"/>
      <c r="ETS66" s="13"/>
      <c r="ETT66" s="13"/>
      <c r="ETU66" s="13"/>
      <c r="ETV66" s="13"/>
      <c r="ETW66" s="13"/>
      <c r="ETX66" s="13"/>
      <c r="ETY66" s="13"/>
      <c r="ETZ66" s="13"/>
      <c r="EUA66" s="13"/>
      <c r="EUB66" s="13"/>
      <c r="EUC66" s="13"/>
      <c r="EUD66" s="13"/>
      <c r="EUE66" s="13"/>
      <c r="EUF66" s="13"/>
      <c r="EUG66" s="13"/>
      <c r="EUH66" s="13"/>
      <c r="EUI66" s="13"/>
      <c r="EUJ66" s="13"/>
      <c r="EUK66" s="13"/>
      <c r="EUL66" s="13"/>
      <c r="EUM66" s="13"/>
      <c r="EUN66" s="13"/>
      <c r="EUO66" s="13"/>
      <c r="EUP66" s="13"/>
      <c r="EUQ66" s="13"/>
      <c r="EUR66" s="13"/>
      <c r="EUS66" s="13"/>
      <c r="EUT66" s="13"/>
      <c r="EUU66" s="13"/>
      <c r="EUV66" s="13"/>
      <c r="EUW66" s="13"/>
      <c r="EUX66" s="13"/>
      <c r="EUY66" s="13"/>
      <c r="EUZ66" s="13"/>
      <c r="EVA66" s="13"/>
      <c r="EVB66" s="13"/>
      <c r="EVC66" s="13"/>
      <c r="EVD66" s="13"/>
      <c r="EVE66" s="13"/>
      <c r="EVF66" s="13"/>
      <c r="EVG66" s="13"/>
      <c r="EVH66" s="13"/>
      <c r="EVI66" s="13"/>
      <c r="EVJ66" s="13"/>
      <c r="EVK66" s="13"/>
      <c r="EVL66" s="13"/>
      <c r="EVM66" s="13"/>
      <c r="EVN66" s="13"/>
      <c r="EVO66" s="13"/>
      <c r="EVP66" s="13"/>
      <c r="EVQ66" s="13"/>
      <c r="EVR66" s="13"/>
      <c r="EVS66" s="13"/>
      <c r="EVT66" s="13"/>
      <c r="EVU66" s="13"/>
      <c r="EVV66" s="13"/>
      <c r="EVW66" s="13"/>
      <c r="EVX66" s="13"/>
      <c r="EVY66" s="13"/>
      <c r="EVZ66" s="13"/>
      <c r="EWA66" s="13"/>
      <c r="EWB66" s="13"/>
      <c r="EWC66" s="13"/>
      <c r="EWD66" s="13"/>
      <c r="EWE66" s="13"/>
      <c r="EWF66" s="13"/>
      <c r="EWG66" s="13"/>
      <c r="EWH66" s="13"/>
      <c r="EWI66" s="13"/>
      <c r="EWJ66" s="13"/>
      <c r="EWK66" s="13"/>
      <c r="EWL66" s="13"/>
      <c r="EWM66" s="13"/>
      <c r="EWN66" s="13"/>
      <c r="EWO66" s="13"/>
      <c r="EWP66" s="13"/>
      <c r="EWQ66" s="13"/>
      <c r="EWR66" s="13"/>
      <c r="EWS66" s="13"/>
      <c r="EWT66" s="13"/>
      <c r="EWU66" s="13"/>
      <c r="EWV66" s="13"/>
      <c r="EWW66" s="13"/>
      <c r="EWX66" s="13"/>
      <c r="EWY66" s="13"/>
      <c r="EWZ66" s="13"/>
      <c r="EXA66" s="13"/>
      <c r="EXB66" s="13"/>
      <c r="EXC66" s="13"/>
      <c r="EXD66" s="13"/>
      <c r="EXE66" s="13"/>
      <c r="EXF66" s="13"/>
      <c r="EXG66" s="13"/>
      <c r="EXH66" s="13"/>
      <c r="EXI66" s="13"/>
      <c r="EXJ66" s="13"/>
      <c r="EXK66" s="13"/>
      <c r="EXL66" s="13"/>
      <c r="EXM66" s="13"/>
      <c r="EXN66" s="13"/>
      <c r="EXO66" s="13"/>
      <c r="EXP66" s="13"/>
      <c r="EXQ66" s="13"/>
      <c r="EXR66" s="13"/>
      <c r="EXS66" s="13"/>
      <c r="EXT66" s="13"/>
      <c r="EXU66" s="13"/>
      <c r="EXV66" s="13"/>
      <c r="EXW66" s="13"/>
      <c r="EXX66" s="13"/>
      <c r="EXY66" s="13"/>
      <c r="EXZ66" s="13"/>
      <c r="EYA66" s="13"/>
      <c r="EYB66" s="13"/>
      <c r="EYC66" s="13"/>
      <c r="EYD66" s="13"/>
      <c r="EYE66" s="13"/>
      <c r="EYF66" s="13"/>
      <c r="EYG66" s="13"/>
      <c r="EYH66" s="13"/>
      <c r="EYI66" s="13"/>
      <c r="EYJ66" s="13"/>
      <c r="EYK66" s="13"/>
      <c r="EYL66" s="13"/>
      <c r="EYM66" s="13"/>
      <c r="EYN66" s="13"/>
      <c r="EYO66" s="13"/>
      <c r="EYP66" s="13"/>
      <c r="EYQ66" s="13"/>
      <c r="EYR66" s="13"/>
      <c r="EYS66" s="13"/>
      <c r="EYT66" s="13"/>
      <c r="EYU66" s="13"/>
      <c r="EYV66" s="13"/>
      <c r="EYW66" s="13"/>
      <c r="EYX66" s="13"/>
      <c r="EYY66" s="13"/>
      <c r="EYZ66" s="13"/>
      <c r="EZA66" s="13"/>
      <c r="EZB66" s="13"/>
      <c r="EZC66" s="13"/>
      <c r="EZD66" s="13"/>
      <c r="EZE66" s="13"/>
      <c r="EZF66" s="13"/>
      <c r="EZG66" s="13"/>
      <c r="EZH66" s="13"/>
      <c r="EZI66" s="13"/>
      <c r="EZJ66" s="13"/>
      <c r="EZK66" s="13"/>
      <c r="EZL66" s="13"/>
      <c r="EZM66" s="13"/>
      <c r="EZN66" s="13"/>
      <c r="EZO66" s="13"/>
      <c r="EZP66" s="13"/>
      <c r="EZQ66" s="13"/>
      <c r="EZR66" s="13"/>
      <c r="EZS66" s="13"/>
      <c r="EZT66" s="13"/>
      <c r="EZU66" s="13"/>
      <c r="EZV66" s="13"/>
      <c r="EZW66" s="13"/>
      <c r="EZX66" s="13"/>
      <c r="EZY66" s="13"/>
      <c r="EZZ66" s="13"/>
      <c r="FAA66" s="13"/>
      <c r="FAB66" s="13"/>
      <c r="FAC66" s="13"/>
      <c r="FAD66" s="13"/>
      <c r="FAE66" s="13"/>
      <c r="FAF66" s="13"/>
      <c r="FAG66" s="13"/>
      <c r="FAH66" s="13"/>
      <c r="FAI66" s="13"/>
      <c r="FAJ66" s="13"/>
      <c r="FAK66" s="13"/>
      <c r="FAL66" s="13"/>
      <c r="FAM66" s="13"/>
      <c r="FAN66" s="13"/>
      <c r="FAO66" s="13"/>
      <c r="FAP66" s="13"/>
      <c r="FAQ66" s="13"/>
      <c r="FAR66" s="13"/>
      <c r="FAS66" s="13"/>
      <c r="FAT66" s="13"/>
      <c r="FAU66" s="13"/>
      <c r="FAV66" s="13"/>
      <c r="FAW66" s="13"/>
      <c r="FAX66" s="13"/>
      <c r="FAY66" s="13"/>
      <c r="FAZ66" s="13"/>
      <c r="FBA66" s="13"/>
      <c r="FBB66" s="13"/>
      <c r="FBC66" s="13"/>
      <c r="FBD66" s="13"/>
      <c r="FBE66" s="13"/>
      <c r="FBF66" s="13"/>
      <c r="FBG66" s="13"/>
      <c r="FBH66" s="13"/>
      <c r="FBI66" s="13"/>
      <c r="FBJ66" s="13"/>
      <c r="FBK66" s="13"/>
      <c r="FBL66" s="13"/>
      <c r="FBM66" s="13"/>
      <c r="FBN66" s="13"/>
      <c r="FBO66" s="13"/>
      <c r="FBP66" s="13"/>
      <c r="FBQ66" s="13"/>
      <c r="FBR66" s="13"/>
      <c r="FBS66" s="13"/>
      <c r="FBT66" s="13"/>
      <c r="FBU66" s="13"/>
      <c r="FBV66" s="13"/>
      <c r="FBW66" s="13"/>
      <c r="FBX66" s="13"/>
      <c r="FBY66" s="13"/>
      <c r="FBZ66" s="13"/>
      <c r="FCA66" s="13"/>
      <c r="FCB66" s="13"/>
      <c r="FCC66" s="13"/>
      <c r="FCD66" s="13"/>
      <c r="FCE66" s="13"/>
      <c r="FCF66" s="13"/>
      <c r="FCG66" s="13"/>
      <c r="FCH66" s="13"/>
      <c r="FCI66" s="13"/>
      <c r="FCJ66" s="13"/>
      <c r="FCK66" s="13"/>
      <c r="FCL66" s="13"/>
      <c r="FCM66" s="13"/>
      <c r="FCN66" s="13"/>
      <c r="FCO66" s="13"/>
      <c r="FCP66" s="13"/>
      <c r="FCQ66" s="13"/>
      <c r="FCR66" s="13"/>
      <c r="FCS66" s="13"/>
      <c r="FCT66" s="13"/>
      <c r="FCU66" s="13"/>
      <c r="FCV66" s="13"/>
      <c r="FCW66" s="13"/>
      <c r="FCX66" s="13"/>
      <c r="FCY66" s="13"/>
      <c r="FCZ66" s="13"/>
      <c r="FDA66" s="13"/>
      <c r="FDB66" s="13"/>
      <c r="FDC66" s="13"/>
      <c r="FDD66" s="13"/>
      <c r="FDE66" s="13"/>
      <c r="FDF66" s="13"/>
      <c r="FDG66" s="13"/>
      <c r="FDH66" s="13"/>
      <c r="FDI66" s="13"/>
      <c r="FDJ66" s="13"/>
      <c r="FDK66" s="13"/>
      <c r="FDL66" s="13"/>
      <c r="FDM66" s="13"/>
      <c r="FDN66" s="13"/>
      <c r="FDO66" s="13"/>
      <c r="FDP66" s="13"/>
      <c r="FDQ66" s="13"/>
      <c r="FDR66" s="13"/>
      <c r="FDS66" s="13"/>
      <c r="FDT66" s="13"/>
      <c r="FDU66" s="13"/>
      <c r="FDV66" s="13"/>
      <c r="FDW66" s="13"/>
      <c r="FDX66" s="13"/>
      <c r="FDY66" s="13"/>
      <c r="FDZ66" s="13"/>
      <c r="FEA66" s="13"/>
      <c r="FEB66" s="13"/>
      <c r="FEC66" s="13"/>
      <c r="FED66" s="13"/>
      <c r="FEE66" s="13"/>
      <c r="FEF66" s="13"/>
      <c r="FEG66" s="13"/>
      <c r="FEH66" s="13"/>
      <c r="FEI66" s="13"/>
      <c r="FEJ66" s="13"/>
      <c r="FEK66" s="13"/>
      <c r="FEL66" s="13"/>
      <c r="FEM66" s="13"/>
      <c r="FEN66" s="13"/>
      <c r="FEO66" s="13"/>
      <c r="FEP66" s="13"/>
      <c r="FEQ66" s="13"/>
      <c r="FER66" s="13"/>
      <c r="FES66" s="13"/>
      <c r="FET66" s="13"/>
      <c r="FEU66" s="13"/>
      <c r="FEV66" s="13"/>
      <c r="FEW66" s="13"/>
      <c r="FEX66" s="13"/>
      <c r="FEY66" s="13"/>
      <c r="FEZ66" s="13"/>
      <c r="FFA66" s="13"/>
      <c r="FFB66" s="13"/>
      <c r="FFC66" s="13"/>
      <c r="FFD66" s="13"/>
      <c r="FFE66" s="13"/>
      <c r="FFF66" s="13"/>
      <c r="FFG66" s="13"/>
      <c r="FFH66" s="13"/>
      <c r="FFI66" s="13"/>
      <c r="FFJ66" s="13"/>
      <c r="FFK66" s="13"/>
      <c r="FFL66" s="13"/>
      <c r="FFM66" s="13"/>
      <c r="FFN66" s="13"/>
      <c r="FFO66" s="13"/>
      <c r="FFP66" s="13"/>
      <c r="FFQ66" s="13"/>
      <c r="FFR66" s="13"/>
      <c r="FFS66" s="13"/>
      <c r="FFT66" s="13"/>
      <c r="FFU66" s="13"/>
      <c r="FFV66" s="13"/>
      <c r="FFW66" s="13"/>
      <c r="FFX66" s="13"/>
      <c r="FFY66" s="13"/>
      <c r="FFZ66" s="13"/>
      <c r="FGA66" s="13"/>
      <c r="FGB66" s="13"/>
      <c r="FGC66" s="13"/>
      <c r="FGD66" s="13"/>
      <c r="FGE66" s="13"/>
      <c r="FGF66" s="13"/>
      <c r="FGG66" s="13"/>
      <c r="FGH66" s="13"/>
      <c r="FGI66" s="13"/>
      <c r="FGJ66" s="13"/>
      <c r="FGK66" s="13"/>
      <c r="FGL66" s="13"/>
      <c r="FGM66" s="13"/>
      <c r="FGN66" s="13"/>
      <c r="FGO66" s="13"/>
      <c r="FGP66" s="13"/>
      <c r="FGQ66" s="13"/>
      <c r="FGR66" s="13"/>
      <c r="FGS66" s="13"/>
      <c r="FGT66" s="13"/>
      <c r="FGU66" s="13"/>
      <c r="FGV66" s="13"/>
      <c r="FGW66" s="13"/>
      <c r="FGX66" s="13"/>
      <c r="FGY66" s="13"/>
      <c r="FGZ66" s="13"/>
      <c r="FHA66" s="13"/>
      <c r="FHB66" s="13"/>
      <c r="FHC66" s="13"/>
      <c r="FHD66" s="13"/>
      <c r="FHE66" s="13"/>
      <c r="FHF66" s="13"/>
      <c r="FHG66" s="13"/>
      <c r="FHH66" s="13"/>
      <c r="FHI66" s="13"/>
      <c r="FHJ66" s="13"/>
      <c r="FHK66" s="13"/>
      <c r="FHL66" s="13"/>
      <c r="FHM66" s="13"/>
      <c r="FHN66" s="13"/>
      <c r="FHO66" s="13"/>
      <c r="FHP66" s="13"/>
      <c r="FHQ66" s="13"/>
      <c r="FHR66" s="13"/>
      <c r="FHS66" s="13"/>
      <c r="FHT66" s="13"/>
      <c r="FHU66" s="13"/>
      <c r="FHV66" s="13"/>
      <c r="FHW66" s="13"/>
      <c r="FHX66" s="13"/>
      <c r="FHY66" s="13"/>
      <c r="FHZ66" s="13"/>
      <c r="FIA66" s="13"/>
      <c r="FIB66" s="13"/>
      <c r="FIC66" s="13"/>
      <c r="FID66" s="13"/>
      <c r="FIE66" s="13"/>
      <c r="FIF66" s="13"/>
      <c r="FIG66" s="13"/>
      <c r="FIH66" s="13"/>
      <c r="FII66" s="13"/>
      <c r="FIJ66" s="13"/>
      <c r="FIK66" s="13"/>
      <c r="FIL66" s="13"/>
      <c r="FIM66" s="13"/>
      <c r="FIN66" s="13"/>
      <c r="FIO66" s="13"/>
      <c r="FIP66" s="13"/>
      <c r="FIQ66" s="13"/>
      <c r="FIR66" s="13"/>
      <c r="FIS66" s="13"/>
      <c r="FIT66" s="13"/>
      <c r="FIU66" s="13"/>
      <c r="FIV66" s="13"/>
      <c r="FIW66" s="13"/>
      <c r="FIX66" s="13"/>
      <c r="FIY66" s="13"/>
      <c r="FIZ66" s="13"/>
      <c r="FJA66" s="13"/>
      <c r="FJB66" s="13"/>
      <c r="FJC66" s="13"/>
      <c r="FJD66" s="13"/>
      <c r="FJE66" s="13"/>
      <c r="FJF66" s="13"/>
      <c r="FJG66" s="13"/>
      <c r="FJH66" s="13"/>
      <c r="FJI66" s="13"/>
      <c r="FJJ66" s="13"/>
      <c r="FJK66" s="13"/>
      <c r="FJL66" s="13"/>
      <c r="FJM66" s="13"/>
      <c r="FJN66" s="13"/>
      <c r="FJO66" s="13"/>
      <c r="FJP66" s="13"/>
      <c r="FJQ66" s="13"/>
      <c r="FJR66" s="13"/>
      <c r="FJS66" s="13"/>
      <c r="FJT66" s="13"/>
      <c r="FJU66" s="13"/>
      <c r="FJV66" s="13"/>
      <c r="FJW66" s="13"/>
      <c r="FJX66" s="13"/>
      <c r="FJY66" s="13"/>
      <c r="FJZ66" s="13"/>
      <c r="FKA66" s="13"/>
      <c r="FKB66" s="13"/>
      <c r="FKC66" s="13"/>
      <c r="FKD66" s="13"/>
      <c r="FKE66" s="13"/>
      <c r="FKF66" s="13"/>
      <c r="FKG66" s="13"/>
      <c r="FKH66" s="13"/>
      <c r="FKI66" s="13"/>
      <c r="FKJ66" s="13"/>
      <c r="FKK66" s="13"/>
      <c r="FKL66" s="13"/>
      <c r="FKM66" s="13"/>
      <c r="FKN66" s="13"/>
      <c r="FKO66" s="13"/>
      <c r="FKP66" s="13"/>
      <c r="FKQ66" s="13"/>
      <c r="FKR66" s="13"/>
      <c r="FKS66" s="13"/>
      <c r="FKT66" s="13"/>
      <c r="FKU66" s="13"/>
      <c r="FKV66" s="13"/>
      <c r="FKW66" s="13"/>
      <c r="FKX66" s="13"/>
      <c r="FKY66" s="13"/>
      <c r="FKZ66" s="13"/>
      <c r="FLA66" s="13"/>
      <c r="FLB66" s="13"/>
      <c r="FLC66" s="13"/>
      <c r="FLD66" s="13"/>
      <c r="FLE66" s="13"/>
      <c r="FLF66" s="13"/>
      <c r="FLG66" s="13"/>
      <c r="FLH66" s="13"/>
      <c r="FLI66" s="13"/>
      <c r="FLJ66" s="13"/>
      <c r="FLK66" s="13"/>
      <c r="FLL66" s="13"/>
      <c r="FLM66" s="13"/>
      <c r="FLN66" s="13"/>
      <c r="FLO66" s="13"/>
      <c r="FLP66" s="13"/>
      <c r="FLQ66" s="13"/>
      <c r="FLR66" s="13"/>
      <c r="FLS66" s="13"/>
      <c r="FLT66" s="13"/>
      <c r="FLU66" s="13"/>
      <c r="FLV66" s="13"/>
      <c r="FLW66" s="13"/>
      <c r="FLX66" s="13"/>
      <c r="FLY66" s="13"/>
      <c r="FLZ66" s="13"/>
      <c r="FMA66" s="13"/>
      <c r="FMB66" s="13"/>
      <c r="FMC66" s="13"/>
      <c r="FMD66" s="13"/>
      <c r="FME66" s="13"/>
      <c r="FMF66" s="13"/>
      <c r="FMG66" s="13"/>
      <c r="FMH66" s="13"/>
      <c r="FMI66" s="13"/>
      <c r="FMJ66" s="13"/>
      <c r="FMK66" s="13"/>
      <c r="FML66" s="13"/>
      <c r="FMM66" s="13"/>
      <c r="FMN66" s="13"/>
      <c r="FMO66" s="13"/>
      <c r="FMP66" s="13"/>
      <c r="FMQ66" s="13"/>
      <c r="FMR66" s="13"/>
      <c r="FMS66" s="13"/>
      <c r="FMT66" s="13"/>
      <c r="FMU66" s="13"/>
      <c r="FMV66" s="13"/>
      <c r="FMW66" s="13"/>
      <c r="FMX66" s="13"/>
      <c r="FMY66" s="13"/>
      <c r="FMZ66" s="13"/>
      <c r="FNA66" s="13"/>
      <c r="FNB66" s="13"/>
      <c r="FNC66" s="13"/>
      <c r="FND66" s="13"/>
      <c r="FNE66" s="13"/>
      <c r="FNF66" s="13"/>
      <c r="FNG66" s="13"/>
      <c r="FNH66" s="13"/>
      <c r="FNI66" s="13"/>
      <c r="FNJ66" s="13"/>
      <c r="FNK66" s="13"/>
      <c r="FNL66" s="13"/>
      <c r="FNM66" s="13"/>
      <c r="FNN66" s="13"/>
      <c r="FNO66" s="13"/>
      <c r="FNP66" s="13"/>
      <c r="FNQ66" s="13"/>
      <c r="FNR66" s="13"/>
      <c r="FNS66" s="13"/>
      <c r="FNT66" s="13"/>
      <c r="FNU66" s="13"/>
      <c r="FNV66" s="13"/>
      <c r="FNW66" s="13"/>
      <c r="FNX66" s="13"/>
      <c r="FNY66" s="13"/>
      <c r="FNZ66" s="13"/>
      <c r="FOA66" s="13"/>
      <c r="FOB66" s="13"/>
      <c r="FOC66" s="13"/>
      <c r="FOD66" s="13"/>
      <c r="FOE66" s="13"/>
      <c r="FOF66" s="13"/>
      <c r="FOG66" s="13"/>
      <c r="FOH66" s="13"/>
      <c r="FOI66" s="13"/>
      <c r="FOJ66" s="13"/>
      <c r="FOK66" s="13"/>
      <c r="FOL66" s="13"/>
      <c r="FOM66" s="13"/>
      <c r="FON66" s="13"/>
      <c r="FOO66" s="13"/>
      <c r="FOP66" s="13"/>
      <c r="FOQ66" s="13"/>
      <c r="FOR66" s="13"/>
      <c r="FOS66" s="13"/>
      <c r="FOT66" s="13"/>
      <c r="FOU66" s="13"/>
      <c r="FOV66" s="13"/>
      <c r="FOW66" s="13"/>
      <c r="FOX66" s="13"/>
      <c r="FOY66" s="13"/>
      <c r="FOZ66" s="13"/>
      <c r="FPA66" s="13"/>
      <c r="FPB66" s="13"/>
      <c r="FPC66" s="13"/>
      <c r="FPD66" s="13"/>
      <c r="FPE66" s="13"/>
      <c r="FPF66" s="13"/>
      <c r="FPG66" s="13"/>
      <c r="FPH66" s="13"/>
      <c r="FPI66" s="13"/>
      <c r="FPJ66" s="13"/>
      <c r="FPK66" s="13"/>
      <c r="FPL66" s="13"/>
      <c r="FPM66" s="13"/>
      <c r="FPN66" s="13"/>
      <c r="FPO66" s="13"/>
      <c r="FPP66" s="13"/>
      <c r="FPQ66" s="13"/>
      <c r="FPR66" s="13"/>
      <c r="FPS66" s="13"/>
      <c r="FPT66" s="13"/>
      <c r="FPU66" s="13"/>
      <c r="FPV66" s="13"/>
      <c r="FPW66" s="13"/>
      <c r="FPX66" s="13"/>
      <c r="FPY66" s="13"/>
      <c r="FPZ66" s="13"/>
      <c r="FQA66" s="13"/>
      <c r="FQB66" s="13"/>
      <c r="FQC66" s="13"/>
      <c r="FQD66" s="13"/>
      <c r="FQE66" s="13"/>
      <c r="FQF66" s="13"/>
      <c r="FQG66" s="13"/>
      <c r="FQH66" s="13"/>
      <c r="FQI66" s="13"/>
      <c r="FQJ66" s="13"/>
      <c r="FQK66" s="13"/>
      <c r="FQL66" s="13"/>
      <c r="FQM66" s="13"/>
      <c r="FQN66" s="13"/>
      <c r="FQO66" s="13"/>
      <c r="FQP66" s="13"/>
      <c r="FQQ66" s="13"/>
      <c r="FQR66" s="13"/>
      <c r="FQS66" s="13"/>
      <c r="FQT66" s="13"/>
      <c r="FQU66" s="13"/>
      <c r="FQV66" s="13"/>
      <c r="FQW66" s="13"/>
      <c r="FQX66" s="13"/>
      <c r="FQY66" s="13"/>
      <c r="FQZ66" s="13"/>
      <c r="FRA66" s="13"/>
      <c r="FRB66" s="13"/>
      <c r="FRC66" s="13"/>
      <c r="FRD66" s="13"/>
      <c r="FRE66" s="13"/>
      <c r="FRF66" s="13"/>
      <c r="FRG66" s="13"/>
      <c r="FRH66" s="13"/>
      <c r="FRI66" s="13"/>
      <c r="FRJ66" s="13"/>
      <c r="FRK66" s="13"/>
      <c r="FRL66" s="13"/>
      <c r="FRM66" s="13"/>
      <c r="FRN66" s="13"/>
      <c r="FRO66" s="13"/>
      <c r="FRP66" s="13"/>
      <c r="FRQ66" s="13"/>
      <c r="FRR66" s="13"/>
      <c r="FRS66" s="13"/>
      <c r="FRT66" s="13"/>
      <c r="FRU66" s="13"/>
      <c r="FRV66" s="13"/>
      <c r="FRW66" s="13"/>
      <c r="FRX66" s="13"/>
      <c r="FRY66" s="13"/>
      <c r="FRZ66" s="13"/>
      <c r="FSA66" s="13"/>
      <c r="FSB66" s="13"/>
      <c r="FSC66" s="13"/>
      <c r="FSD66" s="13"/>
      <c r="FSE66" s="13"/>
      <c r="FSF66" s="13"/>
      <c r="FSG66" s="13"/>
      <c r="FSH66" s="13"/>
      <c r="FSI66" s="13"/>
      <c r="FSJ66" s="13"/>
      <c r="FSK66" s="13"/>
      <c r="FSL66" s="13"/>
      <c r="FSM66" s="13"/>
      <c r="FSN66" s="13"/>
      <c r="FSO66" s="13"/>
      <c r="FSP66" s="13"/>
      <c r="FSQ66" s="13"/>
      <c r="FSR66" s="13"/>
      <c r="FSS66" s="13"/>
      <c r="FST66" s="13"/>
      <c r="FSU66" s="13"/>
      <c r="FSV66" s="13"/>
      <c r="FSW66" s="13"/>
      <c r="FSX66" s="13"/>
      <c r="FSY66" s="13"/>
      <c r="FSZ66" s="13"/>
      <c r="FTA66" s="13"/>
      <c r="FTB66" s="13"/>
      <c r="FTC66" s="13"/>
      <c r="FTD66" s="13"/>
      <c r="FTE66" s="13"/>
      <c r="FTF66" s="13"/>
      <c r="FTG66" s="13"/>
      <c r="FTH66" s="13"/>
      <c r="FTI66" s="13"/>
      <c r="FTJ66" s="13"/>
      <c r="FTK66" s="13"/>
      <c r="FTL66" s="13"/>
      <c r="FTM66" s="13"/>
      <c r="FTN66" s="13"/>
      <c r="FTO66" s="13"/>
      <c r="FTP66" s="13"/>
      <c r="FTQ66" s="13"/>
      <c r="FTR66" s="13"/>
      <c r="FTS66" s="13"/>
      <c r="FTT66" s="13"/>
      <c r="FTU66" s="13"/>
      <c r="FTV66" s="13"/>
      <c r="FTW66" s="13"/>
      <c r="FTX66" s="13"/>
      <c r="FTY66" s="13"/>
      <c r="FTZ66" s="13"/>
      <c r="FUA66" s="13"/>
      <c r="FUB66" s="13"/>
      <c r="FUC66" s="13"/>
      <c r="FUD66" s="13"/>
      <c r="FUE66" s="13"/>
      <c r="FUF66" s="13"/>
      <c r="FUG66" s="13"/>
      <c r="FUH66" s="13"/>
      <c r="FUI66" s="13"/>
      <c r="FUJ66" s="13"/>
      <c r="FUK66" s="13"/>
      <c r="FUL66" s="13"/>
      <c r="FUM66" s="13"/>
      <c r="FUN66" s="13"/>
      <c r="FUO66" s="13"/>
      <c r="FUP66" s="13"/>
      <c r="FUQ66" s="13"/>
      <c r="FUR66" s="13"/>
      <c r="FUS66" s="13"/>
      <c r="FUT66" s="13"/>
      <c r="FUU66" s="13"/>
      <c r="FUV66" s="13"/>
      <c r="FUW66" s="13"/>
      <c r="FUX66" s="13"/>
      <c r="FUY66" s="13"/>
      <c r="FUZ66" s="13"/>
      <c r="FVA66" s="13"/>
      <c r="FVB66" s="13"/>
      <c r="FVC66" s="13"/>
      <c r="FVD66" s="13"/>
      <c r="FVE66" s="13"/>
      <c r="FVF66" s="13"/>
      <c r="FVG66" s="13"/>
      <c r="FVH66" s="13"/>
      <c r="FVI66" s="13"/>
      <c r="FVJ66" s="13"/>
      <c r="FVK66" s="13"/>
      <c r="FVL66" s="13"/>
      <c r="FVM66" s="13"/>
      <c r="FVN66" s="13"/>
      <c r="FVO66" s="13"/>
      <c r="FVP66" s="13"/>
      <c r="FVQ66" s="13"/>
      <c r="FVR66" s="13"/>
      <c r="FVS66" s="13"/>
      <c r="FVT66" s="13"/>
      <c r="FVU66" s="13"/>
      <c r="FVV66" s="13"/>
      <c r="FVW66" s="13"/>
      <c r="FVX66" s="13"/>
      <c r="FVY66" s="13"/>
      <c r="FVZ66" s="13"/>
      <c r="FWA66" s="13"/>
      <c r="FWB66" s="13"/>
      <c r="FWC66" s="13"/>
      <c r="FWD66" s="13"/>
      <c r="FWE66" s="13"/>
      <c r="FWF66" s="13"/>
      <c r="FWG66" s="13"/>
      <c r="FWH66" s="13"/>
      <c r="FWI66" s="13"/>
      <c r="FWJ66" s="13"/>
      <c r="FWK66" s="13"/>
      <c r="FWL66" s="13"/>
      <c r="FWM66" s="13"/>
      <c r="FWN66" s="13"/>
      <c r="FWO66" s="13"/>
      <c r="FWP66" s="13"/>
      <c r="FWQ66" s="13"/>
      <c r="FWR66" s="13"/>
      <c r="FWS66" s="13"/>
      <c r="FWT66" s="13"/>
      <c r="FWU66" s="13"/>
      <c r="FWV66" s="13"/>
      <c r="FWW66" s="13"/>
      <c r="FWX66" s="13"/>
      <c r="FWY66" s="13"/>
      <c r="FWZ66" s="13"/>
      <c r="FXA66" s="13"/>
      <c r="FXB66" s="13"/>
      <c r="FXC66" s="13"/>
      <c r="FXD66" s="13"/>
      <c r="FXE66" s="13"/>
      <c r="FXF66" s="13"/>
      <c r="FXG66" s="13"/>
      <c r="FXH66" s="13"/>
      <c r="FXI66" s="13"/>
      <c r="FXJ66" s="13"/>
      <c r="FXK66" s="13"/>
      <c r="FXL66" s="13"/>
      <c r="FXM66" s="13"/>
      <c r="FXN66" s="13"/>
      <c r="FXO66" s="13"/>
      <c r="FXP66" s="13"/>
      <c r="FXQ66" s="13"/>
      <c r="FXR66" s="13"/>
      <c r="FXS66" s="13"/>
      <c r="FXT66" s="13"/>
      <c r="FXU66" s="13"/>
      <c r="FXV66" s="13"/>
      <c r="FXW66" s="13"/>
      <c r="FXX66" s="13"/>
      <c r="FXY66" s="13"/>
      <c r="FXZ66" s="13"/>
      <c r="FYA66" s="13"/>
      <c r="FYB66" s="13"/>
      <c r="FYC66" s="13"/>
      <c r="FYD66" s="13"/>
      <c r="FYE66" s="13"/>
      <c r="FYF66" s="13"/>
      <c r="FYG66" s="13"/>
      <c r="FYH66" s="13"/>
      <c r="FYI66" s="13"/>
      <c r="FYJ66" s="13"/>
      <c r="FYK66" s="13"/>
      <c r="FYL66" s="13"/>
      <c r="FYM66" s="13"/>
      <c r="FYN66" s="13"/>
      <c r="FYO66" s="13"/>
      <c r="FYP66" s="13"/>
      <c r="FYQ66" s="13"/>
      <c r="FYR66" s="13"/>
      <c r="FYS66" s="13"/>
      <c r="FYT66" s="13"/>
      <c r="FYU66" s="13"/>
      <c r="FYV66" s="13"/>
      <c r="FYW66" s="13"/>
      <c r="FYX66" s="13"/>
      <c r="FYY66" s="13"/>
      <c r="FYZ66" s="13"/>
      <c r="FZA66" s="13"/>
      <c r="FZB66" s="13"/>
      <c r="FZC66" s="13"/>
      <c r="FZD66" s="13"/>
      <c r="FZE66" s="13"/>
      <c r="FZF66" s="13"/>
      <c r="FZG66" s="13"/>
      <c r="FZH66" s="13"/>
      <c r="FZI66" s="13"/>
      <c r="FZJ66" s="13"/>
      <c r="FZK66" s="13"/>
      <c r="FZL66" s="13"/>
      <c r="FZM66" s="13"/>
      <c r="FZN66" s="13"/>
      <c r="FZO66" s="13"/>
      <c r="FZP66" s="13"/>
      <c r="FZQ66" s="13"/>
      <c r="FZR66" s="13"/>
      <c r="FZS66" s="13"/>
      <c r="FZT66" s="13"/>
      <c r="FZU66" s="13"/>
      <c r="FZV66" s="13"/>
      <c r="FZW66" s="13"/>
      <c r="FZX66" s="13"/>
      <c r="FZY66" s="13"/>
      <c r="FZZ66" s="13"/>
      <c r="GAA66" s="13"/>
      <c r="GAB66" s="13"/>
      <c r="GAC66" s="13"/>
      <c r="GAD66" s="13"/>
      <c r="GAE66" s="13"/>
      <c r="GAF66" s="13"/>
      <c r="GAG66" s="13"/>
      <c r="GAH66" s="13"/>
      <c r="GAI66" s="13"/>
      <c r="GAJ66" s="13"/>
      <c r="GAK66" s="13"/>
      <c r="GAL66" s="13"/>
      <c r="GAM66" s="13"/>
      <c r="GAN66" s="13"/>
      <c r="GAO66" s="13"/>
      <c r="GAP66" s="13"/>
      <c r="GAQ66" s="13"/>
      <c r="GAR66" s="13"/>
      <c r="GAS66" s="13"/>
      <c r="GAT66" s="13"/>
      <c r="GAU66" s="13"/>
      <c r="GAV66" s="13"/>
      <c r="GAW66" s="13"/>
      <c r="GAX66" s="13"/>
      <c r="GAY66" s="13"/>
      <c r="GAZ66" s="13"/>
      <c r="GBA66" s="13"/>
      <c r="GBB66" s="13"/>
      <c r="GBC66" s="13"/>
      <c r="GBD66" s="13"/>
      <c r="GBE66" s="13"/>
      <c r="GBF66" s="13"/>
      <c r="GBG66" s="13"/>
      <c r="GBH66" s="13"/>
      <c r="GBI66" s="13"/>
      <c r="GBJ66" s="13"/>
      <c r="GBK66" s="13"/>
      <c r="GBL66" s="13"/>
      <c r="GBM66" s="13"/>
      <c r="GBN66" s="13"/>
      <c r="GBO66" s="13"/>
      <c r="GBP66" s="13"/>
      <c r="GBQ66" s="13"/>
      <c r="GBR66" s="13"/>
      <c r="GBS66" s="13"/>
      <c r="GBT66" s="13"/>
      <c r="GBU66" s="13"/>
      <c r="GBV66" s="13"/>
      <c r="GBW66" s="13"/>
      <c r="GBX66" s="13"/>
      <c r="GBY66" s="13"/>
      <c r="GBZ66" s="13"/>
      <c r="GCA66" s="13"/>
      <c r="GCB66" s="13"/>
      <c r="GCC66" s="13"/>
      <c r="GCD66" s="13"/>
      <c r="GCE66" s="13"/>
      <c r="GCF66" s="13"/>
      <c r="GCG66" s="13"/>
      <c r="GCH66" s="13"/>
      <c r="GCI66" s="13"/>
      <c r="GCJ66" s="13"/>
      <c r="GCK66" s="13"/>
      <c r="GCL66" s="13"/>
      <c r="GCM66" s="13"/>
      <c r="GCN66" s="13"/>
      <c r="GCO66" s="13"/>
      <c r="GCP66" s="13"/>
      <c r="GCQ66" s="13"/>
      <c r="GCR66" s="13"/>
      <c r="GCS66" s="13"/>
      <c r="GCT66" s="13"/>
      <c r="GCU66" s="13"/>
      <c r="GCV66" s="13"/>
      <c r="GCW66" s="13"/>
      <c r="GCX66" s="13"/>
      <c r="GCY66" s="13"/>
      <c r="GCZ66" s="13"/>
      <c r="GDA66" s="13"/>
      <c r="GDB66" s="13"/>
      <c r="GDC66" s="13"/>
      <c r="GDD66" s="13"/>
      <c r="GDE66" s="13"/>
      <c r="GDF66" s="13"/>
      <c r="GDG66" s="13"/>
      <c r="GDH66" s="13"/>
      <c r="GDI66" s="13"/>
      <c r="GDJ66" s="13"/>
      <c r="GDK66" s="13"/>
      <c r="GDL66" s="13"/>
      <c r="GDM66" s="13"/>
      <c r="GDN66" s="13"/>
      <c r="GDO66" s="13"/>
      <c r="GDP66" s="13"/>
      <c r="GDQ66" s="13"/>
      <c r="GDR66" s="13"/>
      <c r="GDS66" s="13"/>
      <c r="GDT66" s="13"/>
      <c r="GDU66" s="13"/>
      <c r="GDV66" s="13"/>
      <c r="GDW66" s="13"/>
      <c r="GDX66" s="13"/>
      <c r="GDY66" s="13"/>
      <c r="GDZ66" s="13"/>
      <c r="GEA66" s="13"/>
      <c r="GEB66" s="13"/>
      <c r="GEC66" s="13"/>
      <c r="GED66" s="13"/>
      <c r="GEE66" s="13"/>
      <c r="GEF66" s="13"/>
      <c r="GEG66" s="13"/>
      <c r="GEH66" s="13"/>
      <c r="GEI66" s="13"/>
      <c r="GEJ66" s="13"/>
      <c r="GEK66" s="13"/>
      <c r="GEL66" s="13"/>
      <c r="GEM66" s="13"/>
      <c r="GEN66" s="13"/>
      <c r="GEO66" s="13"/>
      <c r="GEP66" s="13"/>
      <c r="GEQ66" s="13"/>
      <c r="GER66" s="13"/>
      <c r="GES66" s="13"/>
      <c r="GET66" s="13"/>
      <c r="GEU66" s="13"/>
      <c r="GEV66" s="13"/>
      <c r="GEW66" s="13"/>
      <c r="GEX66" s="13"/>
      <c r="GEY66" s="13"/>
      <c r="GEZ66" s="13"/>
      <c r="GFA66" s="13"/>
      <c r="GFB66" s="13"/>
      <c r="GFC66" s="13"/>
      <c r="GFD66" s="13"/>
      <c r="GFE66" s="13"/>
      <c r="GFF66" s="13"/>
      <c r="GFG66" s="13"/>
      <c r="GFH66" s="13"/>
      <c r="GFI66" s="13"/>
      <c r="GFJ66" s="13"/>
      <c r="GFK66" s="13"/>
      <c r="GFL66" s="13"/>
      <c r="GFM66" s="13"/>
      <c r="GFN66" s="13"/>
      <c r="GFO66" s="13"/>
      <c r="GFP66" s="13"/>
      <c r="GFQ66" s="13"/>
      <c r="GFR66" s="13"/>
      <c r="GFS66" s="13"/>
      <c r="GFT66" s="13"/>
      <c r="GFU66" s="13"/>
      <c r="GFV66" s="13"/>
      <c r="GFW66" s="13"/>
      <c r="GFX66" s="13"/>
      <c r="GFY66" s="13"/>
      <c r="GFZ66" s="13"/>
      <c r="GGA66" s="13"/>
      <c r="GGB66" s="13"/>
      <c r="GGC66" s="13"/>
      <c r="GGD66" s="13"/>
      <c r="GGE66" s="13"/>
      <c r="GGF66" s="13"/>
      <c r="GGG66" s="13"/>
      <c r="GGH66" s="13"/>
      <c r="GGI66" s="13"/>
      <c r="GGJ66" s="13"/>
      <c r="GGK66" s="13"/>
      <c r="GGL66" s="13"/>
      <c r="GGM66" s="13"/>
      <c r="GGN66" s="13"/>
      <c r="GGO66" s="13"/>
      <c r="GGP66" s="13"/>
      <c r="GGQ66" s="13"/>
      <c r="GGR66" s="13"/>
      <c r="GGS66" s="13"/>
      <c r="GGT66" s="13"/>
      <c r="GGU66" s="13"/>
      <c r="GGV66" s="13"/>
      <c r="GGW66" s="13"/>
      <c r="GGX66" s="13"/>
      <c r="GGY66" s="13"/>
      <c r="GGZ66" s="13"/>
      <c r="GHA66" s="13"/>
      <c r="GHB66" s="13"/>
      <c r="GHC66" s="13"/>
      <c r="GHD66" s="13"/>
      <c r="GHE66" s="13"/>
      <c r="GHF66" s="13"/>
      <c r="GHG66" s="13"/>
      <c r="GHH66" s="13"/>
      <c r="GHI66" s="13"/>
      <c r="GHJ66" s="13"/>
      <c r="GHK66" s="13"/>
      <c r="GHL66" s="13"/>
      <c r="GHM66" s="13"/>
      <c r="GHN66" s="13"/>
      <c r="GHO66" s="13"/>
      <c r="GHP66" s="13"/>
      <c r="GHQ66" s="13"/>
      <c r="GHR66" s="13"/>
      <c r="GHS66" s="13"/>
      <c r="GHT66" s="13"/>
      <c r="GHU66" s="13"/>
      <c r="GHV66" s="13"/>
      <c r="GHW66" s="13"/>
      <c r="GHX66" s="13"/>
      <c r="GHY66" s="13"/>
      <c r="GHZ66" s="13"/>
      <c r="GIA66" s="13"/>
      <c r="GIB66" s="13"/>
      <c r="GIC66" s="13"/>
      <c r="GID66" s="13"/>
      <c r="GIE66" s="13"/>
      <c r="GIF66" s="13"/>
      <c r="GIG66" s="13"/>
      <c r="GIH66" s="13"/>
      <c r="GII66" s="13"/>
      <c r="GIJ66" s="13"/>
      <c r="GIK66" s="13"/>
      <c r="GIL66" s="13"/>
      <c r="GIM66" s="13"/>
      <c r="GIN66" s="13"/>
      <c r="GIO66" s="13"/>
      <c r="GIP66" s="13"/>
      <c r="GIQ66" s="13"/>
      <c r="GIR66" s="13"/>
      <c r="GIS66" s="13"/>
      <c r="GIT66" s="13"/>
      <c r="GIU66" s="13"/>
      <c r="GIV66" s="13"/>
      <c r="GIW66" s="13"/>
      <c r="GIX66" s="13"/>
      <c r="GIY66" s="13"/>
      <c r="GIZ66" s="13"/>
      <c r="GJA66" s="13"/>
      <c r="GJB66" s="13"/>
      <c r="GJC66" s="13"/>
      <c r="GJD66" s="13"/>
      <c r="GJE66" s="13"/>
      <c r="GJF66" s="13"/>
      <c r="GJG66" s="13"/>
      <c r="GJH66" s="13"/>
      <c r="GJI66" s="13"/>
      <c r="GJJ66" s="13"/>
      <c r="GJK66" s="13"/>
      <c r="GJL66" s="13"/>
      <c r="GJM66" s="13"/>
      <c r="GJN66" s="13"/>
      <c r="GJO66" s="13"/>
      <c r="GJP66" s="13"/>
      <c r="GJQ66" s="13"/>
      <c r="GJR66" s="13"/>
      <c r="GJS66" s="13"/>
      <c r="GJT66" s="13"/>
      <c r="GJU66" s="13"/>
      <c r="GJV66" s="13"/>
      <c r="GJW66" s="13"/>
      <c r="GJX66" s="13"/>
      <c r="GJY66" s="13"/>
      <c r="GJZ66" s="13"/>
      <c r="GKA66" s="13"/>
      <c r="GKB66" s="13"/>
      <c r="GKC66" s="13"/>
      <c r="GKD66" s="13"/>
      <c r="GKE66" s="13"/>
      <c r="GKF66" s="13"/>
      <c r="GKG66" s="13"/>
      <c r="GKH66" s="13"/>
      <c r="GKI66" s="13"/>
      <c r="GKJ66" s="13"/>
      <c r="GKK66" s="13"/>
      <c r="GKL66" s="13"/>
      <c r="GKM66" s="13"/>
      <c r="GKN66" s="13"/>
      <c r="GKO66" s="13"/>
      <c r="GKP66" s="13"/>
      <c r="GKQ66" s="13"/>
      <c r="GKR66" s="13"/>
      <c r="GKS66" s="13"/>
      <c r="GKT66" s="13"/>
      <c r="GKU66" s="13"/>
      <c r="GKV66" s="13"/>
      <c r="GKW66" s="13"/>
      <c r="GKX66" s="13"/>
      <c r="GKY66" s="13"/>
      <c r="GKZ66" s="13"/>
      <c r="GLA66" s="13"/>
      <c r="GLB66" s="13"/>
      <c r="GLC66" s="13"/>
      <c r="GLD66" s="13"/>
      <c r="GLE66" s="13"/>
      <c r="GLF66" s="13"/>
      <c r="GLG66" s="13"/>
      <c r="GLH66" s="13"/>
      <c r="GLI66" s="13"/>
      <c r="GLJ66" s="13"/>
      <c r="GLK66" s="13"/>
      <c r="GLL66" s="13"/>
      <c r="GLM66" s="13"/>
      <c r="GLN66" s="13"/>
      <c r="GLO66" s="13"/>
      <c r="GLP66" s="13"/>
      <c r="GLQ66" s="13"/>
      <c r="GLR66" s="13"/>
      <c r="GLS66" s="13"/>
      <c r="GLT66" s="13"/>
      <c r="GLU66" s="13"/>
      <c r="GLV66" s="13"/>
      <c r="GLW66" s="13"/>
      <c r="GLX66" s="13"/>
      <c r="GLY66" s="13"/>
      <c r="GLZ66" s="13"/>
      <c r="GMA66" s="13"/>
      <c r="GMB66" s="13"/>
      <c r="GMC66" s="13"/>
      <c r="GMD66" s="13"/>
      <c r="GME66" s="13"/>
      <c r="GMF66" s="13"/>
      <c r="GMG66" s="13"/>
      <c r="GMH66" s="13"/>
      <c r="GMI66" s="13"/>
      <c r="GMJ66" s="13"/>
      <c r="GMK66" s="13"/>
      <c r="GML66" s="13"/>
      <c r="GMM66" s="13"/>
      <c r="GMN66" s="13"/>
      <c r="GMO66" s="13"/>
      <c r="GMP66" s="13"/>
      <c r="GMQ66" s="13"/>
      <c r="GMR66" s="13"/>
      <c r="GMS66" s="13"/>
      <c r="GMT66" s="13"/>
      <c r="GMU66" s="13"/>
      <c r="GMV66" s="13"/>
      <c r="GMW66" s="13"/>
      <c r="GMX66" s="13"/>
      <c r="GMY66" s="13"/>
      <c r="GMZ66" s="13"/>
      <c r="GNA66" s="13"/>
      <c r="GNB66" s="13"/>
      <c r="GNC66" s="13"/>
      <c r="GND66" s="13"/>
      <c r="GNE66" s="13"/>
      <c r="GNF66" s="13"/>
      <c r="GNG66" s="13"/>
      <c r="GNH66" s="13"/>
      <c r="GNI66" s="13"/>
      <c r="GNJ66" s="13"/>
      <c r="GNK66" s="13"/>
      <c r="GNL66" s="13"/>
      <c r="GNM66" s="13"/>
      <c r="GNN66" s="13"/>
      <c r="GNO66" s="13"/>
      <c r="GNP66" s="13"/>
      <c r="GNQ66" s="13"/>
      <c r="GNR66" s="13"/>
      <c r="GNS66" s="13"/>
      <c r="GNT66" s="13"/>
      <c r="GNU66" s="13"/>
      <c r="GNV66" s="13"/>
      <c r="GNW66" s="13"/>
      <c r="GNX66" s="13"/>
      <c r="GNY66" s="13"/>
      <c r="GNZ66" s="13"/>
      <c r="GOA66" s="13"/>
      <c r="GOB66" s="13"/>
      <c r="GOC66" s="13"/>
      <c r="GOD66" s="13"/>
      <c r="GOE66" s="13"/>
      <c r="GOF66" s="13"/>
      <c r="GOG66" s="13"/>
      <c r="GOH66" s="13"/>
      <c r="GOI66" s="13"/>
      <c r="GOJ66" s="13"/>
      <c r="GOK66" s="13"/>
      <c r="GOL66" s="13"/>
      <c r="GOM66" s="13"/>
      <c r="GON66" s="13"/>
      <c r="GOO66" s="13"/>
      <c r="GOP66" s="13"/>
      <c r="GOQ66" s="13"/>
      <c r="GOR66" s="13"/>
      <c r="GOS66" s="13"/>
      <c r="GOT66" s="13"/>
      <c r="GOU66" s="13"/>
      <c r="GOV66" s="13"/>
      <c r="GOW66" s="13"/>
      <c r="GOX66" s="13"/>
      <c r="GOY66" s="13"/>
      <c r="GOZ66" s="13"/>
      <c r="GPA66" s="13"/>
      <c r="GPB66" s="13"/>
      <c r="GPC66" s="13"/>
      <c r="GPD66" s="13"/>
      <c r="GPE66" s="13"/>
      <c r="GPF66" s="13"/>
      <c r="GPG66" s="13"/>
      <c r="GPH66" s="13"/>
      <c r="GPI66" s="13"/>
      <c r="GPJ66" s="13"/>
      <c r="GPK66" s="13"/>
      <c r="GPL66" s="13"/>
      <c r="GPM66" s="13"/>
      <c r="GPN66" s="13"/>
      <c r="GPO66" s="13"/>
      <c r="GPP66" s="13"/>
      <c r="GPQ66" s="13"/>
      <c r="GPR66" s="13"/>
      <c r="GPS66" s="13"/>
      <c r="GPT66" s="13"/>
      <c r="GPU66" s="13"/>
      <c r="GPV66" s="13"/>
      <c r="GPW66" s="13"/>
      <c r="GPX66" s="13"/>
      <c r="GPY66" s="13"/>
      <c r="GPZ66" s="13"/>
      <c r="GQA66" s="13"/>
      <c r="GQB66" s="13"/>
      <c r="GQC66" s="13"/>
      <c r="GQD66" s="13"/>
      <c r="GQE66" s="13"/>
      <c r="GQF66" s="13"/>
      <c r="GQG66" s="13"/>
      <c r="GQH66" s="13"/>
      <c r="GQI66" s="13"/>
      <c r="GQJ66" s="13"/>
      <c r="GQK66" s="13"/>
      <c r="GQL66" s="13"/>
      <c r="GQM66" s="13"/>
      <c r="GQN66" s="13"/>
      <c r="GQO66" s="13"/>
      <c r="GQP66" s="13"/>
      <c r="GQQ66" s="13"/>
      <c r="GQR66" s="13"/>
      <c r="GQS66" s="13"/>
      <c r="GQT66" s="13"/>
      <c r="GQU66" s="13"/>
      <c r="GQV66" s="13"/>
      <c r="GQW66" s="13"/>
      <c r="GQX66" s="13"/>
      <c r="GQY66" s="13"/>
      <c r="GQZ66" s="13"/>
      <c r="GRA66" s="13"/>
      <c r="GRB66" s="13"/>
      <c r="GRC66" s="13"/>
      <c r="GRD66" s="13"/>
      <c r="GRE66" s="13"/>
      <c r="GRF66" s="13"/>
      <c r="GRG66" s="13"/>
      <c r="GRH66" s="13"/>
      <c r="GRI66" s="13"/>
      <c r="GRJ66" s="13"/>
      <c r="GRK66" s="13"/>
      <c r="GRL66" s="13"/>
      <c r="GRM66" s="13"/>
      <c r="GRN66" s="13"/>
      <c r="GRO66" s="13"/>
      <c r="GRP66" s="13"/>
      <c r="GRQ66" s="13"/>
      <c r="GRR66" s="13"/>
      <c r="GRS66" s="13"/>
      <c r="GRT66" s="13"/>
      <c r="GRU66" s="13"/>
      <c r="GRV66" s="13"/>
      <c r="GRW66" s="13"/>
      <c r="GRX66" s="13"/>
      <c r="GRY66" s="13"/>
      <c r="GRZ66" s="13"/>
      <c r="GSA66" s="13"/>
      <c r="GSB66" s="13"/>
      <c r="GSC66" s="13"/>
      <c r="GSD66" s="13"/>
      <c r="GSE66" s="13"/>
      <c r="GSF66" s="13"/>
      <c r="GSG66" s="13"/>
      <c r="GSH66" s="13"/>
      <c r="GSI66" s="13"/>
      <c r="GSJ66" s="13"/>
      <c r="GSK66" s="13"/>
      <c r="GSL66" s="13"/>
      <c r="GSM66" s="13"/>
      <c r="GSN66" s="13"/>
      <c r="GSO66" s="13"/>
      <c r="GSP66" s="13"/>
      <c r="GSQ66" s="13"/>
      <c r="GSR66" s="13"/>
      <c r="GSS66" s="13"/>
      <c r="GST66" s="13"/>
      <c r="GSU66" s="13"/>
      <c r="GSV66" s="13"/>
      <c r="GSW66" s="13"/>
      <c r="GSX66" s="13"/>
      <c r="GSY66" s="13"/>
      <c r="GSZ66" s="13"/>
      <c r="GTA66" s="13"/>
      <c r="GTB66" s="13"/>
      <c r="GTC66" s="13"/>
      <c r="GTD66" s="13"/>
      <c r="GTE66" s="13"/>
      <c r="GTF66" s="13"/>
      <c r="GTG66" s="13"/>
      <c r="GTH66" s="13"/>
      <c r="GTI66" s="13"/>
      <c r="GTJ66" s="13"/>
      <c r="GTK66" s="13"/>
      <c r="GTL66" s="13"/>
      <c r="GTM66" s="13"/>
      <c r="GTN66" s="13"/>
      <c r="GTO66" s="13"/>
      <c r="GTP66" s="13"/>
      <c r="GTQ66" s="13"/>
      <c r="GTR66" s="13"/>
      <c r="GTS66" s="13"/>
      <c r="GTT66" s="13"/>
      <c r="GTU66" s="13"/>
      <c r="GTV66" s="13"/>
      <c r="GTW66" s="13"/>
      <c r="GTX66" s="13"/>
      <c r="GTY66" s="13"/>
      <c r="GTZ66" s="13"/>
      <c r="GUA66" s="13"/>
      <c r="GUB66" s="13"/>
      <c r="GUC66" s="13"/>
      <c r="GUD66" s="13"/>
      <c r="GUE66" s="13"/>
      <c r="GUF66" s="13"/>
      <c r="GUG66" s="13"/>
      <c r="GUH66" s="13"/>
      <c r="GUI66" s="13"/>
      <c r="GUJ66" s="13"/>
      <c r="GUK66" s="13"/>
      <c r="GUL66" s="13"/>
      <c r="GUM66" s="13"/>
      <c r="GUN66" s="13"/>
      <c r="GUO66" s="13"/>
      <c r="GUP66" s="13"/>
      <c r="GUQ66" s="13"/>
      <c r="GUR66" s="13"/>
      <c r="GUS66" s="13"/>
      <c r="GUT66" s="13"/>
      <c r="GUU66" s="13"/>
      <c r="GUV66" s="13"/>
      <c r="GUW66" s="13"/>
      <c r="GUX66" s="13"/>
      <c r="GUY66" s="13"/>
      <c r="GUZ66" s="13"/>
      <c r="GVA66" s="13"/>
      <c r="GVB66" s="13"/>
      <c r="GVC66" s="13"/>
      <c r="GVD66" s="13"/>
      <c r="GVE66" s="13"/>
      <c r="GVF66" s="13"/>
      <c r="GVG66" s="13"/>
      <c r="GVH66" s="13"/>
      <c r="GVI66" s="13"/>
      <c r="GVJ66" s="13"/>
      <c r="GVK66" s="13"/>
      <c r="GVL66" s="13"/>
      <c r="GVM66" s="13"/>
      <c r="GVN66" s="13"/>
      <c r="GVO66" s="13"/>
      <c r="GVP66" s="13"/>
      <c r="GVQ66" s="13"/>
      <c r="GVR66" s="13"/>
      <c r="GVS66" s="13"/>
      <c r="GVT66" s="13"/>
      <c r="GVU66" s="13"/>
      <c r="GVV66" s="13"/>
      <c r="GVW66" s="13"/>
      <c r="GVX66" s="13"/>
      <c r="GVY66" s="13"/>
      <c r="GVZ66" s="13"/>
      <c r="GWA66" s="13"/>
      <c r="GWB66" s="13"/>
      <c r="GWC66" s="13"/>
      <c r="GWD66" s="13"/>
      <c r="GWE66" s="13"/>
      <c r="GWF66" s="13"/>
      <c r="GWG66" s="13"/>
      <c r="GWH66" s="13"/>
      <c r="GWI66" s="13"/>
      <c r="GWJ66" s="13"/>
      <c r="GWK66" s="13"/>
      <c r="GWL66" s="13"/>
      <c r="GWM66" s="13"/>
      <c r="GWN66" s="13"/>
      <c r="GWO66" s="13"/>
      <c r="GWP66" s="13"/>
      <c r="GWQ66" s="13"/>
      <c r="GWR66" s="13"/>
      <c r="GWS66" s="13"/>
      <c r="GWT66" s="13"/>
      <c r="GWU66" s="13"/>
      <c r="GWV66" s="13"/>
      <c r="GWW66" s="13"/>
      <c r="GWX66" s="13"/>
      <c r="GWY66" s="13"/>
      <c r="GWZ66" s="13"/>
      <c r="GXA66" s="13"/>
      <c r="GXB66" s="13"/>
      <c r="GXC66" s="13"/>
      <c r="GXD66" s="13"/>
      <c r="GXE66" s="13"/>
      <c r="GXF66" s="13"/>
      <c r="GXG66" s="13"/>
      <c r="GXH66" s="13"/>
      <c r="GXI66" s="13"/>
      <c r="GXJ66" s="13"/>
      <c r="GXK66" s="13"/>
      <c r="GXL66" s="13"/>
      <c r="GXM66" s="13"/>
      <c r="GXN66" s="13"/>
      <c r="GXO66" s="13"/>
      <c r="GXP66" s="13"/>
      <c r="GXQ66" s="13"/>
      <c r="GXR66" s="13"/>
      <c r="GXS66" s="13"/>
      <c r="GXT66" s="13"/>
      <c r="GXU66" s="13"/>
      <c r="GXV66" s="13"/>
      <c r="GXW66" s="13"/>
      <c r="GXX66" s="13"/>
      <c r="GXY66" s="13"/>
      <c r="GXZ66" s="13"/>
      <c r="GYA66" s="13"/>
      <c r="GYB66" s="13"/>
      <c r="GYC66" s="13"/>
      <c r="GYD66" s="13"/>
      <c r="GYE66" s="13"/>
      <c r="GYF66" s="13"/>
      <c r="GYG66" s="13"/>
      <c r="GYH66" s="13"/>
      <c r="GYI66" s="13"/>
      <c r="GYJ66" s="13"/>
      <c r="GYK66" s="13"/>
      <c r="GYL66" s="13"/>
      <c r="GYM66" s="13"/>
      <c r="GYN66" s="13"/>
      <c r="GYO66" s="13"/>
      <c r="GYP66" s="13"/>
      <c r="GYQ66" s="13"/>
      <c r="GYR66" s="13"/>
      <c r="GYS66" s="13"/>
      <c r="GYT66" s="13"/>
      <c r="GYU66" s="13"/>
      <c r="GYV66" s="13"/>
      <c r="GYW66" s="13"/>
      <c r="GYX66" s="13"/>
      <c r="GYY66" s="13"/>
      <c r="GYZ66" s="13"/>
      <c r="GZA66" s="13"/>
      <c r="GZB66" s="13"/>
      <c r="GZC66" s="13"/>
      <c r="GZD66" s="13"/>
      <c r="GZE66" s="13"/>
      <c r="GZF66" s="13"/>
      <c r="GZG66" s="13"/>
      <c r="GZH66" s="13"/>
      <c r="GZI66" s="13"/>
      <c r="GZJ66" s="13"/>
      <c r="GZK66" s="13"/>
      <c r="GZL66" s="13"/>
      <c r="GZM66" s="13"/>
      <c r="GZN66" s="13"/>
      <c r="GZO66" s="13"/>
      <c r="GZP66" s="13"/>
      <c r="GZQ66" s="13"/>
      <c r="GZR66" s="13"/>
      <c r="GZS66" s="13"/>
      <c r="GZT66" s="13"/>
      <c r="GZU66" s="13"/>
      <c r="GZV66" s="13"/>
      <c r="GZW66" s="13"/>
      <c r="GZX66" s="13"/>
      <c r="GZY66" s="13"/>
      <c r="GZZ66" s="13"/>
      <c r="HAA66" s="13"/>
      <c r="HAB66" s="13"/>
      <c r="HAC66" s="13"/>
      <c r="HAD66" s="13"/>
      <c r="HAE66" s="13"/>
      <c r="HAF66" s="13"/>
      <c r="HAG66" s="13"/>
      <c r="HAH66" s="13"/>
      <c r="HAI66" s="13"/>
      <c r="HAJ66" s="13"/>
      <c r="HAK66" s="13"/>
      <c r="HAL66" s="13"/>
      <c r="HAM66" s="13"/>
      <c r="HAN66" s="13"/>
      <c r="HAO66" s="13"/>
      <c r="HAP66" s="13"/>
      <c r="HAQ66" s="13"/>
      <c r="HAR66" s="13"/>
      <c r="HAS66" s="13"/>
      <c r="HAT66" s="13"/>
      <c r="HAU66" s="13"/>
      <c r="HAV66" s="13"/>
      <c r="HAW66" s="13"/>
      <c r="HAX66" s="13"/>
      <c r="HAY66" s="13"/>
      <c r="HAZ66" s="13"/>
      <c r="HBA66" s="13"/>
      <c r="HBB66" s="13"/>
      <c r="HBC66" s="13"/>
      <c r="HBD66" s="13"/>
      <c r="HBE66" s="13"/>
      <c r="HBF66" s="13"/>
      <c r="HBG66" s="13"/>
      <c r="HBH66" s="13"/>
      <c r="HBI66" s="13"/>
      <c r="HBJ66" s="13"/>
      <c r="HBK66" s="13"/>
      <c r="HBL66" s="13"/>
      <c r="HBM66" s="13"/>
      <c r="HBN66" s="13"/>
      <c r="HBO66" s="13"/>
      <c r="HBP66" s="13"/>
      <c r="HBQ66" s="13"/>
      <c r="HBR66" s="13"/>
      <c r="HBS66" s="13"/>
      <c r="HBT66" s="13"/>
      <c r="HBU66" s="13"/>
      <c r="HBV66" s="13"/>
      <c r="HBW66" s="13"/>
      <c r="HBX66" s="13"/>
      <c r="HBY66" s="13"/>
      <c r="HBZ66" s="13"/>
      <c r="HCA66" s="13"/>
      <c r="HCB66" s="13"/>
      <c r="HCC66" s="13"/>
      <c r="HCD66" s="13"/>
      <c r="HCE66" s="13"/>
      <c r="HCF66" s="13"/>
      <c r="HCG66" s="13"/>
      <c r="HCH66" s="13"/>
      <c r="HCI66" s="13"/>
      <c r="HCJ66" s="13"/>
      <c r="HCK66" s="13"/>
      <c r="HCL66" s="13"/>
      <c r="HCM66" s="13"/>
      <c r="HCN66" s="13"/>
      <c r="HCO66" s="13"/>
      <c r="HCP66" s="13"/>
      <c r="HCQ66" s="13"/>
      <c r="HCR66" s="13"/>
      <c r="HCS66" s="13"/>
      <c r="HCT66" s="13"/>
      <c r="HCU66" s="13"/>
      <c r="HCV66" s="13"/>
      <c r="HCW66" s="13"/>
      <c r="HCX66" s="13"/>
      <c r="HCY66" s="13"/>
      <c r="HCZ66" s="13"/>
      <c r="HDA66" s="13"/>
      <c r="HDB66" s="13"/>
      <c r="HDC66" s="13"/>
      <c r="HDD66" s="13"/>
      <c r="HDE66" s="13"/>
      <c r="HDF66" s="13"/>
      <c r="HDG66" s="13"/>
      <c r="HDH66" s="13"/>
      <c r="HDI66" s="13"/>
      <c r="HDJ66" s="13"/>
      <c r="HDK66" s="13"/>
      <c r="HDL66" s="13"/>
      <c r="HDM66" s="13"/>
      <c r="HDN66" s="13"/>
      <c r="HDO66" s="13"/>
      <c r="HDP66" s="13"/>
      <c r="HDQ66" s="13"/>
      <c r="HDR66" s="13"/>
      <c r="HDS66" s="13"/>
      <c r="HDT66" s="13"/>
      <c r="HDU66" s="13"/>
      <c r="HDV66" s="13"/>
      <c r="HDW66" s="13"/>
      <c r="HDX66" s="13"/>
      <c r="HDY66" s="13"/>
      <c r="HDZ66" s="13"/>
      <c r="HEA66" s="13"/>
      <c r="HEB66" s="13"/>
      <c r="HEC66" s="13"/>
      <c r="HED66" s="13"/>
      <c r="HEE66" s="13"/>
      <c r="HEF66" s="13"/>
      <c r="HEG66" s="13"/>
      <c r="HEH66" s="13"/>
      <c r="HEI66" s="13"/>
      <c r="HEJ66" s="13"/>
      <c r="HEK66" s="13"/>
      <c r="HEL66" s="13"/>
      <c r="HEM66" s="13"/>
      <c r="HEN66" s="13"/>
      <c r="HEO66" s="13"/>
      <c r="HEP66" s="13"/>
      <c r="HEQ66" s="13"/>
      <c r="HER66" s="13"/>
      <c r="HES66" s="13"/>
      <c r="HET66" s="13"/>
      <c r="HEU66" s="13"/>
      <c r="HEV66" s="13"/>
      <c r="HEW66" s="13"/>
      <c r="HEX66" s="13"/>
      <c r="HEY66" s="13"/>
      <c r="HEZ66" s="13"/>
      <c r="HFA66" s="13"/>
      <c r="HFB66" s="13"/>
      <c r="HFC66" s="13"/>
      <c r="HFD66" s="13"/>
      <c r="HFE66" s="13"/>
      <c r="HFF66" s="13"/>
      <c r="HFG66" s="13"/>
      <c r="HFH66" s="13"/>
      <c r="HFI66" s="13"/>
      <c r="HFJ66" s="13"/>
      <c r="HFK66" s="13"/>
      <c r="HFL66" s="13"/>
      <c r="HFM66" s="13"/>
      <c r="HFN66" s="13"/>
      <c r="HFO66" s="13"/>
      <c r="HFP66" s="13"/>
      <c r="HFQ66" s="13"/>
      <c r="HFR66" s="13"/>
      <c r="HFS66" s="13"/>
      <c r="HFT66" s="13"/>
      <c r="HFU66" s="13"/>
      <c r="HFV66" s="13"/>
      <c r="HFW66" s="13"/>
      <c r="HFX66" s="13"/>
      <c r="HFY66" s="13"/>
      <c r="HFZ66" s="13"/>
      <c r="HGA66" s="13"/>
      <c r="HGB66" s="13"/>
      <c r="HGC66" s="13"/>
      <c r="HGD66" s="13"/>
      <c r="HGE66" s="13"/>
      <c r="HGF66" s="13"/>
      <c r="HGG66" s="13"/>
      <c r="HGH66" s="13"/>
      <c r="HGI66" s="13"/>
      <c r="HGJ66" s="13"/>
      <c r="HGK66" s="13"/>
      <c r="HGL66" s="13"/>
      <c r="HGM66" s="13"/>
      <c r="HGN66" s="13"/>
      <c r="HGO66" s="13"/>
      <c r="HGP66" s="13"/>
      <c r="HGQ66" s="13"/>
      <c r="HGR66" s="13"/>
      <c r="HGS66" s="13"/>
      <c r="HGT66" s="13"/>
      <c r="HGU66" s="13"/>
      <c r="HGV66" s="13"/>
      <c r="HGW66" s="13"/>
      <c r="HGX66" s="13"/>
      <c r="HGY66" s="13"/>
      <c r="HGZ66" s="13"/>
      <c r="HHA66" s="13"/>
      <c r="HHB66" s="13"/>
      <c r="HHC66" s="13"/>
      <c r="HHD66" s="13"/>
      <c r="HHE66" s="13"/>
      <c r="HHF66" s="13"/>
      <c r="HHG66" s="13"/>
      <c r="HHH66" s="13"/>
      <c r="HHI66" s="13"/>
      <c r="HHJ66" s="13"/>
      <c r="HHK66" s="13"/>
      <c r="HHL66" s="13"/>
      <c r="HHM66" s="13"/>
      <c r="HHN66" s="13"/>
      <c r="HHO66" s="13"/>
      <c r="HHP66" s="13"/>
      <c r="HHQ66" s="13"/>
      <c r="HHR66" s="13"/>
      <c r="HHS66" s="13"/>
      <c r="HHT66" s="13"/>
      <c r="HHU66" s="13"/>
      <c r="HHV66" s="13"/>
      <c r="HHW66" s="13"/>
      <c r="HHX66" s="13"/>
      <c r="HHY66" s="13"/>
      <c r="HHZ66" s="13"/>
      <c r="HIA66" s="13"/>
      <c r="HIB66" s="13"/>
      <c r="HIC66" s="13"/>
      <c r="HID66" s="13"/>
      <c r="HIE66" s="13"/>
      <c r="HIF66" s="13"/>
      <c r="HIG66" s="13"/>
      <c r="HIH66" s="13"/>
      <c r="HII66" s="13"/>
      <c r="HIJ66" s="13"/>
      <c r="HIK66" s="13"/>
      <c r="HIL66" s="13"/>
      <c r="HIM66" s="13"/>
      <c r="HIN66" s="13"/>
      <c r="HIO66" s="13"/>
      <c r="HIP66" s="13"/>
      <c r="HIQ66" s="13"/>
      <c r="HIR66" s="13"/>
      <c r="HIS66" s="13"/>
      <c r="HIT66" s="13"/>
      <c r="HIU66" s="13"/>
      <c r="HIV66" s="13"/>
      <c r="HIW66" s="13"/>
      <c r="HIX66" s="13"/>
      <c r="HIY66" s="13"/>
      <c r="HIZ66" s="13"/>
      <c r="HJA66" s="13"/>
      <c r="HJB66" s="13"/>
      <c r="HJC66" s="13"/>
      <c r="HJD66" s="13"/>
      <c r="HJE66" s="13"/>
      <c r="HJF66" s="13"/>
      <c r="HJG66" s="13"/>
      <c r="HJH66" s="13"/>
      <c r="HJI66" s="13"/>
      <c r="HJJ66" s="13"/>
      <c r="HJK66" s="13"/>
      <c r="HJL66" s="13"/>
      <c r="HJM66" s="13"/>
      <c r="HJN66" s="13"/>
      <c r="HJO66" s="13"/>
      <c r="HJP66" s="13"/>
      <c r="HJQ66" s="13"/>
      <c r="HJR66" s="13"/>
      <c r="HJS66" s="13"/>
      <c r="HJT66" s="13"/>
      <c r="HJU66" s="13"/>
      <c r="HJV66" s="13"/>
      <c r="HJW66" s="13"/>
      <c r="HJX66" s="13"/>
      <c r="HJY66" s="13"/>
      <c r="HJZ66" s="13"/>
      <c r="HKA66" s="13"/>
      <c r="HKB66" s="13"/>
      <c r="HKC66" s="13"/>
      <c r="HKD66" s="13"/>
      <c r="HKE66" s="13"/>
      <c r="HKF66" s="13"/>
      <c r="HKG66" s="13"/>
      <c r="HKH66" s="13"/>
      <c r="HKI66" s="13"/>
      <c r="HKJ66" s="13"/>
      <c r="HKK66" s="13"/>
      <c r="HKL66" s="13"/>
      <c r="HKM66" s="13"/>
      <c r="HKN66" s="13"/>
      <c r="HKO66" s="13"/>
      <c r="HKP66" s="13"/>
      <c r="HKQ66" s="13"/>
      <c r="HKR66" s="13"/>
      <c r="HKS66" s="13"/>
      <c r="HKT66" s="13"/>
      <c r="HKU66" s="13"/>
      <c r="HKV66" s="13"/>
      <c r="HKW66" s="13"/>
      <c r="HKX66" s="13"/>
      <c r="HKY66" s="13"/>
      <c r="HKZ66" s="13"/>
      <c r="HLA66" s="13"/>
      <c r="HLB66" s="13"/>
      <c r="HLC66" s="13"/>
      <c r="HLD66" s="13"/>
      <c r="HLE66" s="13"/>
      <c r="HLF66" s="13"/>
      <c r="HLG66" s="13"/>
      <c r="HLH66" s="13"/>
      <c r="HLI66" s="13"/>
      <c r="HLJ66" s="13"/>
      <c r="HLK66" s="13"/>
      <c r="HLL66" s="13"/>
      <c r="HLM66" s="13"/>
      <c r="HLN66" s="13"/>
      <c r="HLO66" s="13"/>
      <c r="HLP66" s="13"/>
      <c r="HLQ66" s="13"/>
      <c r="HLR66" s="13"/>
      <c r="HLS66" s="13"/>
      <c r="HLT66" s="13"/>
      <c r="HLU66" s="13"/>
      <c r="HLV66" s="13"/>
      <c r="HLW66" s="13"/>
      <c r="HLX66" s="13"/>
      <c r="HLY66" s="13"/>
      <c r="HLZ66" s="13"/>
      <c r="HMA66" s="13"/>
      <c r="HMB66" s="13"/>
      <c r="HMC66" s="13"/>
      <c r="HMD66" s="13"/>
      <c r="HME66" s="13"/>
      <c r="HMF66" s="13"/>
      <c r="HMG66" s="13"/>
      <c r="HMH66" s="13"/>
      <c r="HMI66" s="13"/>
      <c r="HMJ66" s="13"/>
      <c r="HMK66" s="13"/>
      <c r="HML66" s="13"/>
      <c r="HMM66" s="13"/>
      <c r="HMN66" s="13"/>
      <c r="HMO66" s="13"/>
      <c r="HMP66" s="13"/>
      <c r="HMQ66" s="13"/>
      <c r="HMR66" s="13"/>
      <c r="HMS66" s="13"/>
      <c r="HMT66" s="13"/>
      <c r="HMU66" s="13"/>
      <c r="HMV66" s="13"/>
      <c r="HMW66" s="13"/>
      <c r="HMX66" s="13"/>
      <c r="HMY66" s="13"/>
      <c r="HMZ66" s="13"/>
      <c r="HNA66" s="13"/>
      <c r="HNB66" s="13"/>
      <c r="HNC66" s="13"/>
      <c r="HND66" s="13"/>
      <c r="HNE66" s="13"/>
      <c r="HNF66" s="13"/>
      <c r="HNG66" s="13"/>
      <c r="HNH66" s="13"/>
      <c r="HNI66" s="13"/>
      <c r="HNJ66" s="13"/>
      <c r="HNK66" s="13"/>
      <c r="HNL66" s="13"/>
      <c r="HNM66" s="13"/>
      <c r="HNN66" s="13"/>
      <c r="HNO66" s="13"/>
      <c r="HNP66" s="13"/>
      <c r="HNQ66" s="13"/>
      <c r="HNR66" s="13"/>
      <c r="HNS66" s="13"/>
      <c r="HNT66" s="13"/>
      <c r="HNU66" s="13"/>
      <c r="HNV66" s="13"/>
      <c r="HNW66" s="13"/>
      <c r="HNX66" s="13"/>
      <c r="HNY66" s="13"/>
      <c r="HNZ66" s="13"/>
      <c r="HOA66" s="13"/>
      <c r="HOB66" s="13"/>
      <c r="HOC66" s="13"/>
      <c r="HOD66" s="13"/>
      <c r="HOE66" s="13"/>
      <c r="HOF66" s="13"/>
      <c r="HOG66" s="13"/>
      <c r="HOH66" s="13"/>
      <c r="HOI66" s="13"/>
      <c r="HOJ66" s="13"/>
      <c r="HOK66" s="13"/>
      <c r="HOL66" s="13"/>
      <c r="HOM66" s="13"/>
      <c r="HON66" s="13"/>
      <c r="HOO66" s="13"/>
      <c r="HOP66" s="13"/>
      <c r="HOQ66" s="13"/>
      <c r="HOR66" s="13"/>
      <c r="HOS66" s="13"/>
      <c r="HOT66" s="13"/>
      <c r="HOU66" s="13"/>
      <c r="HOV66" s="13"/>
      <c r="HOW66" s="13"/>
      <c r="HOX66" s="13"/>
      <c r="HOY66" s="13"/>
      <c r="HOZ66" s="13"/>
      <c r="HPA66" s="13"/>
      <c r="HPB66" s="13"/>
      <c r="HPC66" s="13"/>
      <c r="HPD66" s="13"/>
      <c r="HPE66" s="13"/>
      <c r="HPF66" s="13"/>
      <c r="HPG66" s="13"/>
      <c r="HPH66" s="13"/>
      <c r="HPI66" s="13"/>
      <c r="HPJ66" s="13"/>
      <c r="HPK66" s="13"/>
      <c r="HPL66" s="13"/>
      <c r="HPM66" s="13"/>
      <c r="HPN66" s="13"/>
      <c r="HPO66" s="13"/>
      <c r="HPP66" s="13"/>
      <c r="HPQ66" s="13"/>
      <c r="HPR66" s="13"/>
      <c r="HPS66" s="13"/>
      <c r="HPT66" s="13"/>
      <c r="HPU66" s="13"/>
      <c r="HPV66" s="13"/>
      <c r="HPW66" s="13"/>
      <c r="HPX66" s="13"/>
      <c r="HPY66" s="13"/>
      <c r="HPZ66" s="13"/>
      <c r="HQA66" s="13"/>
      <c r="HQB66" s="13"/>
      <c r="HQC66" s="13"/>
      <c r="HQD66" s="13"/>
      <c r="HQE66" s="13"/>
      <c r="HQF66" s="13"/>
      <c r="HQG66" s="13"/>
      <c r="HQH66" s="13"/>
      <c r="HQI66" s="13"/>
      <c r="HQJ66" s="13"/>
      <c r="HQK66" s="13"/>
      <c r="HQL66" s="13"/>
      <c r="HQM66" s="13"/>
      <c r="HQN66" s="13"/>
      <c r="HQO66" s="13"/>
      <c r="HQP66" s="13"/>
      <c r="HQQ66" s="13"/>
      <c r="HQR66" s="13"/>
      <c r="HQS66" s="13"/>
      <c r="HQT66" s="13"/>
      <c r="HQU66" s="13"/>
      <c r="HQV66" s="13"/>
      <c r="HQW66" s="13"/>
      <c r="HQX66" s="13"/>
      <c r="HQY66" s="13"/>
      <c r="HQZ66" s="13"/>
      <c r="HRA66" s="13"/>
      <c r="HRB66" s="13"/>
      <c r="HRC66" s="13"/>
      <c r="HRD66" s="13"/>
      <c r="HRE66" s="13"/>
      <c r="HRF66" s="13"/>
      <c r="HRG66" s="13"/>
      <c r="HRH66" s="13"/>
      <c r="HRI66" s="13"/>
      <c r="HRJ66" s="13"/>
      <c r="HRK66" s="13"/>
      <c r="HRL66" s="13"/>
      <c r="HRM66" s="13"/>
      <c r="HRN66" s="13"/>
      <c r="HRO66" s="13"/>
      <c r="HRP66" s="13"/>
      <c r="HRQ66" s="13"/>
      <c r="HRR66" s="13"/>
      <c r="HRS66" s="13"/>
      <c r="HRT66" s="13"/>
      <c r="HRU66" s="13"/>
      <c r="HRV66" s="13"/>
      <c r="HRW66" s="13"/>
      <c r="HRX66" s="13"/>
      <c r="HRY66" s="13"/>
      <c r="HRZ66" s="13"/>
      <c r="HSA66" s="13"/>
      <c r="HSB66" s="13"/>
      <c r="HSC66" s="13"/>
      <c r="HSD66" s="13"/>
      <c r="HSE66" s="13"/>
      <c r="HSF66" s="13"/>
      <c r="HSG66" s="13"/>
      <c r="HSH66" s="13"/>
      <c r="HSI66" s="13"/>
      <c r="HSJ66" s="13"/>
      <c r="HSK66" s="13"/>
      <c r="HSL66" s="13"/>
      <c r="HSM66" s="13"/>
      <c r="HSN66" s="13"/>
      <c r="HSO66" s="13"/>
      <c r="HSP66" s="13"/>
      <c r="HSQ66" s="13"/>
      <c r="HSR66" s="13"/>
      <c r="HSS66" s="13"/>
      <c r="HST66" s="13"/>
      <c r="HSU66" s="13"/>
      <c r="HSV66" s="13"/>
      <c r="HSW66" s="13"/>
      <c r="HSX66" s="13"/>
      <c r="HSY66" s="13"/>
      <c r="HSZ66" s="13"/>
      <c r="HTA66" s="13"/>
      <c r="HTB66" s="13"/>
      <c r="HTC66" s="13"/>
      <c r="HTD66" s="13"/>
      <c r="HTE66" s="13"/>
      <c r="HTF66" s="13"/>
      <c r="HTG66" s="13"/>
      <c r="HTH66" s="13"/>
      <c r="HTI66" s="13"/>
      <c r="HTJ66" s="13"/>
      <c r="HTK66" s="13"/>
      <c r="HTL66" s="13"/>
      <c r="HTM66" s="13"/>
      <c r="HTN66" s="13"/>
      <c r="HTO66" s="13"/>
      <c r="HTP66" s="13"/>
      <c r="HTQ66" s="13"/>
      <c r="HTR66" s="13"/>
      <c r="HTS66" s="13"/>
      <c r="HTT66" s="13"/>
      <c r="HTU66" s="13"/>
      <c r="HTV66" s="13"/>
      <c r="HTW66" s="13"/>
      <c r="HTX66" s="13"/>
      <c r="HTY66" s="13"/>
      <c r="HTZ66" s="13"/>
      <c r="HUA66" s="13"/>
      <c r="HUB66" s="13"/>
      <c r="HUC66" s="13"/>
      <c r="HUD66" s="13"/>
      <c r="HUE66" s="13"/>
      <c r="HUF66" s="13"/>
      <c r="HUG66" s="13"/>
      <c r="HUH66" s="13"/>
      <c r="HUI66" s="13"/>
      <c r="HUJ66" s="13"/>
      <c r="HUK66" s="13"/>
      <c r="HUL66" s="13"/>
      <c r="HUM66" s="13"/>
      <c r="HUN66" s="13"/>
      <c r="HUO66" s="13"/>
      <c r="HUP66" s="13"/>
      <c r="HUQ66" s="13"/>
      <c r="HUR66" s="13"/>
      <c r="HUS66" s="13"/>
      <c r="HUT66" s="13"/>
      <c r="HUU66" s="13"/>
      <c r="HUV66" s="13"/>
      <c r="HUW66" s="13"/>
      <c r="HUX66" s="13"/>
      <c r="HUY66" s="13"/>
      <c r="HUZ66" s="13"/>
      <c r="HVA66" s="13"/>
      <c r="HVB66" s="13"/>
      <c r="HVC66" s="13"/>
      <c r="HVD66" s="13"/>
      <c r="HVE66" s="13"/>
      <c r="HVF66" s="13"/>
      <c r="HVG66" s="13"/>
      <c r="HVH66" s="13"/>
      <c r="HVI66" s="13"/>
      <c r="HVJ66" s="13"/>
      <c r="HVK66" s="13"/>
      <c r="HVL66" s="13"/>
      <c r="HVM66" s="13"/>
      <c r="HVN66" s="13"/>
      <c r="HVO66" s="13"/>
      <c r="HVP66" s="13"/>
      <c r="HVQ66" s="13"/>
      <c r="HVR66" s="13"/>
      <c r="HVS66" s="13"/>
      <c r="HVT66" s="13"/>
      <c r="HVU66" s="13"/>
      <c r="HVV66" s="13"/>
      <c r="HVW66" s="13"/>
      <c r="HVX66" s="13"/>
      <c r="HVY66" s="13"/>
      <c r="HVZ66" s="13"/>
      <c r="HWA66" s="13"/>
      <c r="HWB66" s="13"/>
      <c r="HWC66" s="13"/>
      <c r="HWD66" s="13"/>
      <c r="HWE66" s="13"/>
      <c r="HWF66" s="13"/>
      <c r="HWG66" s="13"/>
      <c r="HWH66" s="13"/>
      <c r="HWI66" s="13"/>
      <c r="HWJ66" s="13"/>
      <c r="HWK66" s="13"/>
      <c r="HWL66" s="13"/>
      <c r="HWM66" s="13"/>
      <c r="HWN66" s="13"/>
      <c r="HWO66" s="13"/>
      <c r="HWP66" s="13"/>
      <c r="HWQ66" s="13"/>
      <c r="HWR66" s="13"/>
      <c r="HWS66" s="13"/>
      <c r="HWT66" s="13"/>
      <c r="HWU66" s="13"/>
      <c r="HWV66" s="13"/>
      <c r="HWW66" s="13"/>
      <c r="HWX66" s="13"/>
      <c r="HWY66" s="13"/>
      <c r="HWZ66" s="13"/>
      <c r="HXA66" s="13"/>
      <c r="HXB66" s="13"/>
      <c r="HXC66" s="13"/>
      <c r="HXD66" s="13"/>
      <c r="HXE66" s="13"/>
      <c r="HXF66" s="13"/>
      <c r="HXG66" s="13"/>
      <c r="HXH66" s="13"/>
      <c r="HXI66" s="13"/>
      <c r="HXJ66" s="13"/>
      <c r="HXK66" s="13"/>
      <c r="HXL66" s="13"/>
      <c r="HXM66" s="13"/>
      <c r="HXN66" s="13"/>
      <c r="HXO66" s="13"/>
      <c r="HXP66" s="13"/>
      <c r="HXQ66" s="13"/>
      <c r="HXR66" s="13"/>
      <c r="HXS66" s="13"/>
      <c r="HXT66" s="13"/>
      <c r="HXU66" s="13"/>
      <c r="HXV66" s="13"/>
      <c r="HXW66" s="13"/>
      <c r="HXX66" s="13"/>
      <c r="HXY66" s="13"/>
      <c r="HXZ66" s="13"/>
      <c r="HYA66" s="13"/>
      <c r="HYB66" s="13"/>
      <c r="HYC66" s="13"/>
      <c r="HYD66" s="13"/>
      <c r="HYE66" s="13"/>
      <c r="HYF66" s="13"/>
      <c r="HYG66" s="13"/>
      <c r="HYH66" s="13"/>
      <c r="HYI66" s="13"/>
      <c r="HYJ66" s="13"/>
      <c r="HYK66" s="13"/>
      <c r="HYL66" s="13"/>
      <c r="HYM66" s="13"/>
      <c r="HYN66" s="13"/>
      <c r="HYO66" s="13"/>
      <c r="HYP66" s="13"/>
      <c r="HYQ66" s="13"/>
      <c r="HYR66" s="13"/>
      <c r="HYS66" s="13"/>
      <c r="HYT66" s="13"/>
      <c r="HYU66" s="13"/>
      <c r="HYV66" s="13"/>
      <c r="HYW66" s="13"/>
      <c r="HYX66" s="13"/>
      <c r="HYY66" s="13"/>
      <c r="HYZ66" s="13"/>
      <c r="HZA66" s="13"/>
      <c r="HZB66" s="13"/>
      <c r="HZC66" s="13"/>
      <c r="HZD66" s="13"/>
      <c r="HZE66" s="13"/>
      <c r="HZF66" s="13"/>
      <c r="HZG66" s="13"/>
      <c r="HZH66" s="13"/>
      <c r="HZI66" s="13"/>
      <c r="HZJ66" s="13"/>
      <c r="HZK66" s="13"/>
      <c r="HZL66" s="13"/>
      <c r="HZM66" s="13"/>
      <c r="HZN66" s="13"/>
      <c r="HZO66" s="13"/>
      <c r="HZP66" s="13"/>
      <c r="HZQ66" s="13"/>
      <c r="HZR66" s="13"/>
      <c r="HZS66" s="13"/>
      <c r="HZT66" s="13"/>
      <c r="HZU66" s="13"/>
      <c r="HZV66" s="13"/>
      <c r="HZW66" s="13"/>
      <c r="HZX66" s="13"/>
      <c r="HZY66" s="13"/>
      <c r="HZZ66" s="13"/>
      <c r="IAA66" s="13"/>
      <c r="IAB66" s="13"/>
      <c r="IAC66" s="13"/>
      <c r="IAD66" s="13"/>
      <c r="IAE66" s="13"/>
      <c r="IAF66" s="13"/>
      <c r="IAG66" s="13"/>
      <c r="IAH66" s="13"/>
      <c r="IAI66" s="13"/>
      <c r="IAJ66" s="13"/>
      <c r="IAK66" s="13"/>
      <c r="IAL66" s="13"/>
      <c r="IAM66" s="13"/>
      <c r="IAN66" s="13"/>
      <c r="IAO66" s="13"/>
      <c r="IAP66" s="13"/>
      <c r="IAQ66" s="13"/>
      <c r="IAR66" s="13"/>
      <c r="IAS66" s="13"/>
      <c r="IAT66" s="13"/>
      <c r="IAU66" s="13"/>
      <c r="IAV66" s="13"/>
      <c r="IAW66" s="13"/>
      <c r="IAX66" s="13"/>
      <c r="IAY66" s="13"/>
      <c r="IAZ66" s="13"/>
      <c r="IBA66" s="13"/>
      <c r="IBB66" s="13"/>
      <c r="IBC66" s="13"/>
      <c r="IBD66" s="13"/>
      <c r="IBE66" s="13"/>
      <c r="IBF66" s="13"/>
      <c r="IBG66" s="13"/>
      <c r="IBH66" s="13"/>
      <c r="IBI66" s="13"/>
      <c r="IBJ66" s="13"/>
      <c r="IBK66" s="13"/>
      <c r="IBL66" s="13"/>
      <c r="IBM66" s="13"/>
      <c r="IBN66" s="13"/>
      <c r="IBO66" s="13"/>
      <c r="IBP66" s="13"/>
      <c r="IBQ66" s="13"/>
      <c r="IBR66" s="13"/>
      <c r="IBS66" s="13"/>
      <c r="IBT66" s="13"/>
      <c r="IBU66" s="13"/>
      <c r="IBV66" s="13"/>
      <c r="IBW66" s="13"/>
      <c r="IBX66" s="13"/>
      <c r="IBY66" s="13"/>
      <c r="IBZ66" s="13"/>
      <c r="ICA66" s="13"/>
      <c r="ICB66" s="13"/>
      <c r="ICC66" s="13"/>
      <c r="ICD66" s="13"/>
      <c r="ICE66" s="13"/>
      <c r="ICF66" s="13"/>
      <c r="ICG66" s="13"/>
      <c r="ICH66" s="13"/>
      <c r="ICI66" s="13"/>
      <c r="ICJ66" s="13"/>
      <c r="ICK66" s="13"/>
      <c r="ICL66" s="13"/>
      <c r="ICM66" s="13"/>
      <c r="ICN66" s="13"/>
      <c r="ICO66" s="13"/>
      <c r="ICP66" s="13"/>
      <c r="ICQ66" s="13"/>
      <c r="ICR66" s="13"/>
      <c r="ICS66" s="13"/>
      <c r="ICT66" s="13"/>
      <c r="ICU66" s="13"/>
      <c r="ICV66" s="13"/>
      <c r="ICW66" s="13"/>
      <c r="ICX66" s="13"/>
      <c r="ICY66" s="13"/>
      <c r="ICZ66" s="13"/>
      <c r="IDA66" s="13"/>
      <c r="IDB66" s="13"/>
      <c r="IDC66" s="13"/>
      <c r="IDD66" s="13"/>
      <c r="IDE66" s="13"/>
      <c r="IDF66" s="13"/>
      <c r="IDG66" s="13"/>
      <c r="IDH66" s="13"/>
      <c r="IDI66" s="13"/>
      <c r="IDJ66" s="13"/>
      <c r="IDK66" s="13"/>
      <c r="IDL66" s="13"/>
      <c r="IDM66" s="13"/>
      <c r="IDN66" s="13"/>
      <c r="IDO66" s="13"/>
      <c r="IDP66" s="13"/>
      <c r="IDQ66" s="13"/>
      <c r="IDR66" s="13"/>
      <c r="IDS66" s="13"/>
      <c r="IDT66" s="13"/>
      <c r="IDU66" s="13"/>
      <c r="IDV66" s="13"/>
      <c r="IDW66" s="13"/>
      <c r="IDX66" s="13"/>
      <c r="IDY66" s="13"/>
      <c r="IDZ66" s="13"/>
      <c r="IEA66" s="13"/>
      <c r="IEB66" s="13"/>
      <c r="IEC66" s="13"/>
      <c r="IED66" s="13"/>
      <c r="IEE66" s="13"/>
      <c r="IEF66" s="13"/>
      <c r="IEG66" s="13"/>
      <c r="IEH66" s="13"/>
      <c r="IEI66" s="13"/>
      <c r="IEJ66" s="13"/>
      <c r="IEK66" s="13"/>
      <c r="IEL66" s="13"/>
      <c r="IEM66" s="13"/>
      <c r="IEN66" s="13"/>
      <c r="IEO66" s="13"/>
      <c r="IEP66" s="13"/>
      <c r="IEQ66" s="13"/>
      <c r="IER66" s="13"/>
      <c r="IES66" s="13"/>
      <c r="IET66" s="13"/>
      <c r="IEU66" s="13"/>
      <c r="IEV66" s="13"/>
      <c r="IEW66" s="13"/>
      <c r="IEX66" s="13"/>
      <c r="IEY66" s="13"/>
      <c r="IEZ66" s="13"/>
      <c r="IFA66" s="13"/>
      <c r="IFB66" s="13"/>
      <c r="IFC66" s="13"/>
      <c r="IFD66" s="13"/>
      <c r="IFE66" s="13"/>
      <c r="IFF66" s="13"/>
      <c r="IFG66" s="13"/>
      <c r="IFH66" s="13"/>
      <c r="IFI66" s="13"/>
      <c r="IFJ66" s="13"/>
      <c r="IFK66" s="13"/>
      <c r="IFL66" s="13"/>
      <c r="IFM66" s="13"/>
      <c r="IFN66" s="13"/>
      <c r="IFO66" s="13"/>
      <c r="IFP66" s="13"/>
      <c r="IFQ66" s="13"/>
      <c r="IFR66" s="13"/>
      <c r="IFS66" s="13"/>
      <c r="IFT66" s="13"/>
      <c r="IFU66" s="13"/>
      <c r="IFV66" s="13"/>
      <c r="IFW66" s="13"/>
      <c r="IFX66" s="13"/>
      <c r="IFY66" s="13"/>
      <c r="IFZ66" s="13"/>
      <c r="IGA66" s="13"/>
      <c r="IGB66" s="13"/>
      <c r="IGC66" s="13"/>
      <c r="IGD66" s="13"/>
      <c r="IGE66" s="13"/>
      <c r="IGF66" s="13"/>
      <c r="IGG66" s="13"/>
      <c r="IGH66" s="13"/>
      <c r="IGI66" s="13"/>
      <c r="IGJ66" s="13"/>
      <c r="IGK66" s="13"/>
      <c r="IGL66" s="13"/>
      <c r="IGM66" s="13"/>
      <c r="IGN66" s="13"/>
      <c r="IGO66" s="13"/>
      <c r="IGP66" s="13"/>
      <c r="IGQ66" s="13"/>
      <c r="IGR66" s="13"/>
      <c r="IGS66" s="13"/>
      <c r="IGT66" s="13"/>
      <c r="IGU66" s="13"/>
      <c r="IGV66" s="13"/>
      <c r="IGW66" s="13"/>
      <c r="IGX66" s="13"/>
      <c r="IGY66" s="13"/>
      <c r="IGZ66" s="13"/>
      <c r="IHA66" s="13"/>
      <c r="IHB66" s="13"/>
      <c r="IHC66" s="13"/>
      <c r="IHD66" s="13"/>
      <c r="IHE66" s="13"/>
      <c r="IHF66" s="13"/>
      <c r="IHG66" s="13"/>
      <c r="IHH66" s="13"/>
      <c r="IHI66" s="13"/>
      <c r="IHJ66" s="13"/>
      <c r="IHK66" s="13"/>
      <c r="IHL66" s="13"/>
      <c r="IHM66" s="13"/>
      <c r="IHN66" s="13"/>
      <c r="IHO66" s="13"/>
      <c r="IHP66" s="13"/>
      <c r="IHQ66" s="13"/>
      <c r="IHR66" s="13"/>
      <c r="IHS66" s="13"/>
      <c r="IHT66" s="13"/>
      <c r="IHU66" s="13"/>
      <c r="IHV66" s="13"/>
      <c r="IHW66" s="13"/>
      <c r="IHX66" s="13"/>
      <c r="IHY66" s="13"/>
      <c r="IHZ66" s="13"/>
      <c r="IIA66" s="13"/>
      <c r="IIB66" s="13"/>
      <c r="IIC66" s="13"/>
      <c r="IID66" s="13"/>
      <c r="IIE66" s="13"/>
      <c r="IIF66" s="13"/>
      <c r="IIG66" s="13"/>
      <c r="IIH66" s="13"/>
      <c r="III66" s="13"/>
      <c r="IIJ66" s="13"/>
      <c r="IIK66" s="13"/>
      <c r="IIL66" s="13"/>
      <c r="IIM66" s="13"/>
      <c r="IIN66" s="13"/>
      <c r="IIO66" s="13"/>
      <c r="IIP66" s="13"/>
      <c r="IIQ66" s="13"/>
      <c r="IIR66" s="13"/>
      <c r="IIS66" s="13"/>
      <c r="IIT66" s="13"/>
      <c r="IIU66" s="13"/>
      <c r="IIV66" s="13"/>
      <c r="IIW66" s="13"/>
      <c r="IIX66" s="13"/>
      <c r="IIY66" s="13"/>
      <c r="IIZ66" s="13"/>
      <c r="IJA66" s="13"/>
      <c r="IJB66" s="13"/>
      <c r="IJC66" s="13"/>
      <c r="IJD66" s="13"/>
      <c r="IJE66" s="13"/>
      <c r="IJF66" s="13"/>
      <c r="IJG66" s="13"/>
      <c r="IJH66" s="13"/>
      <c r="IJI66" s="13"/>
      <c r="IJJ66" s="13"/>
      <c r="IJK66" s="13"/>
      <c r="IJL66" s="13"/>
      <c r="IJM66" s="13"/>
      <c r="IJN66" s="13"/>
      <c r="IJO66" s="13"/>
      <c r="IJP66" s="13"/>
      <c r="IJQ66" s="13"/>
      <c r="IJR66" s="13"/>
      <c r="IJS66" s="13"/>
      <c r="IJT66" s="13"/>
      <c r="IJU66" s="13"/>
      <c r="IJV66" s="13"/>
      <c r="IJW66" s="13"/>
      <c r="IJX66" s="13"/>
      <c r="IJY66" s="13"/>
      <c r="IJZ66" s="13"/>
      <c r="IKA66" s="13"/>
      <c r="IKB66" s="13"/>
      <c r="IKC66" s="13"/>
      <c r="IKD66" s="13"/>
      <c r="IKE66" s="13"/>
      <c r="IKF66" s="13"/>
      <c r="IKG66" s="13"/>
      <c r="IKH66" s="13"/>
      <c r="IKI66" s="13"/>
      <c r="IKJ66" s="13"/>
      <c r="IKK66" s="13"/>
      <c r="IKL66" s="13"/>
      <c r="IKM66" s="13"/>
      <c r="IKN66" s="13"/>
      <c r="IKO66" s="13"/>
      <c r="IKP66" s="13"/>
      <c r="IKQ66" s="13"/>
      <c r="IKR66" s="13"/>
      <c r="IKS66" s="13"/>
      <c r="IKT66" s="13"/>
      <c r="IKU66" s="13"/>
      <c r="IKV66" s="13"/>
      <c r="IKW66" s="13"/>
      <c r="IKX66" s="13"/>
      <c r="IKY66" s="13"/>
      <c r="IKZ66" s="13"/>
      <c r="ILA66" s="13"/>
      <c r="ILB66" s="13"/>
      <c r="ILC66" s="13"/>
      <c r="ILD66" s="13"/>
      <c r="ILE66" s="13"/>
      <c r="ILF66" s="13"/>
      <c r="ILG66" s="13"/>
      <c r="ILH66" s="13"/>
      <c r="ILI66" s="13"/>
      <c r="ILJ66" s="13"/>
      <c r="ILK66" s="13"/>
      <c r="ILL66" s="13"/>
      <c r="ILM66" s="13"/>
      <c r="ILN66" s="13"/>
      <c r="ILO66" s="13"/>
      <c r="ILP66" s="13"/>
      <c r="ILQ66" s="13"/>
      <c r="ILR66" s="13"/>
      <c r="ILS66" s="13"/>
      <c r="ILT66" s="13"/>
      <c r="ILU66" s="13"/>
      <c r="ILV66" s="13"/>
      <c r="ILW66" s="13"/>
      <c r="ILX66" s="13"/>
      <c r="ILY66" s="13"/>
      <c r="ILZ66" s="13"/>
      <c r="IMA66" s="13"/>
      <c r="IMB66" s="13"/>
      <c r="IMC66" s="13"/>
      <c r="IMD66" s="13"/>
      <c r="IME66" s="13"/>
      <c r="IMF66" s="13"/>
      <c r="IMG66" s="13"/>
      <c r="IMH66" s="13"/>
      <c r="IMI66" s="13"/>
      <c r="IMJ66" s="13"/>
      <c r="IMK66" s="13"/>
      <c r="IML66" s="13"/>
      <c r="IMM66" s="13"/>
      <c r="IMN66" s="13"/>
      <c r="IMO66" s="13"/>
      <c r="IMP66" s="13"/>
      <c r="IMQ66" s="13"/>
      <c r="IMR66" s="13"/>
      <c r="IMS66" s="13"/>
      <c r="IMT66" s="13"/>
      <c r="IMU66" s="13"/>
      <c r="IMV66" s="13"/>
      <c r="IMW66" s="13"/>
      <c r="IMX66" s="13"/>
      <c r="IMY66" s="13"/>
      <c r="IMZ66" s="13"/>
      <c r="INA66" s="13"/>
      <c r="INB66" s="13"/>
      <c r="INC66" s="13"/>
      <c r="IND66" s="13"/>
      <c r="INE66" s="13"/>
      <c r="INF66" s="13"/>
      <c r="ING66" s="13"/>
      <c r="INH66" s="13"/>
      <c r="INI66" s="13"/>
      <c r="INJ66" s="13"/>
      <c r="INK66" s="13"/>
      <c r="INL66" s="13"/>
      <c r="INM66" s="13"/>
      <c r="INN66" s="13"/>
      <c r="INO66" s="13"/>
      <c r="INP66" s="13"/>
      <c r="INQ66" s="13"/>
      <c r="INR66" s="13"/>
      <c r="INS66" s="13"/>
      <c r="INT66" s="13"/>
      <c r="INU66" s="13"/>
      <c r="INV66" s="13"/>
      <c r="INW66" s="13"/>
      <c r="INX66" s="13"/>
      <c r="INY66" s="13"/>
      <c r="INZ66" s="13"/>
      <c r="IOA66" s="13"/>
      <c r="IOB66" s="13"/>
      <c r="IOC66" s="13"/>
      <c r="IOD66" s="13"/>
      <c r="IOE66" s="13"/>
      <c r="IOF66" s="13"/>
      <c r="IOG66" s="13"/>
      <c r="IOH66" s="13"/>
      <c r="IOI66" s="13"/>
      <c r="IOJ66" s="13"/>
      <c r="IOK66" s="13"/>
      <c r="IOL66" s="13"/>
      <c r="IOM66" s="13"/>
      <c r="ION66" s="13"/>
      <c r="IOO66" s="13"/>
      <c r="IOP66" s="13"/>
      <c r="IOQ66" s="13"/>
      <c r="IOR66" s="13"/>
      <c r="IOS66" s="13"/>
      <c r="IOT66" s="13"/>
      <c r="IOU66" s="13"/>
      <c r="IOV66" s="13"/>
      <c r="IOW66" s="13"/>
      <c r="IOX66" s="13"/>
      <c r="IOY66" s="13"/>
      <c r="IOZ66" s="13"/>
      <c r="IPA66" s="13"/>
      <c r="IPB66" s="13"/>
      <c r="IPC66" s="13"/>
      <c r="IPD66" s="13"/>
      <c r="IPE66" s="13"/>
      <c r="IPF66" s="13"/>
      <c r="IPG66" s="13"/>
      <c r="IPH66" s="13"/>
      <c r="IPI66" s="13"/>
      <c r="IPJ66" s="13"/>
      <c r="IPK66" s="13"/>
      <c r="IPL66" s="13"/>
      <c r="IPM66" s="13"/>
      <c r="IPN66" s="13"/>
      <c r="IPO66" s="13"/>
      <c r="IPP66" s="13"/>
      <c r="IPQ66" s="13"/>
      <c r="IPR66" s="13"/>
      <c r="IPS66" s="13"/>
      <c r="IPT66" s="13"/>
      <c r="IPU66" s="13"/>
      <c r="IPV66" s="13"/>
      <c r="IPW66" s="13"/>
      <c r="IPX66" s="13"/>
      <c r="IPY66" s="13"/>
      <c r="IPZ66" s="13"/>
      <c r="IQA66" s="13"/>
      <c r="IQB66" s="13"/>
      <c r="IQC66" s="13"/>
      <c r="IQD66" s="13"/>
      <c r="IQE66" s="13"/>
      <c r="IQF66" s="13"/>
      <c r="IQG66" s="13"/>
      <c r="IQH66" s="13"/>
      <c r="IQI66" s="13"/>
      <c r="IQJ66" s="13"/>
      <c r="IQK66" s="13"/>
      <c r="IQL66" s="13"/>
      <c r="IQM66" s="13"/>
      <c r="IQN66" s="13"/>
      <c r="IQO66" s="13"/>
      <c r="IQP66" s="13"/>
      <c r="IQQ66" s="13"/>
      <c r="IQR66" s="13"/>
      <c r="IQS66" s="13"/>
      <c r="IQT66" s="13"/>
      <c r="IQU66" s="13"/>
      <c r="IQV66" s="13"/>
      <c r="IQW66" s="13"/>
      <c r="IQX66" s="13"/>
      <c r="IQY66" s="13"/>
      <c r="IQZ66" s="13"/>
      <c r="IRA66" s="13"/>
      <c r="IRB66" s="13"/>
      <c r="IRC66" s="13"/>
      <c r="IRD66" s="13"/>
      <c r="IRE66" s="13"/>
      <c r="IRF66" s="13"/>
      <c r="IRG66" s="13"/>
      <c r="IRH66" s="13"/>
      <c r="IRI66" s="13"/>
      <c r="IRJ66" s="13"/>
      <c r="IRK66" s="13"/>
      <c r="IRL66" s="13"/>
      <c r="IRM66" s="13"/>
      <c r="IRN66" s="13"/>
      <c r="IRO66" s="13"/>
      <c r="IRP66" s="13"/>
      <c r="IRQ66" s="13"/>
      <c r="IRR66" s="13"/>
      <c r="IRS66" s="13"/>
      <c r="IRT66" s="13"/>
      <c r="IRU66" s="13"/>
      <c r="IRV66" s="13"/>
      <c r="IRW66" s="13"/>
      <c r="IRX66" s="13"/>
      <c r="IRY66" s="13"/>
      <c r="IRZ66" s="13"/>
      <c r="ISA66" s="13"/>
      <c r="ISB66" s="13"/>
      <c r="ISC66" s="13"/>
      <c r="ISD66" s="13"/>
      <c r="ISE66" s="13"/>
      <c r="ISF66" s="13"/>
      <c r="ISG66" s="13"/>
      <c r="ISH66" s="13"/>
      <c r="ISI66" s="13"/>
      <c r="ISJ66" s="13"/>
      <c r="ISK66" s="13"/>
      <c r="ISL66" s="13"/>
      <c r="ISM66" s="13"/>
      <c r="ISN66" s="13"/>
      <c r="ISO66" s="13"/>
      <c r="ISP66" s="13"/>
      <c r="ISQ66" s="13"/>
      <c r="ISR66" s="13"/>
      <c r="ISS66" s="13"/>
      <c r="IST66" s="13"/>
      <c r="ISU66" s="13"/>
      <c r="ISV66" s="13"/>
      <c r="ISW66" s="13"/>
      <c r="ISX66" s="13"/>
      <c r="ISY66" s="13"/>
      <c r="ISZ66" s="13"/>
      <c r="ITA66" s="13"/>
      <c r="ITB66" s="13"/>
      <c r="ITC66" s="13"/>
      <c r="ITD66" s="13"/>
      <c r="ITE66" s="13"/>
      <c r="ITF66" s="13"/>
      <c r="ITG66" s="13"/>
      <c r="ITH66" s="13"/>
      <c r="ITI66" s="13"/>
      <c r="ITJ66" s="13"/>
      <c r="ITK66" s="13"/>
      <c r="ITL66" s="13"/>
      <c r="ITM66" s="13"/>
      <c r="ITN66" s="13"/>
      <c r="ITO66" s="13"/>
      <c r="ITP66" s="13"/>
      <c r="ITQ66" s="13"/>
      <c r="ITR66" s="13"/>
      <c r="ITS66" s="13"/>
      <c r="ITT66" s="13"/>
      <c r="ITU66" s="13"/>
      <c r="ITV66" s="13"/>
      <c r="ITW66" s="13"/>
      <c r="ITX66" s="13"/>
      <c r="ITY66" s="13"/>
      <c r="ITZ66" s="13"/>
      <c r="IUA66" s="13"/>
      <c r="IUB66" s="13"/>
      <c r="IUC66" s="13"/>
      <c r="IUD66" s="13"/>
      <c r="IUE66" s="13"/>
      <c r="IUF66" s="13"/>
      <c r="IUG66" s="13"/>
      <c r="IUH66" s="13"/>
      <c r="IUI66" s="13"/>
      <c r="IUJ66" s="13"/>
      <c r="IUK66" s="13"/>
      <c r="IUL66" s="13"/>
      <c r="IUM66" s="13"/>
      <c r="IUN66" s="13"/>
      <c r="IUO66" s="13"/>
      <c r="IUP66" s="13"/>
      <c r="IUQ66" s="13"/>
      <c r="IUR66" s="13"/>
      <c r="IUS66" s="13"/>
      <c r="IUT66" s="13"/>
      <c r="IUU66" s="13"/>
      <c r="IUV66" s="13"/>
      <c r="IUW66" s="13"/>
      <c r="IUX66" s="13"/>
      <c r="IUY66" s="13"/>
      <c r="IUZ66" s="13"/>
      <c r="IVA66" s="13"/>
      <c r="IVB66" s="13"/>
      <c r="IVC66" s="13"/>
      <c r="IVD66" s="13"/>
      <c r="IVE66" s="13"/>
      <c r="IVF66" s="13"/>
      <c r="IVG66" s="13"/>
      <c r="IVH66" s="13"/>
      <c r="IVI66" s="13"/>
      <c r="IVJ66" s="13"/>
      <c r="IVK66" s="13"/>
      <c r="IVL66" s="13"/>
      <c r="IVM66" s="13"/>
      <c r="IVN66" s="13"/>
      <c r="IVO66" s="13"/>
      <c r="IVP66" s="13"/>
      <c r="IVQ66" s="13"/>
      <c r="IVR66" s="13"/>
      <c r="IVS66" s="13"/>
      <c r="IVT66" s="13"/>
      <c r="IVU66" s="13"/>
      <c r="IVV66" s="13"/>
      <c r="IVW66" s="13"/>
      <c r="IVX66" s="13"/>
      <c r="IVY66" s="13"/>
      <c r="IVZ66" s="13"/>
      <c r="IWA66" s="13"/>
      <c r="IWB66" s="13"/>
      <c r="IWC66" s="13"/>
      <c r="IWD66" s="13"/>
      <c r="IWE66" s="13"/>
      <c r="IWF66" s="13"/>
      <c r="IWG66" s="13"/>
      <c r="IWH66" s="13"/>
      <c r="IWI66" s="13"/>
      <c r="IWJ66" s="13"/>
      <c r="IWK66" s="13"/>
      <c r="IWL66" s="13"/>
      <c r="IWM66" s="13"/>
      <c r="IWN66" s="13"/>
      <c r="IWO66" s="13"/>
      <c r="IWP66" s="13"/>
      <c r="IWQ66" s="13"/>
      <c r="IWR66" s="13"/>
      <c r="IWS66" s="13"/>
      <c r="IWT66" s="13"/>
      <c r="IWU66" s="13"/>
      <c r="IWV66" s="13"/>
      <c r="IWW66" s="13"/>
      <c r="IWX66" s="13"/>
      <c r="IWY66" s="13"/>
      <c r="IWZ66" s="13"/>
      <c r="IXA66" s="13"/>
      <c r="IXB66" s="13"/>
      <c r="IXC66" s="13"/>
      <c r="IXD66" s="13"/>
      <c r="IXE66" s="13"/>
      <c r="IXF66" s="13"/>
      <c r="IXG66" s="13"/>
      <c r="IXH66" s="13"/>
      <c r="IXI66" s="13"/>
      <c r="IXJ66" s="13"/>
      <c r="IXK66" s="13"/>
      <c r="IXL66" s="13"/>
      <c r="IXM66" s="13"/>
      <c r="IXN66" s="13"/>
      <c r="IXO66" s="13"/>
      <c r="IXP66" s="13"/>
      <c r="IXQ66" s="13"/>
      <c r="IXR66" s="13"/>
      <c r="IXS66" s="13"/>
      <c r="IXT66" s="13"/>
      <c r="IXU66" s="13"/>
      <c r="IXV66" s="13"/>
      <c r="IXW66" s="13"/>
      <c r="IXX66" s="13"/>
      <c r="IXY66" s="13"/>
      <c r="IXZ66" s="13"/>
      <c r="IYA66" s="13"/>
      <c r="IYB66" s="13"/>
      <c r="IYC66" s="13"/>
      <c r="IYD66" s="13"/>
      <c r="IYE66" s="13"/>
      <c r="IYF66" s="13"/>
      <c r="IYG66" s="13"/>
      <c r="IYH66" s="13"/>
      <c r="IYI66" s="13"/>
      <c r="IYJ66" s="13"/>
      <c r="IYK66" s="13"/>
      <c r="IYL66" s="13"/>
      <c r="IYM66" s="13"/>
      <c r="IYN66" s="13"/>
      <c r="IYO66" s="13"/>
      <c r="IYP66" s="13"/>
      <c r="IYQ66" s="13"/>
      <c r="IYR66" s="13"/>
      <c r="IYS66" s="13"/>
      <c r="IYT66" s="13"/>
      <c r="IYU66" s="13"/>
      <c r="IYV66" s="13"/>
      <c r="IYW66" s="13"/>
      <c r="IYX66" s="13"/>
      <c r="IYY66" s="13"/>
      <c r="IYZ66" s="13"/>
      <c r="IZA66" s="13"/>
      <c r="IZB66" s="13"/>
      <c r="IZC66" s="13"/>
      <c r="IZD66" s="13"/>
      <c r="IZE66" s="13"/>
      <c r="IZF66" s="13"/>
      <c r="IZG66" s="13"/>
      <c r="IZH66" s="13"/>
      <c r="IZI66" s="13"/>
      <c r="IZJ66" s="13"/>
      <c r="IZK66" s="13"/>
      <c r="IZL66" s="13"/>
      <c r="IZM66" s="13"/>
      <c r="IZN66" s="13"/>
      <c r="IZO66" s="13"/>
      <c r="IZP66" s="13"/>
      <c r="IZQ66" s="13"/>
      <c r="IZR66" s="13"/>
      <c r="IZS66" s="13"/>
      <c r="IZT66" s="13"/>
      <c r="IZU66" s="13"/>
      <c r="IZV66" s="13"/>
      <c r="IZW66" s="13"/>
      <c r="IZX66" s="13"/>
      <c r="IZY66" s="13"/>
      <c r="IZZ66" s="13"/>
      <c r="JAA66" s="13"/>
      <c r="JAB66" s="13"/>
      <c r="JAC66" s="13"/>
      <c r="JAD66" s="13"/>
      <c r="JAE66" s="13"/>
      <c r="JAF66" s="13"/>
      <c r="JAG66" s="13"/>
      <c r="JAH66" s="13"/>
      <c r="JAI66" s="13"/>
      <c r="JAJ66" s="13"/>
      <c r="JAK66" s="13"/>
      <c r="JAL66" s="13"/>
      <c r="JAM66" s="13"/>
      <c r="JAN66" s="13"/>
      <c r="JAO66" s="13"/>
      <c r="JAP66" s="13"/>
      <c r="JAQ66" s="13"/>
      <c r="JAR66" s="13"/>
      <c r="JAS66" s="13"/>
      <c r="JAT66" s="13"/>
      <c r="JAU66" s="13"/>
      <c r="JAV66" s="13"/>
      <c r="JAW66" s="13"/>
      <c r="JAX66" s="13"/>
      <c r="JAY66" s="13"/>
      <c r="JAZ66" s="13"/>
      <c r="JBA66" s="13"/>
      <c r="JBB66" s="13"/>
      <c r="JBC66" s="13"/>
      <c r="JBD66" s="13"/>
      <c r="JBE66" s="13"/>
      <c r="JBF66" s="13"/>
      <c r="JBG66" s="13"/>
      <c r="JBH66" s="13"/>
      <c r="JBI66" s="13"/>
      <c r="JBJ66" s="13"/>
      <c r="JBK66" s="13"/>
      <c r="JBL66" s="13"/>
      <c r="JBM66" s="13"/>
      <c r="JBN66" s="13"/>
      <c r="JBO66" s="13"/>
      <c r="JBP66" s="13"/>
      <c r="JBQ66" s="13"/>
      <c r="JBR66" s="13"/>
      <c r="JBS66" s="13"/>
      <c r="JBT66" s="13"/>
      <c r="JBU66" s="13"/>
      <c r="JBV66" s="13"/>
      <c r="JBW66" s="13"/>
      <c r="JBX66" s="13"/>
      <c r="JBY66" s="13"/>
      <c r="JBZ66" s="13"/>
      <c r="JCA66" s="13"/>
      <c r="JCB66" s="13"/>
      <c r="JCC66" s="13"/>
      <c r="JCD66" s="13"/>
      <c r="JCE66" s="13"/>
      <c r="JCF66" s="13"/>
      <c r="JCG66" s="13"/>
      <c r="JCH66" s="13"/>
      <c r="JCI66" s="13"/>
      <c r="JCJ66" s="13"/>
      <c r="JCK66" s="13"/>
      <c r="JCL66" s="13"/>
      <c r="JCM66" s="13"/>
      <c r="JCN66" s="13"/>
      <c r="JCO66" s="13"/>
      <c r="JCP66" s="13"/>
      <c r="JCQ66" s="13"/>
      <c r="JCR66" s="13"/>
      <c r="JCS66" s="13"/>
      <c r="JCT66" s="13"/>
      <c r="JCU66" s="13"/>
      <c r="JCV66" s="13"/>
      <c r="JCW66" s="13"/>
      <c r="JCX66" s="13"/>
      <c r="JCY66" s="13"/>
      <c r="JCZ66" s="13"/>
      <c r="JDA66" s="13"/>
      <c r="JDB66" s="13"/>
      <c r="JDC66" s="13"/>
      <c r="JDD66" s="13"/>
      <c r="JDE66" s="13"/>
      <c r="JDF66" s="13"/>
      <c r="JDG66" s="13"/>
      <c r="JDH66" s="13"/>
      <c r="JDI66" s="13"/>
      <c r="JDJ66" s="13"/>
      <c r="JDK66" s="13"/>
      <c r="JDL66" s="13"/>
      <c r="JDM66" s="13"/>
      <c r="JDN66" s="13"/>
      <c r="JDO66" s="13"/>
      <c r="JDP66" s="13"/>
      <c r="JDQ66" s="13"/>
      <c r="JDR66" s="13"/>
      <c r="JDS66" s="13"/>
      <c r="JDT66" s="13"/>
      <c r="JDU66" s="13"/>
      <c r="JDV66" s="13"/>
      <c r="JDW66" s="13"/>
      <c r="JDX66" s="13"/>
      <c r="JDY66" s="13"/>
      <c r="JDZ66" s="13"/>
      <c r="JEA66" s="13"/>
      <c r="JEB66" s="13"/>
      <c r="JEC66" s="13"/>
      <c r="JED66" s="13"/>
      <c r="JEE66" s="13"/>
      <c r="JEF66" s="13"/>
      <c r="JEG66" s="13"/>
      <c r="JEH66" s="13"/>
      <c r="JEI66" s="13"/>
      <c r="JEJ66" s="13"/>
      <c r="JEK66" s="13"/>
      <c r="JEL66" s="13"/>
      <c r="JEM66" s="13"/>
      <c r="JEN66" s="13"/>
      <c r="JEO66" s="13"/>
      <c r="JEP66" s="13"/>
      <c r="JEQ66" s="13"/>
      <c r="JER66" s="13"/>
      <c r="JES66" s="13"/>
      <c r="JET66" s="13"/>
      <c r="JEU66" s="13"/>
      <c r="JEV66" s="13"/>
      <c r="JEW66" s="13"/>
      <c r="JEX66" s="13"/>
      <c r="JEY66" s="13"/>
      <c r="JEZ66" s="13"/>
      <c r="JFA66" s="13"/>
      <c r="JFB66" s="13"/>
      <c r="JFC66" s="13"/>
      <c r="JFD66" s="13"/>
      <c r="JFE66" s="13"/>
      <c r="JFF66" s="13"/>
      <c r="JFG66" s="13"/>
      <c r="JFH66" s="13"/>
      <c r="JFI66" s="13"/>
      <c r="JFJ66" s="13"/>
      <c r="JFK66" s="13"/>
      <c r="JFL66" s="13"/>
      <c r="JFM66" s="13"/>
      <c r="JFN66" s="13"/>
      <c r="JFO66" s="13"/>
      <c r="JFP66" s="13"/>
      <c r="JFQ66" s="13"/>
      <c r="JFR66" s="13"/>
      <c r="JFS66" s="13"/>
      <c r="JFT66" s="13"/>
      <c r="JFU66" s="13"/>
      <c r="JFV66" s="13"/>
      <c r="JFW66" s="13"/>
      <c r="JFX66" s="13"/>
      <c r="JFY66" s="13"/>
      <c r="JFZ66" s="13"/>
      <c r="JGA66" s="13"/>
      <c r="JGB66" s="13"/>
      <c r="JGC66" s="13"/>
      <c r="JGD66" s="13"/>
      <c r="JGE66" s="13"/>
      <c r="JGF66" s="13"/>
      <c r="JGG66" s="13"/>
      <c r="JGH66" s="13"/>
      <c r="JGI66" s="13"/>
      <c r="JGJ66" s="13"/>
      <c r="JGK66" s="13"/>
      <c r="JGL66" s="13"/>
      <c r="JGM66" s="13"/>
      <c r="JGN66" s="13"/>
      <c r="JGO66" s="13"/>
      <c r="JGP66" s="13"/>
      <c r="JGQ66" s="13"/>
      <c r="JGR66" s="13"/>
      <c r="JGS66" s="13"/>
      <c r="JGT66" s="13"/>
      <c r="JGU66" s="13"/>
      <c r="JGV66" s="13"/>
      <c r="JGW66" s="13"/>
      <c r="JGX66" s="13"/>
      <c r="JGY66" s="13"/>
      <c r="JGZ66" s="13"/>
      <c r="JHA66" s="13"/>
      <c r="JHB66" s="13"/>
      <c r="JHC66" s="13"/>
      <c r="JHD66" s="13"/>
      <c r="JHE66" s="13"/>
      <c r="JHF66" s="13"/>
      <c r="JHG66" s="13"/>
      <c r="JHH66" s="13"/>
      <c r="JHI66" s="13"/>
      <c r="JHJ66" s="13"/>
      <c r="JHK66" s="13"/>
      <c r="JHL66" s="13"/>
      <c r="JHM66" s="13"/>
      <c r="JHN66" s="13"/>
      <c r="JHO66" s="13"/>
      <c r="JHP66" s="13"/>
      <c r="JHQ66" s="13"/>
      <c r="JHR66" s="13"/>
      <c r="JHS66" s="13"/>
      <c r="JHT66" s="13"/>
      <c r="JHU66" s="13"/>
      <c r="JHV66" s="13"/>
      <c r="JHW66" s="13"/>
      <c r="JHX66" s="13"/>
      <c r="JHY66" s="13"/>
      <c r="JHZ66" s="13"/>
      <c r="JIA66" s="13"/>
      <c r="JIB66" s="13"/>
      <c r="JIC66" s="13"/>
      <c r="JID66" s="13"/>
      <c r="JIE66" s="13"/>
      <c r="JIF66" s="13"/>
      <c r="JIG66" s="13"/>
      <c r="JIH66" s="13"/>
      <c r="JII66" s="13"/>
      <c r="JIJ66" s="13"/>
      <c r="JIK66" s="13"/>
      <c r="JIL66" s="13"/>
      <c r="JIM66" s="13"/>
      <c r="JIN66" s="13"/>
      <c r="JIO66" s="13"/>
      <c r="JIP66" s="13"/>
      <c r="JIQ66" s="13"/>
      <c r="JIR66" s="13"/>
      <c r="JIS66" s="13"/>
      <c r="JIT66" s="13"/>
      <c r="JIU66" s="13"/>
      <c r="JIV66" s="13"/>
      <c r="JIW66" s="13"/>
      <c r="JIX66" s="13"/>
      <c r="JIY66" s="13"/>
      <c r="JIZ66" s="13"/>
      <c r="JJA66" s="13"/>
      <c r="JJB66" s="13"/>
      <c r="JJC66" s="13"/>
      <c r="JJD66" s="13"/>
      <c r="JJE66" s="13"/>
      <c r="JJF66" s="13"/>
      <c r="JJG66" s="13"/>
      <c r="JJH66" s="13"/>
      <c r="JJI66" s="13"/>
      <c r="JJJ66" s="13"/>
      <c r="JJK66" s="13"/>
      <c r="JJL66" s="13"/>
      <c r="JJM66" s="13"/>
      <c r="JJN66" s="13"/>
      <c r="JJO66" s="13"/>
      <c r="JJP66" s="13"/>
      <c r="JJQ66" s="13"/>
      <c r="JJR66" s="13"/>
      <c r="JJS66" s="13"/>
      <c r="JJT66" s="13"/>
      <c r="JJU66" s="13"/>
      <c r="JJV66" s="13"/>
      <c r="JJW66" s="13"/>
      <c r="JJX66" s="13"/>
      <c r="JJY66" s="13"/>
      <c r="JJZ66" s="13"/>
      <c r="JKA66" s="13"/>
      <c r="JKB66" s="13"/>
      <c r="JKC66" s="13"/>
      <c r="JKD66" s="13"/>
      <c r="JKE66" s="13"/>
      <c r="JKF66" s="13"/>
      <c r="JKG66" s="13"/>
      <c r="JKH66" s="13"/>
      <c r="JKI66" s="13"/>
      <c r="JKJ66" s="13"/>
      <c r="JKK66" s="13"/>
      <c r="JKL66" s="13"/>
      <c r="JKM66" s="13"/>
      <c r="JKN66" s="13"/>
      <c r="JKO66" s="13"/>
      <c r="JKP66" s="13"/>
      <c r="JKQ66" s="13"/>
      <c r="JKR66" s="13"/>
      <c r="JKS66" s="13"/>
      <c r="JKT66" s="13"/>
      <c r="JKU66" s="13"/>
      <c r="JKV66" s="13"/>
      <c r="JKW66" s="13"/>
      <c r="JKX66" s="13"/>
      <c r="JKY66" s="13"/>
      <c r="JKZ66" s="13"/>
      <c r="JLA66" s="13"/>
      <c r="JLB66" s="13"/>
      <c r="JLC66" s="13"/>
      <c r="JLD66" s="13"/>
      <c r="JLE66" s="13"/>
      <c r="JLF66" s="13"/>
      <c r="JLG66" s="13"/>
      <c r="JLH66" s="13"/>
      <c r="JLI66" s="13"/>
      <c r="JLJ66" s="13"/>
      <c r="JLK66" s="13"/>
      <c r="JLL66" s="13"/>
      <c r="JLM66" s="13"/>
      <c r="JLN66" s="13"/>
      <c r="JLO66" s="13"/>
      <c r="JLP66" s="13"/>
      <c r="JLQ66" s="13"/>
      <c r="JLR66" s="13"/>
      <c r="JLS66" s="13"/>
      <c r="JLT66" s="13"/>
      <c r="JLU66" s="13"/>
      <c r="JLV66" s="13"/>
      <c r="JLW66" s="13"/>
      <c r="JLX66" s="13"/>
      <c r="JLY66" s="13"/>
      <c r="JLZ66" s="13"/>
      <c r="JMA66" s="13"/>
      <c r="JMB66" s="13"/>
      <c r="JMC66" s="13"/>
      <c r="JMD66" s="13"/>
      <c r="JME66" s="13"/>
      <c r="JMF66" s="13"/>
      <c r="JMG66" s="13"/>
      <c r="JMH66" s="13"/>
      <c r="JMI66" s="13"/>
      <c r="JMJ66" s="13"/>
      <c r="JMK66" s="13"/>
      <c r="JML66" s="13"/>
      <c r="JMM66" s="13"/>
      <c r="JMN66" s="13"/>
      <c r="JMO66" s="13"/>
      <c r="JMP66" s="13"/>
      <c r="JMQ66" s="13"/>
      <c r="JMR66" s="13"/>
      <c r="JMS66" s="13"/>
      <c r="JMT66" s="13"/>
      <c r="JMU66" s="13"/>
      <c r="JMV66" s="13"/>
      <c r="JMW66" s="13"/>
      <c r="JMX66" s="13"/>
      <c r="JMY66" s="13"/>
      <c r="JMZ66" s="13"/>
      <c r="JNA66" s="13"/>
      <c r="JNB66" s="13"/>
      <c r="JNC66" s="13"/>
      <c r="JND66" s="13"/>
      <c r="JNE66" s="13"/>
      <c r="JNF66" s="13"/>
      <c r="JNG66" s="13"/>
      <c r="JNH66" s="13"/>
      <c r="JNI66" s="13"/>
      <c r="JNJ66" s="13"/>
      <c r="JNK66" s="13"/>
      <c r="JNL66" s="13"/>
      <c r="JNM66" s="13"/>
      <c r="JNN66" s="13"/>
      <c r="JNO66" s="13"/>
      <c r="JNP66" s="13"/>
      <c r="JNQ66" s="13"/>
      <c r="JNR66" s="13"/>
      <c r="JNS66" s="13"/>
      <c r="JNT66" s="13"/>
      <c r="JNU66" s="13"/>
      <c r="JNV66" s="13"/>
      <c r="JNW66" s="13"/>
      <c r="JNX66" s="13"/>
      <c r="JNY66" s="13"/>
      <c r="JNZ66" s="13"/>
      <c r="JOA66" s="13"/>
      <c r="JOB66" s="13"/>
      <c r="JOC66" s="13"/>
      <c r="JOD66" s="13"/>
      <c r="JOE66" s="13"/>
      <c r="JOF66" s="13"/>
      <c r="JOG66" s="13"/>
      <c r="JOH66" s="13"/>
      <c r="JOI66" s="13"/>
      <c r="JOJ66" s="13"/>
      <c r="JOK66" s="13"/>
      <c r="JOL66" s="13"/>
      <c r="JOM66" s="13"/>
      <c r="JON66" s="13"/>
      <c r="JOO66" s="13"/>
      <c r="JOP66" s="13"/>
      <c r="JOQ66" s="13"/>
      <c r="JOR66" s="13"/>
      <c r="JOS66" s="13"/>
      <c r="JOT66" s="13"/>
      <c r="JOU66" s="13"/>
      <c r="JOV66" s="13"/>
      <c r="JOW66" s="13"/>
      <c r="JOX66" s="13"/>
      <c r="JOY66" s="13"/>
      <c r="JOZ66" s="13"/>
      <c r="JPA66" s="13"/>
      <c r="JPB66" s="13"/>
      <c r="JPC66" s="13"/>
      <c r="JPD66" s="13"/>
      <c r="JPE66" s="13"/>
      <c r="JPF66" s="13"/>
      <c r="JPG66" s="13"/>
      <c r="JPH66" s="13"/>
      <c r="JPI66" s="13"/>
      <c r="JPJ66" s="13"/>
      <c r="JPK66" s="13"/>
      <c r="JPL66" s="13"/>
      <c r="JPM66" s="13"/>
      <c r="JPN66" s="13"/>
      <c r="JPO66" s="13"/>
      <c r="JPP66" s="13"/>
      <c r="JPQ66" s="13"/>
      <c r="JPR66" s="13"/>
      <c r="JPS66" s="13"/>
      <c r="JPT66" s="13"/>
      <c r="JPU66" s="13"/>
      <c r="JPV66" s="13"/>
      <c r="JPW66" s="13"/>
      <c r="JPX66" s="13"/>
      <c r="JPY66" s="13"/>
      <c r="JPZ66" s="13"/>
      <c r="JQA66" s="13"/>
      <c r="JQB66" s="13"/>
      <c r="JQC66" s="13"/>
      <c r="JQD66" s="13"/>
      <c r="JQE66" s="13"/>
      <c r="JQF66" s="13"/>
      <c r="JQG66" s="13"/>
      <c r="JQH66" s="13"/>
      <c r="JQI66" s="13"/>
      <c r="JQJ66" s="13"/>
      <c r="JQK66" s="13"/>
      <c r="JQL66" s="13"/>
      <c r="JQM66" s="13"/>
      <c r="JQN66" s="13"/>
      <c r="JQO66" s="13"/>
      <c r="JQP66" s="13"/>
      <c r="JQQ66" s="13"/>
      <c r="JQR66" s="13"/>
      <c r="JQS66" s="13"/>
      <c r="JQT66" s="13"/>
      <c r="JQU66" s="13"/>
      <c r="JQV66" s="13"/>
      <c r="JQW66" s="13"/>
      <c r="JQX66" s="13"/>
      <c r="JQY66" s="13"/>
      <c r="JQZ66" s="13"/>
      <c r="JRA66" s="13"/>
      <c r="JRB66" s="13"/>
      <c r="JRC66" s="13"/>
      <c r="JRD66" s="13"/>
      <c r="JRE66" s="13"/>
      <c r="JRF66" s="13"/>
      <c r="JRG66" s="13"/>
      <c r="JRH66" s="13"/>
      <c r="JRI66" s="13"/>
      <c r="JRJ66" s="13"/>
      <c r="JRK66" s="13"/>
      <c r="JRL66" s="13"/>
      <c r="JRM66" s="13"/>
      <c r="JRN66" s="13"/>
      <c r="JRO66" s="13"/>
      <c r="JRP66" s="13"/>
      <c r="JRQ66" s="13"/>
      <c r="JRR66" s="13"/>
      <c r="JRS66" s="13"/>
      <c r="JRT66" s="13"/>
      <c r="JRU66" s="13"/>
      <c r="JRV66" s="13"/>
      <c r="JRW66" s="13"/>
      <c r="JRX66" s="13"/>
      <c r="JRY66" s="13"/>
      <c r="JRZ66" s="13"/>
      <c r="JSA66" s="13"/>
      <c r="JSB66" s="13"/>
      <c r="JSC66" s="13"/>
      <c r="JSD66" s="13"/>
      <c r="JSE66" s="13"/>
      <c r="JSF66" s="13"/>
      <c r="JSG66" s="13"/>
      <c r="JSH66" s="13"/>
      <c r="JSI66" s="13"/>
      <c r="JSJ66" s="13"/>
      <c r="JSK66" s="13"/>
      <c r="JSL66" s="13"/>
      <c r="JSM66" s="13"/>
      <c r="JSN66" s="13"/>
      <c r="JSO66" s="13"/>
      <c r="JSP66" s="13"/>
      <c r="JSQ66" s="13"/>
      <c r="JSR66" s="13"/>
      <c r="JSS66" s="13"/>
      <c r="JST66" s="13"/>
      <c r="JSU66" s="13"/>
      <c r="JSV66" s="13"/>
      <c r="JSW66" s="13"/>
      <c r="JSX66" s="13"/>
      <c r="JSY66" s="13"/>
      <c r="JSZ66" s="13"/>
      <c r="JTA66" s="13"/>
      <c r="JTB66" s="13"/>
      <c r="JTC66" s="13"/>
      <c r="JTD66" s="13"/>
      <c r="JTE66" s="13"/>
      <c r="JTF66" s="13"/>
      <c r="JTG66" s="13"/>
      <c r="JTH66" s="13"/>
      <c r="JTI66" s="13"/>
      <c r="JTJ66" s="13"/>
      <c r="JTK66" s="13"/>
      <c r="JTL66" s="13"/>
      <c r="JTM66" s="13"/>
      <c r="JTN66" s="13"/>
      <c r="JTO66" s="13"/>
      <c r="JTP66" s="13"/>
      <c r="JTQ66" s="13"/>
      <c r="JTR66" s="13"/>
      <c r="JTS66" s="13"/>
      <c r="JTT66" s="13"/>
      <c r="JTU66" s="13"/>
      <c r="JTV66" s="13"/>
      <c r="JTW66" s="13"/>
      <c r="JTX66" s="13"/>
      <c r="JTY66" s="13"/>
      <c r="JTZ66" s="13"/>
      <c r="JUA66" s="13"/>
      <c r="JUB66" s="13"/>
      <c r="JUC66" s="13"/>
      <c r="JUD66" s="13"/>
      <c r="JUE66" s="13"/>
      <c r="JUF66" s="13"/>
      <c r="JUG66" s="13"/>
      <c r="JUH66" s="13"/>
      <c r="JUI66" s="13"/>
      <c r="JUJ66" s="13"/>
      <c r="JUK66" s="13"/>
      <c r="JUL66" s="13"/>
      <c r="JUM66" s="13"/>
      <c r="JUN66" s="13"/>
      <c r="JUO66" s="13"/>
      <c r="JUP66" s="13"/>
      <c r="JUQ66" s="13"/>
      <c r="JUR66" s="13"/>
      <c r="JUS66" s="13"/>
      <c r="JUT66" s="13"/>
      <c r="JUU66" s="13"/>
      <c r="JUV66" s="13"/>
      <c r="JUW66" s="13"/>
      <c r="JUX66" s="13"/>
      <c r="JUY66" s="13"/>
      <c r="JUZ66" s="13"/>
      <c r="JVA66" s="13"/>
      <c r="JVB66" s="13"/>
      <c r="JVC66" s="13"/>
      <c r="JVD66" s="13"/>
      <c r="JVE66" s="13"/>
      <c r="JVF66" s="13"/>
      <c r="JVG66" s="13"/>
      <c r="JVH66" s="13"/>
      <c r="JVI66" s="13"/>
      <c r="JVJ66" s="13"/>
      <c r="JVK66" s="13"/>
      <c r="JVL66" s="13"/>
      <c r="JVM66" s="13"/>
      <c r="JVN66" s="13"/>
      <c r="JVO66" s="13"/>
      <c r="JVP66" s="13"/>
      <c r="JVQ66" s="13"/>
      <c r="JVR66" s="13"/>
      <c r="JVS66" s="13"/>
      <c r="JVT66" s="13"/>
      <c r="JVU66" s="13"/>
      <c r="JVV66" s="13"/>
      <c r="JVW66" s="13"/>
      <c r="JVX66" s="13"/>
      <c r="JVY66" s="13"/>
      <c r="JVZ66" s="13"/>
      <c r="JWA66" s="13"/>
      <c r="JWB66" s="13"/>
      <c r="JWC66" s="13"/>
      <c r="JWD66" s="13"/>
      <c r="JWE66" s="13"/>
      <c r="JWF66" s="13"/>
      <c r="JWG66" s="13"/>
      <c r="JWH66" s="13"/>
      <c r="JWI66" s="13"/>
      <c r="JWJ66" s="13"/>
      <c r="JWK66" s="13"/>
      <c r="JWL66" s="13"/>
      <c r="JWM66" s="13"/>
      <c r="JWN66" s="13"/>
      <c r="JWO66" s="13"/>
      <c r="JWP66" s="13"/>
      <c r="JWQ66" s="13"/>
      <c r="JWR66" s="13"/>
      <c r="JWS66" s="13"/>
      <c r="JWT66" s="13"/>
      <c r="JWU66" s="13"/>
      <c r="JWV66" s="13"/>
      <c r="JWW66" s="13"/>
      <c r="JWX66" s="13"/>
      <c r="JWY66" s="13"/>
      <c r="JWZ66" s="13"/>
      <c r="JXA66" s="13"/>
      <c r="JXB66" s="13"/>
      <c r="JXC66" s="13"/>
      <c r="JXD66" s="13"/>
      <c r="JXE66" s="13"/>
      <c r="JXF66" s="13"/>
      <c r="JXG66" s="13"/>
      <c r="JXH66" s="13"/>
      <c r="JXI66" s="13"/>
      <c r="JXJ66" s="13"/>
      <c r="JXK66" s="13"/>
      <c r="JXL66" s="13"/>
      <c r="JXM66" s="13"/>
      <c r="JXN66" s="13"/>
      <c r="JXO66" s="13"/>
      <c r="JXP66" s="13"/>
      <c r="JXQ66" s="13"/>
      <c r="JXR66" s="13"/>
      <c r="JXS66" s="13"/>
      <c r="JXT66" s="13"/>
      <c r="JXU66" s="13"/>
      <c r="JXV66" s="13"/>
      <c r="JXW66" s="13"/>
      <c r="JXX66" s="13"/>
      <c r="JXY66" s="13"/>
      <c r="JXZ66" s="13"/>
      <c r="JYA66" s="13"/>
      <c r="JYB66" s="13"/>
      <c r="JYC66" s="13"/>
      <c r="JYD66" s="13"/>
      <c r="JYE66" s="13"/>
      <c r="JYF66" s="13"/>
      <c r="JYG66" s="13"/>
      <c r="JYH66" s="13"/>
      <c r="JYI66" s="13"/>
      <c r="JYJ66" s="13"/>
      <c r="JYK66" s="13"/>
      <c r="JYL66" s="13"/>
      <c r="JYM66" s="13"/>
      <c r="JYN66" s="13"/>
      <c r="JYO66" s="13"/>
      <c r="JYP66" s="13"/>
      <c r="JYQ66" s="13"/>
      <c r="JYR66" s="13"/>
      <c r="JYS66" s="13"/>
      <c r="JYT66" s="13"/>
      <c r="JYU66" s="13"/>
      <c r="JYV66" s="13"/>
      <c r="JYW66" s="13"/>
      <c r="JYX66" s="13"/>
      <c r="JYY66" s="13"/>
      <c r="JYZ66" s="13"/>
      <c r="JZA66" s="13"/>
      <c r="JZB66" s="13"/>
      <c r="JZC66" s="13"/>
      <c r="JZD66" s="13"/>
      <c r="JZE66" s="13"/>
      <c r="JZF66" s="13"/>
      <c r="JZG66" s="13"/>
      <c r="JZH66" s="13"/>
      <c r="JZI66" s="13"/>
      <c r="JZJ66" s="13"/>
      <c r="JZK66" s="13"/>
      <c r="JZL66" s="13"/>
      <c r="JZM66" s="13"/>
      <c r="JZN66" s="13"/>
      <c r="JZO66" s="13"/>
      <c r="JZP66" s="13"/>
      <c r="JZQ66" s="13"/>
      <c r="JZR66" s="13"/>
      <c r="JZS66" s="13"/>
      <c r="JZT66" s="13"/>
      <c r="JZU66" s="13"/>
      <c r="JZV66" s="13"/>
      <c r="JZW66" s="13"/>
      <c r="JZX66" s="13"/>
      <c r="JZY66" s="13"/>
      <c r="JZZ66" s="13"/>
      <c r="KAA66" s="13"/>
      <c r="KAB66" s="13"/>
      <c r="KAC66" s="13"/>
      <c r="KAD66" s="13"/>
      <c r="KAE66" s="13"/>
      <c r="KAF66" s="13"/>
      <c r="KAG66" s="13"/>
      <c r="KAH66" s="13"/>
      <c r="KAI66" s="13"/>
      <c r="KAJ66" s="13"/>
      <c r="KAK66" s="13"/>
      <c r="KAL66" s="13"/>
      <c r="KAM66" s="13"/>
      <c r="KAN66" s="13"/>
      <c r="KAO66" s="13"/>
      <c r="KAP66" s="13"/>
      <c r="KAQ66" s="13"/>
      <c r="KAR66" s="13"/>
      <c r="KAS66" s="13"/>
      <c r="KAT66" s="13"/>
      <c r="KAU66" s="13"/>
      <c r="KAV66" s="13"/>
      <c r="KAW66" s="13"/>
      <c r="KAX66" s="13"/>
      <c r="KAY66" s="13"/>
      <c r="KAZ66" s="13"/>
      <c r="KBA66" s="13"/>
      <c r="KBB66" s="13"/>
      <c r="KBC66" s="13"/>
      <c r="KBD66" s="13"/>
      <c r="KBE66" s="13"/>
      <c r="KBF66" s="13"/>
      <c r="KBG66" s="13"/>
      <c r="KBH66" s="13"/>
      <c r="KBI66" s="13"/>
      <c r="KBJ66" s="13"/>
      <c r="KBK66" s="13"/>
      <c r="KBL66" s="13"/>
      <c r="KBM66" s="13"/>
      <c r="KBN66" s="13"/>
      <c r="KBO66" s="13"/>
      <c r="KBP66" s="13"/>
      <c r="KBQ66" s="13"/>
      <c r="KBR66" s="13"/>
      <c r="KBS66" s="13"/>
      <c r="KBT66" s="13"/>
      <c r="KBU66" s="13"/>
      <c r="KBV66" s="13"/>
      <c r="KBW66" s="13"/>
      <c r="KBX66" s="13"/>
      <c r="KBY66" s="13"/>
      <c r="KBZ66" s="13"/>
      <c r="KCA66" s="13"/>
      <c r="KCB66" s="13"/>
      <c r="KCC66" s="13"/>
      <c r="KCD66" s="13"/>
      <c r="KCE66" s="13"/>
      <c r="KCF66" s="13"/>
      <c r="KCG66" s="13"/>
      <c r="KCH66" s="13"/>
      <c r="KCI66" s="13"/>
      <c r="KCJ66" s="13"/>
      <c r="KCK66" s="13"/>
      <c r="KCL66" s="13"/>
      <c r="KCM66" s="13"/>
      <c r="KCN66" s="13"/>
      <c r="KCO66" s="13"/>
      <c r="KCP66" s="13"/>
      <c r="KCQ66" s="13"/>
      <c r="KCR66" s="13"/>
      <c r="KCS66" s="13"/>
      <c r="KCT66" s="13"/>
      <c r="KCU66" s="13"/>
      <c r="KCV66" s="13"/>
      <c r="KCW66" s="13"/>
      <c r="KCX66" s="13"/>
      <c r="KCY66" s="13"/>
      <c r="KCZ66" s="13"/>
      <c r="KDA66" s="13"/>
      <c r="KDB66" s="13"/>
      <c r="KDC66" s="13"/>
      <c r="KDD66" s="13"/>
      <c r="KDE66" s="13"/>
      <c r="KDF66" s="13"/>
      <c r="KDG66" s="13"/>
      <c r="KDH66" s="13"/>
      <c r="KDI66" s="13"/>
      <c r="KDJ66" s="13"/>
      <c r="KDK66" s="13"/>
      <c r="KDL66" s="13"/>
      <c r="KDM66" s="13"/>
      <c r="KDN66" s="13"/>
      <c r="KDO66" s="13"/>
      <c r="KDP66" s="13"/>
      <c r="KDQ66" s="13"/>
      <c r="KDR66" s="13"/>
      <c r="KDS66" s="13"/>
      <c r="KDT66" s="13"/>
      <c r="KDU66" s="13"/>
      <c r="KDV66" s="13"/>
      <c r="KDW66" s="13"/>
      <c r="KDX66" s="13"/>
      <c r="KDY66" s="13"/>
      <c r="KDZ66" s="13"/>
      <c r="KEA66" s="13"/>
      <c r="KEB66" s="13"/>
      <c r="KEC66" s="13"/>
      <c r="KED66" s="13"/>
      <c r="KEE66" s="13"/>
      <c r="KEF66" s="13"/>
      <c r="KEG66" s="13"/>
      <c r="KEH66" s="13"/>
      <c r="KEI66" s="13"/>
      <c r="KEJ66" s="13"/>
      <c r="KEK66" s="13"/>
      <c r="KEL66" s="13"/>
      <c r="KEM66" s="13"/>
      <c r="KEN66" s="13"/>
      <c r="KEO66" s="13"/>
      <c r="KEP66" s="13"/>
      <c r="KEQ66" s="13"/>
      <c r="KER66" s="13"/>
      <c r="KES66" s="13"/>
      <c r="KET66" s="13"/>
      <c r="KEU66" s="13"/>
      <c r="KEV66" s="13"/>
      <c r="KEW66" s="13"/>
      <c r="KEX66" s="13"/>
      <c r="KEY66" s="13"/>
      <c r="KEZ66" s="13"/>
      <c r="KFA66" s="13"/>
      <c r="KFB66" s="13"/>
      <c r="KFC66" s="13"/>
      <c r="KFD66" s="13"/>
      <c r="KFE66" s="13"/>
      <c r="KFF66" s="13"/>
      <c r="KFG66" s="13"/>
      <c r="KFH66" s="13"/>
      <c r="KFI66" s="13"/>
      <c r="KFJ66" s="13"/>
      <c r="KFK66" s="13"/>
      <c r="KFL66" s="13"/>
      <c r="KFM66" s="13"/>
      <c r="KFN66" s="13"/>
      <c r="KFO66" s="13"/>
      <c r="KFP66" s="13"/>
      <c r="KFQ66" s="13"/>
      <c r="KFR66" s="13"/>
      <c r="KFS66" s="13"/>
      <c r="KFT66" s="13"/>
      <c r="KFU66" s="13"/>
      <c r="KFV66" s="13"/>
      <c r="KFW66" s="13"/>
      <c r="KFX66" s="13"/>
      <c r="KFY66" s="13"/>
      <c r="KFZ66" s="13"/>
      <c r="KGA66" s="13"/>
      <c r="KGB66" s="13"/>
      <c r="KGC66" s="13"/>
      <c r="KGD66" s="13"/>
      <c r="KGE66" s="13"/>
      <c r="KGF66" s="13"/>
      <c r="KGG66" s="13"/>
      <c r="KGH66" s="13"/>
      <c r="KGI66" s="13"/>
      <c r="KGJ66" s="13"/>
      <c r="KGK66" s="13"/>
      <c r="KGL66" s="13"/>
      <c r="KGM66" s="13"/>
      <c r="KGN66" s="13"/>
      <c r="KGO66" s="13"/>
      <c r="KGP66" s="13"/>
      <c r="KGQ66" s="13"/>
      <c r="KGR66" s="13"/>
      <c r="KGS66" s="13"/>
      <c r="KGT66" s="13"/>
      <c r="KGU66" s="13"/>
      <c r="KGV66" s="13"/>
      <c r="KGW66" s="13"/>
      <c r="KGX66" s="13"/>
      <c r="KGY66" s="13"/>
      <c r="KGZ66" s="13"/>
      <c r="KHA66" s="13"/>
      <c r="KHB66" s="13"/>
      <c r="KHC66" s="13"/>
      <c r="KHD66" s="13"/>
      <c r="KHE66" s="13"/>
      <c r="KHF66" s="13"/>
      <c r="KHG66" s="13"/>
      <c r="KHH66" s="13"/>
      <c r="KHI66" s="13"/>
      <c r="KHJ66" s="13"/>
      <c r="KHK66" s="13"/>
      <c r="KHL66" s="13"/>
      <c r="KHM66" s="13"/>
      <c r="KHN66" s="13"/>
      <c r="KHO66" s="13"/>
      <c r="KHP66" s="13"/>
      <c r="KHQ66" s="13"/>
      <c r="KHR66" s="13"/>
      <c r="KHS66" s="13"/>
      <c r="KHT66" s="13"/>
      <c r="KHU66" s="13"/>
      <c r="KHV66" s="13"/>
      <c r="KHW66" s="13"/>
      <c r="KHX66" s="13"/>
      <c r="KHY66" s="13"/>
      <c r="KHZ66" s="13"/>
      <c r="KIA66" s="13"/>
      <c r="KIB66" s="13"/>
      <c r="KIC66" s="13"/>
      <c r="KID66" s="13"/>
      <c r="KIE66" s="13"/>
      <c r="KIF66" s="13"/>
      <c r="KIG66" s="13"/>
      <c r="KIH66" s="13"/>
      <c r="KII66" s="13"/>
      <c r="KIJ66" s="13"/>
      <c r="KIK66" s="13"/>
      <c r="KIL66" s="13"/>
      <c r="KIM66" s="13"/>
      <c r="KIN66" s="13"/>
      <c r="KIO66" s="13"/>
      <c r="KIP66" s="13"/>
      <c r="KIQ66" s="13"/>
      <c r="KIR66" s="13"/>
      <c r="KIS66" s="13"/>
      <c r="KIT66" s="13"/>
      <c r="KIU66" s="13"/>
      <c r="KIV66" s="13"/>
      <c r="KIW66" s="13"/>
      <c r="KIX66" s="13"/>
      <c r="KIY66" s="13"/>
      <c r="KIZ66" s="13"/>
      <c r="KJA66" s="13"/>
      <c r="KJB66" s="13"/>
      <c r="KJC66" s="13"/>
      <c r="KJD66" s="13"/>
      <c r="KJE66" s="13"/>
      <c r="KJF66" s="13"/>
      <c r="KJG66" s="13"/>
      <c r="KJH66" s="13"/>
      <c r="KJI66" s="13"/>
      <c r="KJJ66" s="13"/>
      <c r="KJK66" s="13"/>
      <c r="KJL66" s="13"/>
      <c r="KJM66" s="13"/>
      <c r="KJN66" s="13"/>
      <c r="KJO66" s="13"/>
      <c r="KJP66" s="13"/>
      <c r="KJQ66" s="13"/>
      <c r="KJR66" s="13"/>
      <c r="KJS66" s="13"/>
      <c r="KJT66" s="13"/>
      <c r="KJU66" s="13"/>
      <c r="KJV66" s="13"/>
      <c r="KJW66" s="13"/>
      <c r="KJX66" s="13"/>
      <c r="KJY66" s="13"/>
      <c r="KJZ66" s="13"/>
      <c r="KKA66" s="13"/>
      <c r="KKB66" s="13"/>
      <c r="KKC66" s="13"/>
      <c r="KKD66" s="13"/>
      <c r="KKE66" s="13"/>
      <c r="KKF66" s="13"/>
      <c r="KKG66" s="13"/>
      <c r="KKH66" s="13"/>
      <c r="KKI66" s="13"/>
      <c r="KKJ66" s="13"/>
      <c r="KKK66" s="13"/>
      <c r="KKL66" s="13"/>
      <c r="KKM66" s="13"/>
      <c r="KKN66" s="13"/>
      <c r="KKO66" s="13"/>
      <c r="KKP66" s="13"/>
      <c r="KKQ66" s="13"/>
      <c r="KKR66" s="13"/>
      <c r="KKS66" s="13"/>
      <c r="KKT66" s="13"/>
      <c r="KKU66" s="13"/>
      <c r="KKV66" s="13"/>
      <c r="KKW66" s="13"/>
      <c r="KKX66" s="13"/>
      <c r="KKY66" s="13"/>
      <c r="KKZ66" s="13"/>
      <c r="KLA66" s="13"/>
      <c r="KLB66" s="13"/>
      <c r="KLC66" s="13"/>
      <c r="KLD66" s="13"/>
      <c r="KLE66" s="13"/>
      <c r="KLF66" s="13"/>
      <c r="KLG66" s="13"/>
      <c r="KLH66" s="13"/>
      <c r="KLI66" s="13"/>
      <c r="KLJ66" s="13"/>
      <c r="KLK66" s="13"/>
      <c r="KLL66" s="13"/>
      <c r="KLM66" s="13"/>
      <c r="KLN66" s="13"/>
      <c r="KLO66" s="13"/>
      <c r="KLP66" s="13"/>
      <c r="KLQ66" s="13"/>
      <c r="KLR66" s="13"/>
      <c r="KLS66" s="13"/>
      <c r="KLT66" s="13"/>
      <c r="KLU66" s="13"/>
      <c r="KLV66" s="13"/>
      <c r="KLW66" s="13"/>
      <c r="KLX66" s="13"/>
      <c r="KLY66" s="13"/>
      <c r="KLZ66" s="13"/>
      <c r="KMA66" s="13"/>
      <c r="KMB66" s="13"/>
      <c r="KMC66" s="13"/>
      <c r="KMD66" s="13"/>
      <c r="KME66" s="13"/>
      <c r="KMF66" s="13"/>
      <c r="KMG66" s="13"/>
      <c r="KMH66" s="13"/>
      <c r="KMI66" s="13"/>
      <c r="KMJ66" s="13"/>
      <c r="KMK66" s="13"/>
      <c r="KML66" s="13"/>
      <c r="KMM66" s="13"/>
      <c r="KMN66" s="13"/>
      <c r="KMO66" s="13"/>
      <c r="KMP66" s="13"/>
      <c r="KMQ66" s="13"/>
      <c r="KMR66" s="13"/>
      <c r="KMS66" s="13"/>
      <c r="KMT66" s="13"/>
      <c r="KMU66" s="13"/>
      <c r="KMV66" s="13"/>
      <c r="KMW66" s="13"/>
      <c r="KMX66" s="13"/>
      <c r="KMY66" s="13"/>
      <c r="KMZ66" s="13"/>
      <c r="KNA66" s="13"/>
      <c r="KNB66" s="13"/>
      <c r="KNC66" s="13"/>
      <c r="KND66" s="13"/>
      <c r="KNE66" s="13"/>
      <c r="KNF66" s="13"/>
      <c r="KNG66" s="13"/>
      <c r="KNH66" s="13"/>
      <c r="KNI66" s="13"/>
      <c r="KNJ66" s="13"/>
      <c r="KNK66" s="13"/>
      <c r="KNL66" s="13"/>
      <c r="KNM66" s="13"/>
      <c r="KNN66" s="13"/>
      <c r="KNO66" s="13"/>
      <c r="KNP66" s="13"/>
      <c r="KNQ66" s="13"/>
      <c r="KNR66" s="13"/>
      <c r="KNS66" s="13"/>
      <c r="KNT66" s="13"/>
      <c r="KNU66" s="13"/>
      <c r="KNV66" s="13"/>
      <c r="KNW66" s="13"/>
      <c r="KNX66" s="13"/>
      <c r="KNY66" s="13"/>
      <c r="KNZ66" s="13"/>
      <c r="KOA66" s="13"/>
      <c r="KOB66" s="13"/>
      <c r="KOC66" s="13"/>
      <c r="KOD66" s="13"/>
      <c r="KOE66" s="13"/>
      <c r="KOF66" s="13"/>
      <c r="KOG66" s="13"/>
      <c r="KOH66" s="13"/>
      <c r="KOI66" s="13"/>
      <c r="KOJ66" s="13"/>
      <c r="KOK66" s="13"/>
      <c r="KOL66" s="13"/>
      <c r="KOM66" s="13"/>
      <c r="KON66" s="13"/>
      <c r="KOO66" s="13"/>
      <c r="KOP66" s="13"/>
      <c r="KOQ66" s="13"/>
      <c r="KOR66" s="13"/>
      <c r="KOS66" s="13"/>
      <c r="KOT66" s="13"/>
      <c r="KOU66" s="13"/>
      <c r="KOV66" s="13"/>
      <c r="KOW66" s="13"/>
      <c r="KOX66" s="13"/>
      <c r="KOY66" s="13"/>
      <c r="KOZ66" s="13"/>
      <c r="KPA66" s="13"/>
      <c r="KPB66" s="13"/>
      <c r="KPC66" s="13"/>
      <c r="KPD66" s="13"/>
      <c r="KPE66" s="13"/>
      <c r="KPF66" s="13"/>
      <c r="KPG66" s="13"/>
      <c r="KPH66" s="13"/>
      <c r="KPI66" s="13"/>
      <c r="KPJ66" s="13"/>
      <c r="KPK66" s="13"/>
      <c r="KPL66" s="13"/>
      <c r="KPM66" s="13"/>
      <c r="KPN66" s="13"/>
      <c r="KPO66" s="13"/>
      <c r="KPP66" s="13"/>
      <c r="KPQ66" s="13"/>
      <c r="KPR66" s="13"/>
      <c r="KPS66" s="13"/>
      <c r="KPT66" s="13"/>
      <c r="KPU66" s="13"/>
      <c r="KPV66" s="13"/>
      <c r="KPW66" s="13"/>
      <c r="KPX66" s="13"/>
      <c r="KPY66" s="13"/>
      <c r="KPZ66" s="13"/>
      <c r="KQA66" s="13"/>
      <c r="KQB66" s="13"/>
      <c r="KQC66" s="13"/>
      <c r="KQD66" s="13"/>
      <c r="KQE66" s="13"/>
      <c r="KQF66" s="13"/>
      <c r="KQG66" s="13"/>
      <c r="KQH66" s="13"/>
      <c r="KQI66" s="13"/>
      <c r="KQJ66" s="13"/>
      <c r="KQK66" s="13"/>
      <c r="KQL66" s="13"/>
      <c r="KQM66" s="13"/>
      <c r="KQN66" s="13"/>
      <c r="KQO66" s="13"/>
      <c r="KQP66" s="13"/>
      <c r="KQQ66" s="13"/>
      <c r="KQR66" s="13"/>
      <c r="KQS66" s="13"/>
      <c r="KQT66" s="13"/>
      <c r="KQU66" s="13"/>
      <c r="KQV66" s="13"/>
      <c r="KQW66" s="13"/>
      <c r="KQX66" s="13"/>
      <c r="KQY66" s="13"/>
      <c r="KQZ66" s="13"/>
      <c r="KRA66" s="13"/>
      <c r="KRB66" s="13"/>
      <c r="KRC66" s="13"/>
      <c r="KRD66" s="13"/>
      <c r="KRE66" s="13"/>
      <c r="KRF66" s="13"/>
      <c r="KRG66" s="13"/>
      <c r="KRH66" s="13"/>
      <c r="KRI66" s="13"/>
      <c r="KRJ66" s="13"/>
      <c r="KRK66" s="13"/>
      <c r="KRL66" s="13"/>
      <c r="KRM66" s="13"/>
      <c r="KRN66" s="13"/>
      <c r="KRO66" s="13"/>
      <c r="KRP66" s="13"/>
      <c r="KRQ66" s="13"/>
      <c r="KRR66" s="13"/>
      <c r="KRS66" s="13"/>
      <c r="KRT66" s="13"/>
      <c r="KRU66" s="13"/>
      <c r="KRV66" s="13"/>
      <c r="KRW66" s="13"/>
      <c r="KRX66" s="13"/>
      <c r="KRY66" s="13"/>
      <c r="KRZ66" s="13"/>
      <c r="KSA66" s="13"/>
      <c r="KSB66" s="13"/>
      <c r="KSC66" s="13"/>
      <c r="KSD66" s="13"/>
      <c r="KSE66" s="13"/>
      <c r="KSF66" s="13"/>
      <c r="KSG66" s="13"/>
      <c r="KSH66" s="13"/>
      <c r="KSI66" s="13"/>
      <c r="KSJ66" s="13"/>
      <c r="KSK66" s="13"/>
      <c r="KSL66" s="13"/>
      <c r="KSM66" s="13"/>
      <c r="KSN66" s="13"/>
      <c r="KSO66" s="13"/>
      <c r="KSP66" s="13"/>
      <c r="KSQ66" s="13"/>
      <c r="KSR66" s="13"/>
      <c r="KSS66" s="13"/>
      <c r="KST66" s="13"/>
      <c r="KSU66" s="13"/>
      <c r="KSV66" s="13"/>
      <c r="KSW66" s="13"/>
      <c r="KSX66" s="13"/>
      <c r="KSY66" s="13"/>
      <c r="KSZ66" s="13"/>
      <c r="KTA66" s="13"/>
      <c r="KTB66" s="13"/>
      <c r="KTC66" s="13"/>
      <c r="KTD66" s="13"/>
      <c r="KTE66" s="13"/>
      <c r="KTF66" s="13"/>
      <c r="KTG66" s="13"/>
      <c r="KTH66" s="13"/>
      <c r="KTI66" s="13"/>
      <c r="KTJ66" s="13"/>
      <c r="KTK66" s="13"/>
      <c r="KTL66" s="13"/>
      <c r="KTM66" s="13"/>
      <c r="KTN66" s="13"/>
      <c r="KTO66" s="13"/>
      <c r="KTP66" s="13"/>
      <c r="KTQ66" s="13"/>
      <c r="KTR66" s="13"/>
      <c r="KTS66" s="13"/>
      <c r="KTT66" s="13"/>
      <c r="KTU66" s="13"/>
      <c r="KTV66" s="13"/>
      <c r="KTW66" s="13"/>
      <c r="KTX66" s="13"/>
      <c r="KTY66" s="13"/>
      <c r="KTZ66" s="13"/>
      <c r="KUA66" s="13"/>
      <c r="KUB66" s="13"/>
      <c r="KUC66" s="13"/>
      <c r="KUD66" s="13"/>
      <c r="KUE66" s="13"/>
      <c r="KUF66" s="13"/>
      <c r="KUG66" s="13"/>
      <c r="KUH66" s="13"/>
      <c r="KUI66" s="13"/>
      <c r="KUJ66" s="13"/>
      <c r="KUK66" s="13"/>
      <c r="KUL66" s="13"/>
      <c r="KUM66" s="13"/>
      <c r="KUN66" s="13"/>
      <c r="KUO66" s="13"/>
      <c r="KUP66" s="13"/>
      <c r="KUQ66" s="13"/>
      <c r="KUR66" s="13"/>
      <c r="KUS66" s="13"/>
      <c r="KUT66" s="13"/>
      <c r="KUU66" s="13"/>
      <c r="KUV66" s="13"/>
      <c r="KUW66" s="13"/>
      <c r="KUX66" s="13"/>
      <c r="KUY66" s="13"/>
      <c r="KUZ66" s="13"/>
      <c r="KVA66" s="13"/>
      <c r="KVB66" s="13"/>
      <c r="KVC66" s="13"/>
      <c r="KVD66" s="13"/>
      <c r="KVE66" s="13"/>
      <c r="KVF66" s="13"/>
      <c r="KVG66" s="13"/>
      <c r="KVH66" s="13"/>
      <c r="KVI66" s="13"/>
      <c r="KVJ66" s="13"/>
      <c r="KVK66" s="13"/>
      <c r="KVL66" s="13"/>
      <c r="KVM66" s="13"/>
      <c r="KVN66" s="13"/>
      <c r="KVO66" s="13"/>
      <c r="KVP66" s="13"/>
      <c r="KVQ66" s="13"/>
      <c r="KVR66" s="13"/>
      <c r="KVS66" s="13"/>
      <c r="KVT66" s="13"/>
      <c r="KVU66" s="13"/>
      <c r="KVV66" s="13"/>
      <c r="KVW66" s="13"/>
      <c r="KVX66" s="13"/>
      <c r="KVY66" s="13"/>
      <c r="KVZ66" s="13"/>
      <c r="KWA66" s="13"/>
      <c r="KWB66" s="13"/>
      <c r="KWC66" s="13"/>
      <c r="KWD66" s="13"/>
      <c r="KWE66" s="13"/>
      <c r="KWF66" s="13"/>
      <c r="KWG66" s="13"/>
      <c r="KWH66" s="13"/>
      <c r="KWI66" s="13"/>
      <c r="KWJ66" s="13"/>
      <c r="KWK66" s="13"/>
      <c r="KWL66" s="13"/>
      <c r="KWM66" s="13"/>
      <c r="KWN66" s="13"/>
      <c r="KWO66" s="13"/>
      <c r="KWP66" s="13"/>
      <c r="KWQ66" s="13"/>
      <c r="KWR66" s="13"/>
      <c r="KWS66" s="13"/>
      <c r="KWT66" s="13"/>
      <c r="KWU66" s="13"/>
      <c r="KWV66" s="13"/>
      <c r="KWW66" s="13"/>
      <c r="KWX66" s="13"/>
      <c r="KWY66" s="13"/>
      <c r="KWZ66" s="13"/>
      <c r="KXA66" s="13"/>
      <c r="KXB66" s="13"/>
      <c r="KXC66" s="13"/>
      <c r="KXD66" s="13"/>
      <c r="KXE66" s="13"/>
      <c r="KXF66" s="13"/>
      <c r="KXG66" s="13"/>
      <c r="KXH66" s="13"/>
      <c r="KXI66" s="13"/>
      <c r="KXJ66" s="13"/>
      <c r="KXK66" s="13"/>
      <c r="KXL66" s="13"/>
      <c r="KXM66" s="13"/>
      <c r="KXN66" s="13"/>
      <c r="KXO66" s="13"/>
      <c r="KXP66" s="13"/>
      <c r="KXQ66" s="13"/>
      <c r="KXR66" s="13"/>
      <c r="KXS66" s="13"/>
      <c r="KXT66" s="13"/>
      <c r="KXU66" s="13"/>
      <c r="KXV66" s="13"/>
      <c r="KXW66" s="13"/>
      <c r="KXX66" s="13"/>
      <c r="KXY66" s="13"/>
      <c r="KXZ66" s="13"/>
      <c r="KYA66" s="13"/>
      <c r="KYB66" s="13"/>
      <c r="KYC66" s="13"/>
      <c r="KYD66" s="13"/>
      <c r="KYE66" s="13"/>
      <c r="KYF66" s="13"/>
      <c r="KYG66" s="13"/>
      <c r="KYH66" s="13"/>
      <c r="KYI66" s="13"/>
      <c r="KYJ66" s="13"/>
      <c r="KYK66" s="13"/>
      <c r="KYL66" s="13"/>
      <c r="KYM66" s="13"/>
      <c r="KYN66" s="13"/>
      <c r="KYO66" s="13"/>
      <c r="KYP66" s="13"/>
      <c r="KYQ66" s="13"/>
      <c r="KYR66" s="13"/>
      <c r="KYS66" s="13"/>
      <c r="KYT66" s="13"/>
      <c r="KYU66" s="13"/>
      <c r="KYV66" s="13"/>
      <c r="KYW66" s="13"/>
      <c r="KYX66" s="13"/>
      <c r="KYY66" s="13"/>
      <c r="KYZ66" s="13"/>
      <c r="KZA66" s="13"/>
      <c r="KZB66" s="13"/>
      <c r="KZC66" s="13"/>
      <c r="KZD66" s="13"/>
      <c r="KZE66" s="13"/>
      <c r="KZF66" s="13"/>
      <c r="KZG66" s="13"/>
      <c r="KZH66" s="13"/>
      <c r="KZI66" s="13"/>
      <c r="KZJ66" s="13"/>
      <c r="KZK66" s="13"/>
      <c r="KZL66" s="13"/>
      <c r="KZM66" s="13"/>
      <c r="KZN66" s="13"/>
      <c r="KZO66" s="13"/>
      <c r="KZP66" s="13"/>
      <c r="KZQ66" s="13"/>
      <c r="KZR66" s="13"/>
      <c r="KZS66" s="13"/>
      <c r="KZT66" s="13"/>
      <c r="KZU66" s="13"/>
      <c r="KZV66" s="13"/>
      <c r="KZW66" s="13"/>
      <c r="KZX66" s="13"/>
      <c r="KZY66" s="13"/>
      <c r="KZZ66" s="13"/>
      <c r="LAA66" s="13"/>
      <c r="LAB66" s="13"/>
      <c r="LAC66" s="13"/>
      <c r="LAD66" s="13"/>
      <c r="LAE66" s="13"/>
      <c r="LAF66" s="13"/>
      <c r="LAG66" s="13"/>
      <c r="LAH66" s="13"/>
      <c r="LAI66" s="13"/>
      <c r="LAJ66" s="13"/>
      <c r="LAK66" s="13"/>
      <c r="LAL66" s="13"/>
      <c r="LAM66" s="13"/>
      <c r="LAN66" s="13"/>
      <c r="LAO66" s="13"/>
      <c r="LAP66" s="13"/>
      <c r="LAQ66" s="13"/>
      <c r="LAR66" s="13"/>
      <c r="LAS66" s="13"/>
      <c r="LAT66" s="13"/>
      <c r="LAU66" s="13"/>
      <c r="LAV66" s="13"/>
      <c r="LAW66" s="13"/>
      <c r="LAX66" s="13"/>
      <c r="LAY66" s="13"/>
      <c r="LAZ66" s="13"/>
      <c r="LBA66" s="13"/>
      <c r="LBB66" s="13"/>
      <c r="LBC66" s="13"/>
      <c r="LBD66" s="13"/>
      <c r="LBE66" s="13"/>
      <c r="LBF66" s="13"/>
      <c r="LBG66" s="13"/>
      <c r="LBH66" s="13"/>
      <c r="LBI66" s="13"/>
      <c r="LBJ66" s="13"/>
      <c r="LBK66" s="13"/>
      <c r="LBL66" s="13"/>
      <c r="LBM66" s="13"/>
      <c r="LBN66" s="13"/>
      <c r="LBO66" s="13"/>
      <c r="LBP66" s="13"/>
      <c r="LBQ66" s="13"/>
      <c r="LBR66" s="13"/>
      <c r="LBS66" s="13"/>
      <c r="LBT66" s="13"/>
      <c r="LBU66" s="13"/>
      <c r="LBV66" s="13"/>
      <c r="LBW66" s="13"/>
      <c r="LBX66" s="13"/>
      <c r="LBY66" s="13"/>
      <c r="LBZ66" s="13"/>
      <c r="LCA66" s="13"/>
      <c r="LCB66" s="13"/>
      <c r="LCC66" s="13"/>
      <c r="LCD66" s="13"/>
      <c r="LCE66" s="13"/>
      <c r="LCF66" s="13"/>
      <c r="LCG66" s="13"/>
      <c r="LCH66" s="13"/>
      <c r="LCI66" s="13"/>
      <c r="LCJ66" s="13"/>
      <c r="LCK66" s="13"/>
      <c r="LCL66" s="13"/>
      <c r="LCM66" s="13"/>
      <c r="LCN66" s="13"/>
      <c r="LCO66" s="13"/>
      <c r="LCP66" s="13"/>
      <c r="LCQ66" s="13"/>
      <c r="LCR66" s="13"/>
      <c r="LCS66" s="13"/>
      <c r="LCT66" s="13"/>
      <c r="LCU66" s="13"/>
      <c r="LCV66" s="13"/>
      <c r="LCW66" s="13"/>
      <c r="LCX66" s="13"/>
      <c r="LCY66" s="13"/>
      <c r="LCZ66" s="13"/>
      <c r="LDA66" s="13"/>
      <c r="LDB66" s="13"/>
      <c r="LDC66" s="13"/>
      <c r="LDD66" s="13"/>
      <c r="LDE66" s="13"/>
      <c r="LDF66" s="13"/>
      <c r="LDG66" s="13"/>
      <c r="LDH66" s="13"/>
      <c r="LDI66" s="13"/>
      <c r="LDJ66" s="13"/>
      <c r="LDK66" s="13"/>
      <c r="LDL66" s="13"/>
      <c r="LDM66" s="13"/>
      <c r="LDN66" s="13"/>
      <c r="LDO66" s="13"/>
      <c r="LDP66" s="13"/>
      <c r="LDQ66" s="13"/>
      <c r="LDR66" s="13"/>
      <c r="LDS66" s="13"/>
      <c r="LDT66" s="13"/>
      <c r="LDU66" s="13"/>
      <c r="LDV66" s="13"/>
      <c r="LDW66" s="13"/>
      <c r="LDX66" s="13"/>
      <c r="LDY66" s="13"/>
      <c r="LDZ66" s="13"/>
      <c r="LEA66" s="13"/>
      <c r="LEB66" s="13"/>
      <c r="LEC66" s="13"/>
      <c r="LED66" s="13"/>
      <c r="LEE66" s="13"/>
      <c r="LEF66" s="13"/>
      <c r="LEG66" s="13"/>
      <c r="LEH66" s="13"/>
      <c r="LEI66" s="13"/>
      <c r="LEJ66" s="13"/>
      <c r="LEK66" s="13"/>
      <c r="LEL66" s="13"/>
      <c r="LEM66" s="13"/>
      <c r="LEN66" s="13"/>
      <c r="LEO66" s="13"/>
      <c r="LEP66" s="13"/>
      <c r="LEQ66" s="13"/>
      <c r="LER66" s="13"/>
      <c r="LES66" s="13"/>
      <c r="LET66" s="13"/>
      <c r="LEU66" s="13"/>
      <c r="LEV66" s="13"/>
      <c r="LEW66" s="13"/>
      <c r="LEX66" s="13"/>
      <c r="LEY66" s="13"/>
      <c r="LEZ66" s="13"/>
      <c r="LFA66" s="13"/>
      <c r="LFB66" s="13"/>
      <c r="LFC66" s="13"/>
      <c r="LFD66" s="13"/>
      <c r="LFE66" s="13"/>
      <c r="LFF66" s="13"/>
      <c r="LFG66" s="13"/>
      <c r="LFH66" s="13"/>
      <c r="LFI66" s="13"/>
      <c r="LFJ66" s="13"/>
      <c r="LFK66" s="13"/>
      <c r="LFL66" s="13"/>
      <c r="LFM66" s="13"/>
      <c r="LFN66" s="13"/>
      <c r="LFO66" s="13"/>
      <c r="LFP66" s="13"/>
      <c r="LFQ66" s="13"/>
      <c r="LFR66" s="13"/>
      <c r="LFS66" s="13"/>
      <c r="LFT66" s="13"/>
      <c r="LFU66" s="13"/>
      <c r="LFV66" s="13"/>
      <c r="LFW66" s="13"/>
      <c r="LFX66" s="13"/>
      <c r="LFY66" s="13"/>
      <c r="LFZ66" s="13"/>
      <c r="LGA66" s="13"/>
      <c r="LGB66" s="13"/>
      <c r="LGC66" s="13"/>
      <c r="LGD66" s="13"/>
      <c r="LGE66" s="13"/>
      <c r="LGF66" s="13"/>
      <c r="LGG66" s="13"/>
      <c r="LGH66" s="13"/>
      <c r="LGI66" s="13"/>
      <c r="LGJ66" s="13"/>
      <c r="LGK66" s="13"/>
      <c r="LGL66" s="13"/>
      <c r="LGM66" s="13"/>
      <c r="LGN66" s="13"/>
      <c r="LGO66" s="13"/>
      <c r="LGP66" s="13"/>
      <c r="LGQ66" s="13"/>
      <c r="LGR66" s="13"/>
      <c r="LGS66" s="13"/>
      <c r="LGT66" s="13"/>
      <c r="LGU66" s="13"/>
      <c r="LGV66" s="13"/>
      <c r="LGW66" s="13"/>
      <c r="LGX66" s="13"/>
      <c r="LGY66" s="13"/>
      <c r="LGZ66" s="13"/>
      <c r="LHA66" s="13"/>
      <c r="LHB66" s="13"/>
      <c r="LHC66" s="13"/>
      <c r="LHD66" s="13"/>
      <c r="LHE66" s="13"/>
      <c r="LHF66" s="13"/>
      <c r="LHG66" s="13"/>
      <c r="LHH66" s="13"/>
      <c r="LHI66" s="13"/>
      <c r="LHJ66" s="13"/>
      <c r="LHK66" s="13"/>
      <c r="LHL66" s="13"/>
      <c r="LHM66" s="13"/>
      <c r="LHN66" s="13"/>
      <c r="LHO66" s="13"/>
      <c r="LHP66" s="13"/>
      <c r="LHQ66" s="13"/>
      <c r="LHR66" s="13"/>
      <c r="LHS66" s="13"/>
      <c r="LHT66" s="13"/>
      <c r="LHU66" s="13"/>
      <c r="LHV66" s="13"/>
      <c r="LHW66" s="13"/>
      <c r="LHX66" s="13"/>
      <c r="LHY66" s="13"/>
      <c r="LHZ66" s="13"/>
      <c r="LIA66" s="13"/>
      <c r="LIB66" s="13"/>
      <c r="LIC66" s="13"/>
      <c r="LID66" s="13"/>
      <c r="LIE66" s="13"/>
      <c r="LIF66" s="13"/>
      <c r="LIG66" s="13"/>
      <c r="LIH66" s="13"/>
      <c r="LII66" s="13"/>
      <c r="LIJ66" s="13"/>
      <c r="LIK66" s="13"/>
      <c r="LIL66" s="13"/>
      <c r="LIM66" s="13"/>
      <c r="LIN66" s="13"/>
      <c r="LIO66" s="13"/>
      <c r="LIP66" s="13"/>
      <c r="LIQ66" s="13"/>
      <c r="LIR66" s="13"/>
      <c r="LIS66" s="13"/>
      <c r="LIT66" s="13"/>
      <c r="LIU66" s="13"/>
      <c r="LIV66" s="13"/>
      <c r="LIW66" s="13"/>
      <c r="LIX66" s="13"/>
      <c r="LIY66" s="13"/>
      <c r="LIZ66" s="13"/>
      <c r="LJA66" s="13"/>
      <c r="LJB66" s="13"/>
      <c r="LJC66" s="13"/>
      <c r="LJD66" s="13"/>
      <c r="LJE66" s="13"/>
      <c r="LJF66" s="13"/>
      <c r="LJG66" s="13"/>
      <c r="LJH66" s="13"/>
      <c r="LJI66" s="13"/>
      <c r="LJJ66" s="13"/>
      <c r="LJK66" s="13"/>
      <c r="LJL66" s="13"/>
      <c r="LJM66" s="13"/>
      <c r="LJN66" s="13"/>
      <c r="LJO66" s="13"/>
      <c r="LJP66" s="13"/>
      <c r="LJQ66" s="13"/>
      <c r="LJR66" s="13"/>
      <c r="LJS66" s="13"/>
      <c r="LJT66" s="13"/>
      <c r="LJU66" s="13"/>
      <c r="LJV66" s="13"/>
      <c r="LJW66" s="13"/>
      <c r="LJX66" s="13"/>
      <c r="LJY66" s="13"/>
      <c r="LJZ66" s="13"/>
      <c r="LKA66" s="13"/>
      <c r="LKB66" s="13"/>
      <c r="LKC66" s="13"/>
      <c r="LKD66" s="13"/>
      <c r="LKE66" s="13"/>
      <c r="LKF66" s="13"/>
      <c r="LKG66" s="13"/>
      <c r="LKH66" s="13"/>
      <c r="LKI66" s="13"/>
      <c r="LKJ66" s="13"/>
      <c r="LKK66" s="13"/>
      <c r="LKL66" s="13"/>
      <c r="LKM66" s="13"/>
      <c r="LKN66" s="13"/>
      <c r="LKO66" s="13"/>
      <c r="LKP66" s="13"/>
      <c r="LKQ66" s="13"/>
      <c r="LKR66" s="13"/>
      <c r="LKS66" s="13"/>
      <c r="LKT66" s="13"/>
      <c r="LKU66" s="13"/>
      <c r="LKV66" s="13"/>
      <c r="LKW66" s="13"/>
      <c r="LKX66" s="13"/>
      <c r="LKY66" s="13"/>
      <c r="LKZ66" s="13"/>
      <c r="LLA66" s="13"/>
      <c r="LLB66" s="13"/>
      <c r="LLC66" s="13"/>
      <c r="LLD66" s="13"/>
      <c r="LLE66" s="13"/>
      <c r="LLF66" s="13"/>
      <c r="LLG66" s="13"/>
      <c r="LLH66" s="13"/>
      <c r="LLI66" s="13"/>
      <c r="LLJ66" s="13"/>
      <c r="LLK66" s="13"/>
      <c r="LLL66" s="13"/>
      <c r="LLM66" s="13"/>
      <c r="LLN66" s="13"/>
      <c r="LLO66" s="13"/>
      <c r="LLP66" s="13"/>
      <c r="LLQ66" s="13"/>
      <c r="LLR66" s="13"/>
      <c r="LLS66" s="13"/>
      <c r="LLT66" s="13"/>
      <c r="LLU66" s="13"/>
      <c r="LLV66" s="13"/>
      <c r="LLW66" s="13"/>
      <c r="LLX66" s="13"/>
      <c r="LLY66" s="13"/>
      <c r="LLZ66" s="13"/>
      <c r="LMA66" s="13"/>
      <c r="LMB66" s="13"/>
      <c r="LMC66" s="13"/>
      <c r="LMD66" s="13"/>
      <c r="LME66" s="13"/>
      <c r="LMF66" s="13"/>
      <c r="LMG66" s="13"/>
      <c r="LMH66" s="13"/>
      <c r="LMI66" s="13"/>
      <c r="LMJ66" s="13"/>
      <c r="LMK66" s="13"/>
      <c r="LML66" s="13"/>
      <c r="LMM66" s="13"/>
      <c r="LMN66" s="13"/>
      <c r="LMO66" s="13"/>
      <c r="LMP66" s="13"/>
      <c r="LMQ66" s="13"/>
      <c r="LMR66" s="13"/>
      <c r="LMS66" s="13"/>
      <c r="LMT66" s="13"/>
      <c r="LMU66" s="13"/>
      <c r="LMV66" s="13"/>
      <c r="LMW66" s="13"/>
      <c r="LMX66" s="13"/>
      <c r="LMY66" s="13"/>
      <c r="LMZ66" s="13"/>
      <c r="LNA66" s="13"/>
      <c r="LNB66" s="13"/>
      <c r="LNC66" s="13"/>
      <c r="LND66" s="13"/>
      <c r="LNE66" s="13"/>
      <c r="LNF66" s="13"/>
      <c r="LNG66" s="13"/>
      <c r="LNH66" s="13"/>
      <c r="LNI66" s="13"/>
      <c r="LNJ66" s="13"/>
      <c r="LNK66" s="13"/>
      <c r="LNL66" s="13"/>
      <c r="LNM66" s="13"/>
      <c r="LNN66" s="13"/>
      <c r="LNO66" s="13"/>
      <c r="LNP66" s="13"/>
      <c r="LNQ66" s="13"/>
      <c r="LNR66" s="13"/>
      <c r="LNS66" s="13"/>
      <c r="LNT66" s="13"/>
      <c r="LNU66" s="13"/>
      <c r="LNV66" s="13"/>
      <c r="LNW66" s="13"/>
      <c r="LNX66" s="13"/>
      <c r="LNY66" s="13"/>
      <c r="LNZ66" s="13"/>
      <c r="LOA66" s="13"/>
      <c r="LOB66" s="13"/>
      <c r="LOC66" s="13"/>
      <c r="LOD66" s="13"/>
      <c r="LOE66" s="13"/>
      <c r="LOF66" s="13"/>
      <c r="LOG66" s="13"/>
      <c r="LOH66" s="13"/>
      <c r="LOI66" s="13"/>
      <c r="LOJ66" s="13"/>
      <c r="LOK66" s="13"/>
      <c r="LOL66" s="13"/>
      <c r="LOM66" s="13"/>
      <c r="LON66" s="13"/>
      <c r="LOO66" s="13"/>
      <c r="LOP66" s="13"/>
      <c r="LOQ66" s="13"/>
      <c r="LOR66" s="13"/>
      <c r="LOS66" s="13"/>
      <c r="LOT66" s="13"/>
      <c r="LOU66" s="13"/>
      <c r="LOV66" s="13"/>
      <c r="LOW66" s="13"/>
      <c r="LOX66" s="13"/>
      <c r="LOY66" s="13"/>
      <c r="LOZ66" s="13"/>
      <c r="LPA66" s="13"/>
      <c r="LPB66" s="13"/>
      <c r="LPC66" s="13"/>
      <c r="LPD66" s="13"/>
      <c r="LPE66" s="13"/>
      <c r="LPF66" s="13"/>
      <c r="LPG66" s="13"/>
      <c r="LPH66" s="13"/>
      <c r="LPI66" s="13"/>
      <c r="LPJ66" s="13"/>
      <c r="LPK66" s="13"/>
      <c r="LPL66" s="13"/>
      <c r="LPM66" s="13"/>
      <c r="LPN66" s="13"/>
      <c r="LPO66" s="13"/>
      <c r="LPP66" s="13"/>
      <c r="LPQ66" s="13"/>
      <c r="LPR66" s="13"/>
      <c r="LPS66" s="13"/>
      <c r="LPT66" s="13"/>
      <c r="LPU66" s="13"/>
      <c r="LPV66" s="13"/>
      <c r="LPW66" s="13"/>
      <c r="LPX66" s="13"/>
      <c r="LPY66" s="13"/>
      <c r="LPZ66" s="13"/>
      <c r="LQA66" s="13"/>
      <c r="LQB66" s="13"/>
      <c r="LQC66" s="13"/>
      <c r="LQD66" s="13"/>
      <c r="LQE66" s="13"/>
      <c r="LQF66" s="13"/>
      <c r="LQG66" s="13"/>
      <c r="LQH66" s="13"/>
      <c r="LQI66" s="13"/>
      <c r="LQJ66" s="13"/>
      <c r="LQK66" s="13"/>
      <c r="LQL66" s="13"/>
      <c r="LQM66" s="13"/>
      <c r="LQN66" s="13"/>
      <c r="LQO66" s="13"/>
      <c r="LQP66" s="13"/>
      <c r="LQQ66" s="13"/>
      <c r="LQR66" s="13"/>
      <c r="LQS66" s="13"/>
      <c r="LQT66" s="13"/>
      <c r="LQU66" s="13"/>
      <c r="LQV66" s="13"/>
      <c r="LQW66" s="13"/>
      <c r="LQX66" s="13"/>
      <c r="LQY66" s="13"/>
      <c r="LQZ66" s="13"/>
      <c r="LRA66" s="13"/>
      <c r="LRB66" s="13"/>
      <c r="LRC66" s="13"/>
      <c r="LRD66" s="13"/>
      <c r="LRE66" s="13"/>
      <c r="LRF66" s="13"/>
      <c r="LRG66" s="13"/>
      <c r="LRH66" s="13"/>
      <c r="LRI66" s="13"/>
      <c r="LRJ66" s="13"/>
      <c r="LRK66" s="13"/>
      <c r="LRL66" s="13"/>
      <c r="LRM66" s="13"/>
      <c r="LRN66" s="13"/>
      <c r="LRO66" s="13"/>
      <c r="LRP66" s="13"/>
      <c r="LRQ66" s="13"/>
      <c r="LRR66" s="13"/>
      <c r="LRS66" s="13"/>
      <c r="LRT66" s="13"/>
      <c r="LRU66" s="13"/>
      <c r="LRV66" s="13"/>
      <c r="LRW66" s="13"/>
      <c r="LRX66" s="13"/>
      <c r="LRY66" s="13"/>
      <c r="LRZ66" s="13"/>
      <c r="LSA66" s="13"/>
      <c r="LSB66" s="13"/>
      <c r="LSC66" s="13"/>
      <c r="LSD66" s="13"/>
      <c r="LSE66" s="13"/>
      <c r="LSF66" s="13"/>
      <c r="LSG66" s="13"/>
      <c r="LSH66" s="13"/>
      <c r="LSI66" s="13"/>
      <c r="LSJ66" s="13"/>
      <c r="LSK66" s="13"/>
      <c r="LSL66" s="13"/>
      <c r="LSM66" s="13"/>
      <c r="LSN66" s="13"/>
      <c r="LSO66" s="13"/>
      <c r="LSP66" s="13"/>
      <c r="LSQ66" s="13"/>
      <c r="LSR66" s="13"/>
      <c r="LSS66" s="13"/>
      <c r="LST66" s="13"/>
      <c r="LSU66" s="13"/>
      <c r="LSV66" s="13"/>
      <c r="LSW66" s="13"/>
      <c r="LSX66" s="13"/>
      <c r="LSY66" s="13"/>
      <c r="LSZ66" s="13"/>
      <c r="LTA66" s="13"/>
      <c r="LTB66" s="13"/>
      <c r="LTC66" s="13"/>
      <c r="LTD66" s="13"/>
      <c r="LTE66" s="13"/>
      <c r="LTF66" s="13"/>
      <c r="LTG66" s="13"/>
      <c r="LTH66" s="13"/>
      <c r="LTI66" s="13"/>
      <c r="LTJ66" s="13"/>
      <c r="LTK66" s="13"/>
      <c r="LTL66" s="13"/>
      <c r="LTM66" s="13"/>
      <c r="LTN66" s="13"/>
      <c r="LTO66" s="13"/>
      <c r="LTP66" s="13"/>
      <c r="LTQ66" s="13"/>
      <c r="LTR66" s="13"/>
      <c r="LTS66" s="13"/>
      <c r="LTT66" s="13"/>
      <c r="LTU66" s="13"/>
      <c r="LTV66" s="13"/>
      <c r="LTW66" s="13"/>
      <c r="LTX66" s="13"/>
      <c r="LTY66" s="13"/>
      <c r="LTZ66" s="13"/>
      <c r="LUA66" s="13"/>
      <c r="LUB66" s="13"/>
      <c r="LUC66" s="13"/>
      <c r="LUD66" s="13"/>
      <c r="LUE66" s="13"/>
      <c r="LUF66" s="13"/>
      <c r="LUG66" s="13"/>
      <c r="LUH66" s="13"/>
      <c r="LUI66" s="13"/>
      <c r="LUJ66" s="13"/>
      <c r="LUK66" s="13"/>
      <c r="LUL66" s="13"/>
      <c r="LUM66" s="13"/>
      <c r="LUN66" s="13"/>
      <c r="LUO66" s="13"/>
      <c r="LUP66" s="13"/>
      <c r="LUQ66" s="13"/>
      <c r="LUR66" s="13"/>
      <c r="LUS66" s="13"/>
      <c r="LUT66" s="13"/>
      <c r="LUU66" s="13"/>
      <c r="LUV66" s="13"/>
      <c r="LUW66" s="13"/>
      <c r="LUX66" s="13"/>
      <c r="LUY66" s="13"/>
      <c r="LUZ66" s="13"/>
      <c r="LVA66" s="13"/>
      <c r="LVB66" s="13"/>
      <c r="LVC66" s="13"/>
      <c r="LVD66" s="13"/>
      <c r="LVE66" s="13"/>
      <c r="LVF66" s="13"/>
      <c r="LVG66" s="13"/>
      <c r="LVH66" s="13"/>
      <c r="LVI66" s="13"/>
      <c r="LVJ66" s="13"/>
      <c r="LVK66" s="13"/>
      <c r="LVL66" s="13"/>
      <c r="LVM66" s="13"/>
      <c r="LVN66" s="13"/>
      <c r="LVO66" s="13"/>
      <c r="LVP66" s="13"/>
      <c r="LVQ66" s="13"/>
      <c r="LVR66" s="13"/>
      <c r="LVS66" s="13"/>
      <c r="LVT66" s="13"/>
      <c r="LVU66" s="13"/>
      <c r="LVV66" s="13"/>
      <c r="LVW66" s="13"/>
      <c r="LVX66" s="13"/>
      <c r="LVY66" s="13"/>
      <c r="LVZ66" s="13"/>
      <c r="LWA66" s="13"/>
      <c r="LWB66" s="13"/>
      <c r="LWC66" s="13"/>
      <c r="LWD66" s="13"/>
      <c r="LWE66" s="13"/>
      <c r="LWF66" s="13"/>
      <c r="LWG66" s="13"/>
      <c r="LWH66" s="13"/>
      <c r="LWI66" s="13"/>
      <c r="LWJ66" s="13"/>
      <c r="LWK66" s="13"/>
      <c r="LWL66" s="13"/>
      <c r="LWM66" s="13"/>
      <c r="LWN66" s="13"/>
      <c r="LWO66" s="13"/>
      <c r="LWP66" s="13"/>
      <c r="LWQ66" s="13"/>
      <c r="LWR66" s="13"/>
      <c r="LWS66" s="13"/>
      <c r="LWT66" s="13"/>
      <c r="LWU66" s="13"/>
      <c r="LWV66" s="13"/>
      <c r="LWW66" s="13"/>
      <c r="LWX66" s="13"/>
      <c r="LWY66" s="13"/>
      <c r="LWZ66" s="13"/>
      <c r="LXA66" s="13"/>
      <c r="LXB66" s="13"/>
      <c r="LXC66" s="13"/>
      <c r="LXD66" s="13"/>
      <c r="LXE66" s="13"/>
      <c r="LXF66" s="13"/>
      <c r="LXG66" s="13"/>
      <c r="LXH66" s="13"/>
      <c r="LXI66" s="13"/>
      <c r="LXJ66" s="13"/>
      <c r="LXK66" s="13"/>
      <c r="LXL66" s="13"/>
      <c r="LXM66" s="13"/>
      <c r="LXN66" s="13"/>
      <c r="LXO66" s="13"/>
      <c r="LXP66" s="13"/>
      <c r="LXQ66" s="13"/>
      <c r="LXR66" s="13"/>
      <c r="LXS66" s="13"/>
      <c r="LXT66" s="13"/>
      <c r="LXU66" s="13"/>
      <c r="LXV66" s="13"/>
      <c r="LXW66" s="13"/>
      <c r="LXX66" s="13"/>
      <c r="LXY66" s="13"/>
      <c r="LXZ66" s="13"/>
      <c r="LYA66" s="13"/>
      <c r="LYB66" s="13"/>
      <c r="LYC66" s="13"/>
      <c r="LYD66" s="13"/>
      <c r="LYE66" s="13"/>
      <c r="LYF66" s="13"/>
      <c r="LYG66" s="13"/>
      <c r="LYH66" s="13"/>
      <c r="LYI66" s="13"/>
      <c r="LYJ66" s="13"/>
      <c r="LYK66" s="13"/>
      <c r="LYL66" s="13"/>
      <c r="LYM66" s="13"/>
      <c r="LYN66" s="13"/>
      <c r="LYO66" s="13"/>
      <c r="LYP66" s="13"/>
      <c r="LYQ66" s="13"/>
      <c r="LYR66" s="13"/>
      <c r="LYS66" s="13"/>
      <c r="LYT66" s="13"/>
      <c r="LYU66" s="13"/>
      <c r="LYV66" s="13"/>
      <c r="LYW66" s="13"/>
      <c r="LYX66" s="13"/>
      <c r="LYY66" s="13"/>
      <c r="LYZ66" s="13"/>
      <c r="LZA66" s="13"/>
      <c r="LZB66" s="13"/>
      <c r="LZC66" s="13"/>
      <c r="LZD66" s="13"/>
      <c r="LZE66" s="13"/>
      <c r="LZF66" s="13"/>
      <c r="LZG66" s="13"/>
      <c r="LZH66" s="13"/>
      <c r="LZI66" s="13"/>
      <c r="LZJ66" s="13"/>
      <c r="LZK66" s="13"/>
      <c r="LZL66" s="13"/>
      <c r="LZM66" s="13"/>
      <c r="LZN66" s="13"/>
      <c r="LZO66" s="13"/>
      <c r="LZP66" s="13"/>
      <c r="LZQ66" s="13"/>
      <c r="LZR66" s="13"/>
      <c r="LZS66" s="13"/>
      <c r="LZT66" s="13"/>
      <c r="LZU66" s="13"/>
      <c r="LZV66" s="13"/>
      <c r="LZW66" s="13"/>
      <c r="LZX66" s="13"/>
      <c r="LZY66" s="13"/>
      <c r="LZZ66" s="13"/>
      <c r="MAA66" s="13"/>
      <c r="MAB66" s="13"/>
      <c r="MAC66" s="13"/>
      <c r="MAD66" s="13"/>
      <c r="MAE66" s="13"/>
      <c r="MAF66" s="13"/>
      <c r="MAG66" s="13"/>
      <c r="MAH66" s="13"/>
      <c r="MAI66" s="13"/>
      <c r="MAJ66" s="13"/>
      <c r="MAK66" s="13"/>
      <c r="MAL66" s="13"/>
      <c r="MAM66" s="13"/>
      <c r="MAN66" s="13"/>
      <c r="MAO66" s="13"/>
      <c r="MAP66" s="13"/>
      <c r="MAQ66" s="13"/>
      <c r="MAR66" s="13"/>
      <c r="MAS66" s="13"/>
      <c r="MAT66" s="13"/>
      <c r="MAU66" s="13"/>
      <c r="MAV66" s="13"/>
      <c r="MAW66" s="13"/>
      <c r="MAX66" s="13"/>
      <c r="MAY66" s="13"/>
      <c r="MAZ66" s="13"/>
      <c r="MBA66" s="13"/>
      <c r="MBB66" s="13"/>
      <c r="MBC66" s="13"/>
      <c r="MBD66" s="13"/>
      <c r="MBE66" s="13"/>
      <c r="MBF66" s="13"/>
      <c r="MBG66" s="13"/>
      <c r="MBH66" s="13"/>
      <c r="MBI66" s="13"/>
      <c r="MBJ66" s="13"/>
      <c r="MBK66" s="13"/>
      <c r="MBL66" s="13"/>
      <c r="MBM66" s="13"/>
      <c r="MBN66" s="13"/>
      <c r="MBO66" s="13"/>
      <c r="MBP66" s="13"/>
      <c r="MBQ66" s="13"/>
      <c r="MBR66" s="13"/>
      <c r="MBS66" s="13"/>
      <c r="MBT66" s="13"/>
      <c r="MBU66" s="13"/>
      <c r="MBV66" s="13"/>
      <c r="MBW66" s="13"/>
      <c r="MBX66" s="13"/>
      <c r="MBY66" s="13"/>
      <c r="MBZ66" s="13"/>
      <c r="MCA66" s="13"/>
      <c r="MCB66" s="13"/>
      <c r="MCC66" s="13"/>
      <c r="MCD66" s="13"/>
      <c r="MCE66" s="13"/>
      <c r="MCF66" s="13"/>
      <c r="MCG66" s="13"/>
      <c r="MCH66" s="13"/>
      <c r="MCI66" s="13"/>
      <c r="MCJ66" s="13"/>
      <c r="MCK66" s="13"/>
      <c r="MCL66" s="13"/>
      <c r="MCM66" s="13"/>
      <c r="MCN66" s="13"/>
      <c r="MCO66" s="13"/>
      <c r="MCP66" s="13"/>
      <c r="MCQ66" s="13"/>
      <c r="MCR66" s="13"/>
      <c r="MCS66" s="13"/>
      <c r="MCT66" s="13"/>
      <c r="MCU66" s="13"/>
      <c r="MCV66" s="13"/>
      <c r="MCW66" s="13"/>
      <c r="MCX66" s="13"/>
      <c r="MCY66" s="13"/>
      <c r="MCZ66" s="13"/>
      <c r="MDA66" s="13"/>
      <c r="MDB66" s="13"/>
      <c r="MDC66" s="13"/>
      <c r="MDD66" s="13"/>
      <c r="MDE66" s="13"/>
      <c r="MDF66" s="13"/>
      <c r="MDG66" s="13"/>
      <c r="MDH66" s="13"/>
      <c r="MDI66" s="13"/>
      <c r="MDJ66" s="13"/>
      <c r="MDK66" s="13"/>
      <c r="MDL66" s="13"/>
      <c r="MDM66" s="13"/>
      <c r="MDN66" s="13"/>
      <c r="MDO66" s="13"/>
      <c r="MDP66" s="13"/>
      <c r="MDQ66" s="13"/>
      <c r="MDR66" s="13"/>
      <c r="MDS66" s="13"/>
      <c r="MDT66" s="13"/>
      <c r="MDU66" s="13"/>
      <c r="MDV66" s="13"/>
      <c r="MDW66" s="13"/>
      <c r="MDX66" s="13"/>
      <c r="MDY66" s="13"/>
      <c r="MDZ66" s="13"/>
      <c r="MEA66" s="13"/>
      <c r="MEB66" s="13"/>
      <c r="MEC66" s="13"/>
      <c r="MED66" s="13"/>
      <c r="MEE66" s="13"/>
      <c r="MEF66" s="13"/>
      <c r="MEG66" s="13"/>
      <c r="MEH66" s="13"/>
      <c r="MEI66" s="13"/>
      <c r="MEJ66" s="13"/>
      <c r="MEK66" s="13"/>
      <c r="MEL66" s="13"/>
      <c r="MEM66" s="13"/>
      <c r="MEN66" s="13"/>
      <c r="MEO66" s="13"/>
      <c r="MEP66" s="13"/>
      <c r="MEQ66" s="13"/>
      <c r="MER66" s="13"/>
      <c r="MES66" s="13"/>
      <c r="MET66" s="13"/>
      <c r="MEU66" s="13"/>
      <c r="MEV66" s="13"/>
      <c r="MEW66" s="13"/>
      <c r="MEX66" s="13"/>
      <c r="MEY66" s="13"/>
      <c r="MEZ66" s="13"/>
      <c r="MFA66" s="13"/>
      <c r="MFB66" s="13"/>
      <c r="MFC66" s="13"/>
      <c r="MFD66" s="13"/>
      <c r="MFE66" s="13"/>
      <c r="MFF66" s="13"/>
      <c r="MFG66" s="13"/>
      <c r="MFH66" s="13"/>
      <c r="MFI66" s="13"/>
      <c r="MFJ66" s="13"/>
      <c r="MFK66" s="13"/>
      <c r="MFL66" s="13"/>
      <c r="MFM66" s="13"/>
      <c r="MFN66" s="13"/>
      <c r="MFO66" s="13"/>
      <c r="MFP66" s="13"/>
      <c r="MFQ66" s="13"/>
      <c r="MFR66" s="13"/>
      <c r="MFS66" s="13"/>
      <c r="MFT66" s="13"/>
      <c r="MFU66" s="13"/>
      <c r="MFV66" s="13"/>
      <c r="MFW66" s="13"/>
      <c r="MFX66" s="13"/>
      <c r="MFY66" s="13"/>
      <c r="MFZ66" s="13"/>
      <c r="MGA66" s="13"/>
      <c r="MGB66" s="13"/>
      <c r="MGC66" s="13"/>
      <c r="MGD66" s="13"/>
      <c r="MGE66" s="13"/>
      <c r="MGF66" s="13"/>
      <c r="MGG66" s="13"/>
      <c r="MGH66" s="13"/>
      <c r="MGI66" s="13"/>
      <c r="MGJ66" s="13"/>
      <c r="MGK66" s="13"/>
      <c r="MGL66" s="13"/>
      <c r="MGM66" s="13"/>
      <c r="MGN66" s="13"/>
      <c r="MGO66" s="13"/>
      <c r="MGP66" s="13"/>
      <c r="MGQ66" s="13"/>
      <c r="MGR66" s="13"/>
      <c r="MGS66" s="13"/>
      <c r="MGT66" s="13"/>
      <c r="MGU66" s="13"/>
      <c r="MGV66" s="13"/>
      <c r="MGW66" s="13"/>
      <c r="MGX66" s="13"/>
      <c r="MGY66" s="13"/>
      <c r="MGZ66" s="13"/>
      <c r="MHA66" s="13"/>
      <c r="MHB66" s="13"/>
      <c r="MHC66" s="13"/>
      <c r="MHD66" s="13"/>
      <c r="MHE66" s="13"/>
      <c r="MHF66" s="13"/>
      <c r="MHG66" s="13"/>
      <c r="MHH66" s="13"/>
      <c r="MHI66" s="13"/>
      <c r="MHJ66" s="13"/>
      <c r="MHK66" s="13"/>
      <c r="MHL66" s="13"/>
      <c r="MHM66" s="13"/>
      <c r="MHN66" s="13"/>
      <c r="MHO66" s="13"/>
      <c r="MHP66" s="13"/>
      <c r="MHQ66" s="13"/>
      <c r="MHR66" s="13"/>
      <c r="MHS66" s="13"/>
      <c r="MHT66" s="13"/>
      <c r="MHU66" s="13"/>
      <c r="MHV66" s="13"/>
      <c r="MHW66" s="13"/>
      <c r="MHX66" s="13"/>
      <c r="MHY66" s="13"/>
      <c r="MHZ66" s="13"/>
      <c r="MIA66" s="13"/>
      <c r="MIB66" s="13"/>
      <c r="MIC66" s="13"/>
      <c r="MID66" s="13"/>
      <c r="MIE66" s="13"/>
      <c r="MIF66" s="13"/>
      <c r="MIG66" s="13"/>
      <c r="MIH66" s="13"/>
      <c r="MII66" s="13"/>
      <c r="MIJ66" s="13"/>
      <c r="MIK66" s="13"/>
      <c r="MIL66" s="13"/>
      <c r="MIM66" s="13"/>
      <c r="MIN66" s="13"/>
      <c r="MIO66" s="13"/>
      <c r="MIP66" s="13"/>
      <c r="MIQ66" s="13"/>
      <c r="MIR66" s="13"/>
      <c r="MIS66" s="13"/>
      <c r="MIT66" s="13"/>
      <c r="MIU66" s="13"/>
      <c r="MIV66" s="13"/>
      <c r="MIW66" s="13"/>
      <c r="MIX66" s="13"/>
      <c r="MIY66" s="13"/>
      <c r="MIZ66" s="13"/>
      <c r="MJA66" s="13"/>
      <c r="MJB66" s="13"/>
      <c r="MJC66" s="13"/>
      <c r="MJD66" s="13"/>
      <c r="MJE66" s="13"/>
      <c r="MJF66" s="13"/>
      <c r="MJG66" s="13"/>
      <c r="MJH66" s="13"/>
      <c r="MJI66" s="13"/>
      <c r="MJJ66" s="13"/>
      <c r="MJK66" s="13"/>
      <c r="MJL66" s="13"/>
      <c r="MJM66" s="13"/>
      <c r="MJN66" s="13"/>
      <c r="MJO66" s="13"/>
      <c r="MJP66" s="13"/>
      <c r="MJQ66" s="13"/>
      <c r="MJR66" s="13"/>
      <c r="MJS66" s="13"/>
      <c r="MJT66" s="13"/>
      <c r="MJU66" s="13"/>
      <c r="MJV66" s="13"/>
      <c r="MJW66" s="13"/>
      <c r="MJX66" s="13"/>
      <c r="MJY66" s="13"/>
      <c r="MJZ66" s="13"/>
      <c r="MKA66" s="13"/>
      <c r="MKB66" s="13"/>
      <c r="MKC66" s="13"/>
      <c r="MKD66" s="13"/>
      <c r="MKE66" s="13"/>
      <c r="MKF66" s="13"/>
      <c r="MKG66" s="13"/>
      <c r="MKH66" s="13"/>
      <c r="MKI66" s="13"/>
      <c r="MKJ66" s="13"/>
      <c r="MKK66" s="13"/>
      <c r="MKL66" s="13"/>
      <c r="MKM66" s="13"/>
      <c r="MKN66" s="13"/>
      <c r="MKO66" s="13"/>
      <c r="MKP66" s="13"/>
      <c r="MKQ66" s="13"/>
      <c r="MKR66" s="13"/>
      <c r="MKS66" s="13"/>
      <c r="MKT66" s="13"/>
      <c r="MKU66" s="13"/>
      <c r="MKV66" s="13"/>
      <c r="MKW66" s="13"/>
      <c r="MKX66" s="13"/>
      <c r="MKY66" s="13"/>
      <c r="MKZ66" s="13"/>
      <c r="MLA66" s="13"/>
      <c r="MLB66" s="13"/>
      <c r="MLC66" s="13"/>
      <c r="MLD66" s="13"/>
      <c r="MLE66" s="13"/>
      <c r="MLF66" s="13"/>
      <c r="MLG66" s="13"/>
      <c r="MLH66" s="13"/>
      <c r="MLI66" s="13"/>
      <c r="MLJ66" s="13"/>
      <c r="MLK66" s="13"/>
      <c r="MLL66" s="13"/>
      <c r="MLM66" s="13"/>
      <c r="MLN66" s="13"/>
      <c r="MLO66" s="13"/>
      <c r="MLP66" s="13"/>
      <c r="MLQ66" s="13"/>
      <c r="MLR66" s="13"/>
      <c r="MLS66" s="13"/>
      <c r="MLT66" s="13"/>
      <c r="MLU66" s="13"/>
      <c r="MLV66" s="13"/>
      <c r="MLW66" s="13"/>
      <c r="MLX66" s="13"/>
      <c r="MLY66" s="13"/>
      <c r="MLZ66" s="13"/>
      <c r="MMA66" s="13"/>
      <c r="MMB66" s="13"/>
      <c r="MMC66" s="13"/>
      <c r="MMD66" s="13"/>
      <c r="MME66" s="13"/>
      <c r="MMF66" s="13"/>
      <c r="MMG66" s="13"/>
      <c r="MMH66" s="13"/>
      <c r="MMI66" s="13"/>
      <c r="MMJ66" s="13"/>
      <c r="MMK66" s="13"/>
      <c r="MML66" s="13"/>
      <c r="MMM66" s="13"/>
      <c r="MMN66" s="13"/>
      <c r="MMO66" s="13"/>
      <c r="MMP66" s="13"/>
      <c r="MMQ66" s="13"/>
      <c r="MMR66" s="13"/>
      <c r="MMS66" s="13"/>
      <c r="MMT66" s="13"/>
      <c r="MMU66" s="13"/>
      <c r="MMV66" s="13"/>
      <c r="MMW66" s="13"/>
      <c r="MMX66" s="13"/>
      <c r="MMY66" s="13"/>
      <c r="MMZ66" s="13"/>
      <c r="MNA66" s="13"/>
      <c r="MNB66" s="13"/>
      <c r="MNC66" s="13"/>
      <c r="MND66" s="13"/>
      <c r="MNE66" s="13"/>
      <c r="MNF66" s="13"/>
      <c r="MNG66" s="13"/>
      <c r="MNH66" s="13"/>
      <c r="MNI66" s="13"/>
      <c r="MNJ66" s="13"/>
      <c r="MNK66" s="13"/>
      <c r="MNL66" s="13"/>
      <c r="MNM66" s="13"/>
      <c r="MNN66" s="13"/>
      <c r="MNO66" s="13"/>
      <c r="MNP66" s="13"/>
      <c r="MNQ66" s="13"/>
      <c r="MNR66" s="13"/>
      <c r="MNS66" s="13"/>
      <c r="MNT66" s="13"/>
      <c r="MNU66" s="13"/>
      <c r="MNV66" s="13"/>
      <c r="MNW66" s="13"/>
      <c r="MNX66" s="13"/>
      <c r="MNY66" s="13"/>
      <c r="MNZ66" s="13"/>
      <c r="MOA66" s="13"/>
      <c r="MOB66" s="13"/>
      <c r="MOC66" s="13"/>
      <c r="MOD66" s="13"/>
      <c r="MOE66" s="13"/>
      <c r="MOF66" s="13"/>
      <c r="MOG66" s="13"/>
      <c r="MOH66" s="13"/>
      <c r="MOI66" s="13"/>
      <c r="MOJ66" s="13"/>
      <c r="MOK66" s="13"/>
      <c r="MOL66" s="13"/>
      <c r="MOM66" s="13"/>
      <c r="MON66" s="13"/>
      <c r="MOO66" s="13"/>
      <c r="MOP66" s="13"/>
      <c r="MOQ66" s="13"/>
      <c r="MOR66" s="13"/>
      <c r="MOS66" s="13"/>
      <c r="MOT66" s="13"/>
      <c r="MOU66" s="13"/>
      <c r="MOV66" s="13"/>
      <c r="MOW66" s="13"/>
      <c r="MOX66" s="13"/>
      <c r="MOY66" s="13"/>
      <c r="MOZ66" s="13"/>
      <c r="MPA66" s="13"/>
      <c r="MPB66" s="13"/>
      <c r="MPC66" s="13"/>
      <c r="MPD66" s="13"/>
      <c r="MPE66" s="13"/>
      <c r="MPF66" s="13"/>
      <c r="MPG66" s="13"/>
      <c r="MPH66" s="13"/>
      <c r="MPI66" s="13"/>
      <c r="MPJ66" s="13"/>
      <c r="MPK66" s="13"/>
      <c r="MPL66" s="13"/>
      <c r="MPM66" s="13"/>
      <c r="MPN66" s="13"/>
      <c r="MPO66" s="13"/>
      <c r="MPP66" s="13"/>
      <c r="MPQ66" s="13"/>
      <c r="MPR66" s="13"/>
      <c r="MPS66" s="13"/>
      <c r="MPT66" s="13"/>
      <c r="MPU66" s="13"/>
      <c r="MPV66" s="13"/>
      <c r="MPW66" s="13"/>
      <c r="MPX66" s="13"/>
      <c r="MPY66" s="13"/>
      <c r="MPZ66" s="13"/>
      <c r="MQA66" s="13"/>
      <c r="MQB66" s="13"/>
      <c r="MQC66" s="13"/>
      <c r="MQD66" s="13"/>
      <c r="MQE66" s="13"/>
      <c r="MQF66" s="13"/>
      <c r="MQG66" s="13"/>
      <c r="MQH66" s="13"/>
      <c r="MQI66" s="13"/>
      <c r="MQJ66" s="13"/>
      <c r="MQK66" s="13"/>
      <c r="MQL66" s="13"/>
      <c r="MQM66" s="13"/>
      <c r="MQN66" s="13"/>
      <c r="MQO66" s="13"/>
      <c r="MQP66" s="13"/>
      <c r="MQQ66" s="13"/>
      <c r="MQR66" s="13"/>
      <c r="MQS66" s="13"/>
      <c r="MQT66" s="13"/>
      <c r="MQU66" s="13"/>
      <c r="MQV66" s="13"/>
      <c r="MQW66" s="13"/>
      <c r="MQX66" s="13"/>
      <c r="MQY66" s="13"/>
      <c r="MQZ66" s="13"/>
      <c r="MRA66" s="13"/>
      <c r="MRB66" s="13"/>
      <c r="MRC66" s="13"/>
      <c r="MRD66" s="13"/>
      <c r="MRE66" s="13"/>
      <c r="MRF66" s="13"/>
      <c r="MRG66" s="13"/>
      <c r="MRH66" s="13"/>
      <c r="MRI66" s="13"/>
      <c r="MRJ66" s="13"/>
      <c r="MRK66" s="13"/>
      <c r="MRL66" s="13"/>
      <c r="MRM66" s="13"/>
      <c r="MRN66" s="13"/>
      <c r="MRO66" s="13"/>
      <c r="MRP66" s="13"/>
      <c r="MRQ66" s="13"/>
      <c r="MRR66" s="13"/>
      <c r="MRS66" s="13"/>
      <c r="MRT66" s="13"/>
      <c r="MRU66" s="13"/>
      <c r="MRV66" s="13"/>
      <c r="MRW66" s="13"/>
      <c r="MRX66" s="13"/>
      <c r="MRY66" s="13"/>
      <c r="MRZ66" s="13"/>
      <c r="MSA66" s="13"/>
      <c r="MSB66" s="13"/>
      <c r="MSC66" s="13"/>
      <c r="MSD66" s="13"/>
      <c r="MSE66" s="13"/>
      <c r="MSF66" s="13"/>
      <c r="MSG66" s="13"/>
      <c r="MSH66" s="13"/>
      <c r="MSI66" s="13"/>
      <c r="MSJ66" s="13"/>
      <c r="MSK66" s="13"/>
      <c r="MSL66" s="13"/>
      <c r="MSM66" s="13"/>
      <c r="MSN66" s="13"/>
      <c r="MSO66" s="13"/>
      <c r="MSP66" s="13"/>
      <c r="MSQ66" s="13"/>
      <c r="MSR66" s="13"/>
      <c r="MSS66" s="13"/>
      <c r="MST66" s="13"/>
      <c r="MSU66" s="13"/>
      <c r="MSV66" s="13"/>
      <c r="MSW66" s="13"/>
      <c r="MSX66" s="13"/>
      <c r="MSY66" s="13"/>
      <c r="MSZ66" s="13"/>
      <c r="MTA66" s="13"/>
      <c r="MTB66" s="13"/>
      <c r="MTC66" s="13"/>
      <c r="MTD66" s="13"/>
      <c r="MTE66" s="13"/>
      <c r="MTF66" s="13"/>
      <c r="MTG66" s="13"/>
      <c r="MTH66" s="13"/>
      <c r="MTI66" s="13"/>
      <c r="MTJ66" s="13"/>
      <c r="MTK66" s="13"/>
      <c r="MTL66" s="13"/>
      <c r="MTM66" s="13"/>
      <c r="MTN66" s="13"/>
      <c r="MTO66" s="13"/>
      <c r="MTP66" s="13"/>
      <c r="MTQ66" s="13"/>
      <c r="MTR66" s="13"/>
      <c r="MTS66" s="13"/>
      <c r="MTT66" s="13"/>
      <c r="MTU66" s="13"/>
      <c r="MTV66" s="13"/>
      <c r="MTW66" s="13"/>
      <c r="MTX66" s="13"/>
      <c r="MTY66" s="13"/>
      <c r="MTZ66" s="13"/>
      <c r="MUA66" s="13"/>
      <c r="MUB66" s="13"/>
      <c r="MUC66" s="13"/>
      <c r="MUD66" s="13"/>
      <c r="MUE66" s="13"/>
      <c r="MUF66" s="13"/>
      <c r="MUG66" s="13"/>
      <c r="MUH66" s="13"/>
      <c r="MUI66" s="13"/>
      <c r="MUJ66" s="13"/>
      <c r="MUK66" s="13"/>
      <c r="MUL66" s="13"/>
      <c r="MUM66" s="13"/>
      <c r="MUN66" s="13"/>
      <c r="MUO66" s="13"/>
      <c r="MUP66" s="13"/>
      <c r="MUQ66" s="13"/>
      <c r="MUR66" s="13"/>
      <c r="MUS66" s="13"/>
      <c r="MUT66" s="13"/>
      <c r="MUU66" s="13"/>
      <c r="MUV66" s="13"/>
      <c r="MUW66" s="13"/>
      <c r="MUX66" s="13"/>
      <c r="MUY66" s="13"/>
      <c r="MUZ66" s="13"/>
      <c r="MVA66" s="13"/>
      <c r="MVB66" s="13"/>
      <c r="MVC66" s="13"/>
      <c r="MVD66" s="13"/>
      <c r="MVE66" s="13"/>
      <c r="MVF66" s="13"/>
      <c r="MVG66" s="13"/>
      <c r="MVH66" s="13"/>
      <c r="MVI66" s="13"/>
      <c r="MVJ66" s="13"/>
      <c r="MVK66" s="13"/>
      <c r="MVL66" s="13"/>
      <c r="MVM66" s="13"/>
      <c r="MVN66" s="13"/>
      <c r="MVO66" s="13"/>
      <c r="MVP66" s="13"/>
      <c r="MVQ66" s="13"/>
      <c r="MVR66" s="13"/>
      <c r="MVS66" s="13"/>
      <c r="MVT66" s="13"/>
      <c r="MVU66" s="13"/>
      <c r="MVV66" s="13"/>
      <c r="MVW66" s="13"/>
      <c r="MVX66" s="13"/>
      <c r="MVY66" s="13"/>
      <c r="MVZ66" s="13"/>
      <c r="MWA66" s="13"/>
      <c r="MWB66" s="13"/>
      <c r="MWC66" s="13"/>
      <c r="MWD66" s="13"/>
      <c r="MWE66" s="13"/>
      <c r="MWF66" s="13"/>
      <c r="MWG66" s="13"/>
      <c r="MWH66" s="13"/>
      <c r="MWI66" s="13"/>
      <c r="MWJ66" s="13"/>
      <c r="MWK66" s="13"/>
      <c r="MWL66" s="13"/>
      <c r="MWM66" s="13"/>
      <c r="MWN66" s="13"/>
      <c r="MWO66" s="13"/>
      <c r="MWP66" s="13"/>
      <c r="MWQ66" s="13"/>
      <c r="MWR66" s="13"/>
      <c r="MWS66" s="13"/>
      <c r="MWT66" s="13"/>
      <c r="MWU66" s="13"/>
      <c r="MWV66" s="13"/>
      <c r="MWW66" s="13"/>
      <c r="MWX66" s="13"/>
      <c r="MWY66" s="13"/>
      <c r="MWZ66" s="13"/>
      <c r="MXA66" s="13"/>
      <c r="MXB66" s="13"/>
      <c r="MXC66" s="13"/>
      <c r="MXD66" s="13"/>
      <c r="MXE66" s="13"/>
      <c r="MXF66" s="13"/>
      <c r="MXG66" s="13"/>
      <c r="MXH66" s="13"/>
      <c r="MXI66" s="13"/>
      <c r="MXJ66" s="13"/>
      <c r="MXK66" s="13"/>
      <c r="MXL66" s="13"/>
      <c r="MXM66" s="13"/>
      <c r="MXN66" s="13"/>
      <c r="MXO66" s="13"/>
      <c r="MXP66" s="13"/>
      <c r="MXQ66" s="13"/>
      <c r="MXR66" s="13"/>
      <c r="MXS66" s="13"/>
      <c r="MXT66" s="13"/>
      <c r="MXU66" s="13"/>
      <c r="MXV66" s="13"/>
      <c r="MXW66" s="13"/>
      <c r="MXX66" s="13"/>
      <c r="MXY66" s="13"/>
      <c r="MXZ66" s="13"/>
      <c r="MYA66" s="13"/>
      <c r="MYB66" s="13"/>
      <c r="MYC66" s="13"/>
      <c r="MYD66" s="13"/>
      <c r="MYE66" s="13"/>
      <c r="MYF66" s="13"/>
      <c r="MYG66" s="13"/>
      <c r="MYH66" s="13"/>
      <c r="MYI66" s="13"/>
      <c r="MYJ66" s="13"/>
      <c r="MYK66" s="13"/>
      <c r="MYL66" s="13"/>
      <c r="MYM66" s="13"/>
      <c r="MYN66" s="13"/>
      <c r="MYO66" s="13"/>
      <c r="MYP66" s="13"/>
      <c r="MYQ66" s="13"/>
      <c r="MYR66" s="13"/>
      <c r="MYS66" s="13"/>
      <c r="MYT66" s="13"/>
      <c r="MYU66" s="13"/>
      <c r="MYV66" s="13"/>
      <c r="MYW66" s="13"/>
      <c r="MYX66" s="13"/>
      <c r="MYY66" s="13"/>
      <c r="MYZ66" s="13"/>
      <c r="MZA66" s="13"/>
      <c r="MZB66" s="13"/>
      <c r="MZC66" s="13"/>
      <c r="MZD66" s="13"/>
      <c r="MZE66" s="13"/>
      <c r="MZF66" s="13"/>
      <c r="MZG66" s="13"/>
      <c r="MZH66" s="13"/>
      <c r="MZI66" s="13"/>
      <c r="MZJ66" s="13"/>
      <c r="MZK66" s="13"/>
      <c r="MZL66" s="13"/>
      <c r="MZM66" s="13"/>
      <c r="MZN66" s="13"/>
      <c r="MZO66" s="13"/>
      <c r="MZP66" s="13"/>
      <c r="MZQ66" s="13"/>
      <c r="MZR66" s="13"/>
      <c r="MZS66" s="13"/>
      <c r="MZT66" s="13"/>
      <c r="MZU66" s="13"/>
      <c r="MZV66" s="13"/>
      <c r="MZW66" s="13"/>
      <c r="MZX66" s="13"/>
      <c r="MZY66" s="13"/>
      <c r="MZZ66" s="13"/>
      <c r="NAA66" s="13"/>
      <c r="NAB66" s="13"/>
      <c r="NAC66" s="13"/>
      <c r="NAD66" s="13"/>
      <c r="NAE66" s="13"/>
      <c r="NAF66" s="13"/>
      <c r="NAG66" s="13"/>
      <c r="NAH66" s="13"/>
      <c r="NAI66" s="13"/>
      <c r="NAJ66" s="13"/>
      <c r="NAK66" s="13"/>
      <c r="NAL66" s="13"/>
      <c r="NAM66" s="13"/>
      <c r="NAN66" s="13"/>
      <c r="NAO66" s="13"/>
      <c r="NAP66" s="13"/>
      <c r="NAQ66" s="13"/>
      <c r="NAR66" s="13"/>
      <c r="NAS66" s="13"/>
      <c r="NAT66" s="13"/>
      <c r="NAU66" s="13"/>
      <c r="NAV66" s="13"/>
      <c r="NAW66" s="13"/>
      <c r="NAX66" s="13"/>
      <c r="NAY66" s="13"/>
      <c r="NAZ66" s="13"/>
      <c r="NBA66" s="13"/>
      <c r="NBB66" s="13"/>
      <c r="NBC66" s="13"/>
      <c r="NBD66" s="13"/>
      <c r="NBE66" s="13"/>
      <c r="NBF66" s="13"/>
      <c r="NBG66" s="13"/>
      <c r="NBH66" s="13"/>
      <c r="NBI66" s="13"/>
      <c r="NBJ66" s="13"/>
      <c r="NBK66" s="13"/>
      <c r="NBL66" s="13"/>
      <c r="NBM66" s="13"/>
      <c r="NBN66" s="13"/>
      <c r="NBO66" s="13"/>
      <c r="NBP66" s="13"/>
      <c r="NBQ66" s="13"/>
      <c r="NBR66" s="13"/>
      <c r="NBS66" s="13"/>
      <c r="NBT66" s="13"/>
      <c r="NBU66" s="13"/>
      <c r="NBV66" s="13"/>
      <c r="NBW66" s="13"/>
      <c r="NBX66" s="13"/>
      <c r="NBY66" s="13"/>
      <c r="NBZ66" s="13"/>
      <c r="NCA66" s="13"/>
      <c r="NCB66" s="13"/>
      <c r="NCC66" s="13"/>
      <c r="NCD66" s="13"/>
      <c r="NCE66" s="13"/>
      <c r="NCF66" s="13"/>
      <c r="NCG66" s="13"/>
      <c r="NCH66" s="13"/>
      <c r="NCI66" s="13"/>
      <c r="NCJ66" s="13"/>
      <c r="NCK66" s="13"/>
      <c r="NCL66" s="13"/>
      <c r="NCM66" s="13"/>
      <c r="NCN66" s="13"/>
      <c r="NCO66" s="13"/>
      <c r="NCP66" s="13"/>
      <c r="NCQ66" s="13"/>
      <c r="NCR66" s="13"/>
      <c r="NCS66" s="13"/>
      <c r="NCT66" s="13"/>
      <c r="NCU66" s="13"/>
      <c r="NCV66" s="13"/>
      <c r="NCW66" s="13"/>
      <c r="NCX66" s="13"/>
      <c r="NCY66" s="13"/>
      <c r="NCZ66" s="13"/>
      <c r="NDA66" s="13"/>
      <c r="NDB66" s="13"/>
      <c r="NDC66" s="13"/>
      <c r="NDD66" s="13"/>
      <c r="NDE66" s="13"/>
      <c r="NDF66" s="13"/>
      <c r="NDG66" s="13"/>
      <c r="NDH66" s="13"/>
      <c r="NDI66" s="13"/>
      <c r="NDJ66" s="13"/>
      <c r="NDK66" s="13"/>
      <c r="NDL66" s="13"/>
      <c r="NDM66" s="13"/>
      <c r="NDN66" s="13"/>
      <c r="NDO66" s="13"/>
      <c r="NDP66" s="13"/>
      <c r="NDQ66" s="13"/>
      <c r="NDR66" s="13"/>
      <c r="NDS66" s="13"/>
      <c r="NDT66" s="13"/>
      <c r="NDU66" s="13"/>
      <c r="NDV66" s="13"/>
      <c r="NDW66" s="13"/>
      <c r="NDX66" s="13"/>
      <c r="NDY66" s="13"/>
      <c r="NDZ66" s="13"/>
      <c r="NEA66" s="13"/>
      <c r="NEB66" s="13"/>
      <c r="NEC66" s="13"/>
      <c r="NED66" s="13"/>
      <c r="NEE66" s="13"/>
      <c r="NEF66" s="13"/>
      <c r="NEG66" s="13"/>
      <c r="NEH66" s="13"/>
      <c r="NEI66" s="13"/>
      <c r="NEJ66" s="13"/>
      <c r="NEK66" s="13"/>
      <c r="NEL66" s="13"/>
      <c r="NEM66" s="13"/>
      <c r="NEN66" s="13"/>
      <c r="NEO66" s="13"/>
      <c r="NEP66" s="13"/>
      <c r="NEQ66" s="13"/>
      <c r="NER66" s="13"/>
      <c r="NES66" s="13"/>
      <c r="NET66" s="13"/>
      <c r="NEU66" s="13"/>
      <c r="NEV66" s="13"/>
      <c r="NEW66" s="13"/>
      <c r="NEX66" s="13"/>
      <c r="NEY66" s="13"/>
      <c r="NEZ66" s="13"/>
      <c r="NFA66" s="13"/>
      <c r="NFB66" s="13"/>
      <c r="NFC66" s="13"/>
      <c r="NFD66" s="13"/>
      <c r="NFE66" s="13"/>
      <c r="NFF66" s="13"/>
      <c r="NFG66" s="13"/>
      <c r="NFH66" s="13"/>
      <c r="NFI66" s="13"/>
      <c r="NFJ66" s="13"/>
      <c r="NFK66" s="13"/>
      <c r="NFL66" s="13"/>
      <c r="NFM66" s="13"/>
      <c r="NFN66" s="13"/>
      <c r="NFO66" s="13"/>
      <c r="NFP66" s="13"/>
      <c r="NFQ66" s="13"/>
      <c r="NFR66" s="13"/>
      <c r="NFS66" s="13"/>
      <c r="NFT66" s="13"/>
      <c r="NFU66" s="13"/>
      <c r="NFV66" s="13"/>
      <c r="NFW66" s="13"/>
      <c r="NFX66" s="13"/>
      <c r="NFY66" s="13"/>
      <c r="NFZ66" s="13"/>
      <c r="NGA66" s="13"/>
      <c r="NGB66" s="13"/>
      <c r="NGC66" s="13"/>
      <c r="NGD66" s="13"/>
      <c r="NGE66" s="13"/>
      <c r="NGF66" s="13"/>
      <c r="NGG66" s="13"/>
      <c r="NGH66" s="13"/>
      <c r="NGI66" s="13"/>
      <c r="NGJ66" s="13"/>
      <c r="NGK66" s="13"/>
      <c r="NGL66" s="13"/>
      <c r="NGM66" s="13"/>
      <c r="NGN66" s="13"/>
      <c r="NGO66" s="13"/>
      <c r="NGP66" s="13"/>
      <c r="NGQ66" s="13"/>
      <c r="NGR66" s="13"/>
      <c r="NGS66" s="13"/>
      <c r="NGT66" s="13"/>
      <c r="NGU66" s="13"/>
      <c r="NGV66" s="13"/>
      <c r="NGW66" s="13"/>
      <c r="NGX66" s="13"/>
      <c r="NGY66" s="13"/>
      <c r="NGZ66" s="13"/>
      <c r="NHA66" s="13"/>
      <c r="NHB66" s="13"/>
      <c r="NHC66" s="13"/>
      <c r="NHD66" s="13"/>
      <c r="NHE66" s="13"/>
      <c r="NHF66" s="13"/>
      <c r="NHG66" s="13"/>
      <c r="NHH66" s="13"/>
      <c r="NHI66" s="13"/>
      <c r="NHJ66" s="13"/>
      <c r="NHK66" s="13"/>
      <c r="NHL66" s="13"/>
      <c r="NHM66" s="13"/>
      <c r="NHN66" s="13"/>
      <c r="NHO66" s="13"/>
      <c r="NHP66" s="13"/>
      <c r="NHQ66" s="13"/>
      <c r="NHR66" s="13"/>
      <c r="NHS66" s="13"/>
      <c r="NHT66" s="13"/>
      <c r="NHU66" s="13"/>
      <c r="NHV66" s="13"/>
      <c r="NHW66" s="13"/>
      <c r="NHX66" s="13"/>
      <c r="NHY66" s="13"/>
      <c r="NHZ66" s="13"/>
      <c r="NIA66" s="13"/>
      <c r="NIB66" s="13"/>
      <c r="NIC66" s="13"/>
      <c r="NID66" s="13"/>
      <c r="NIE66" s="13"/>
      <c r="NIF66" s="13"/>
      <c r="NIG66" s="13"/>
      <c r="NIH66" s="13"/>
      <c r="NII66" s="13"/>
      <c r="NIJ66" s="13"/>
      <c r="NIK66" s="13"/>
      <c r="NIL66" s="13"/>
      <c r="NIM66" s="13"/>
      <c r="NIN66" s="13"/>
      <c r="NIO66" s="13"/>
      <c r="NIP66" s="13"/>
      <c r="NIQ66" s="13"/>
      <c r="NIR66" s="13"/>
      <c r="NIS66" s="13"/>
      <c r="NIT66" s="13"/>
      <c r="NIU66" s="13"/>
      <c r="NIV66" s="13"/>
      <c r="NIW66" s="13"/>
      <c r="NIX66" s="13"/>
      <c r="NIY66" s="13"/>
      <c r="NIZ66" s="13"/>
      <c r="NJA66" s="13"/>
      <c r="NJB66" s="13"/>
      <c r="NJC66" s="13"/>
      <c r="NJD66" s="13"/>
      <c r="NJE66" s="13"/>
      <c r="NJF66" s="13"/>
      <c r="NJG66" s="13"/>
      <c r="NJH66" s="13"/>
      <c r="NJI66" s="13"/>
      <c r="NJJ66" s="13"/>
      <c r="NJK66" s="13"/>
      <c r="NJL66" s="13"/>
      <c r="NJM66" s="13"/>
      <c r="NJN66" s="13"/>
      <c r="NJO66" s="13"/>
      <c r="NJP66" s="13"/>
      <c r="NJQ66" s="13"/>
      <c r="NJR66" s="13"/>
      <c r="NJS66" s="13"/>
      <c r="NJT66" s="13"/>
      <c r="NJU66" s="13"/>
      <c r="NJV66" s="13"/>
      <c r="NJW66" s="13"/>
      <c r="NJX66" s="13"/>
      <c r="NJY66" s="13"/>
      <c r="NJZ66" s="13"/>
      <c r="NKA66" s="13"/>
      <c r="NKB66" s="13"/>
      <c r="NKC66" s="13"/>
      <c r="NKD66" s="13"/>
      <c r="NKE66" s="13"/>
      <c r="NKF66" s="13"/>
      <c r="NKG66" s="13"/>
      <c r="NKH66" s="13"/>
      <c r="NKI66" s="13"/>
      <c r="NKJ66" s="13"/>
      <c r="NKK66" s="13"/>
      <c r="NKL66" s="13"/>
      <c r="NKM66" s="13"/>
      <c r="NKN66" s="13"/>
      <c r="NKO66" s="13"/>
      <c r="NKP66" s="13"/>
      <c r="NKQ66" s="13"/>
      <c r="NKR66" s="13"/>
      <c r="NKS66" s="13"/>
      <c r="NKT66" s="13"/>
      <c r="NKU66" s="13"/>
      <c r="NKV66" s="13"/>
      <c r="NKW66" s="13"/>
      <c r="NKX66" s="13"/>
      <c r="NKY66" s="13"/>
      <c r="NKZ66" s="13"/>
      <c r="NLA66" s="13"/>
      <c r="NLB66" s="13"/>
      <c r="NLC66" s="13"/>
      <c r="NLD66" s="13"/>
      <c r="NLE66" s="13"/>
      <c r="NLF66" s="13"/>
      <c r="NLG66" s="13"/>
      <c r="NLH66" s="13"/>
      <c r="NLI66" s="13"/>
      <c r="NLJ66" s="13"/>
      <c r="NLK66" s="13"/>
      <c r="NLL66" s="13"/>
      <c r="NLM66" s="13"/>
      <c r="NLN66" s="13"/>
      <c r="NLO66" s="13"/>
      <c r="NLP66" s="13"/>
      <c r="NLQ66" s="13"/>
      <c r="NLR66" s="13"/>
      <c r="NLS66" s="13"/>
      <c r="NLT66" s="13"/>
      <c r="NLU66" s="13"/>
      <c r="NLV66" s="13"/>
      <c r="NLW66" s="13"/>
      <c r="NLX66" s="13"/>
      <c r="NLY66" s="13"/>
      <c r="NLZ66" s="13"/>
      <c r="NMA66" s="13"/>
      <c r="NMB66" s="13"/>
      <c r="NMC66" s="13"/>
      <c r="NMD66" s="13"/>
      <c r="NME66" s="13"/>
      <c r="NMF66" s="13"/>
      <c r="NMG66" s="13"/>
      <c r="NMH66" s="13"/>
      <c r="NMI66" s="13"/>
      <c r="NMJ66" s="13"/>
      <c r="NMK66" s="13"/>
      <c r="NML66" s="13"/>
      <c r="NMM66" s="13"/>
      <c r="NMN66" s="13"/>
      <c r="NMO66" s="13"/>
      <c r="NMP66" s="13"/>
      <c r="NMQ66" s="13"/>
      <c r="NMR66" s="13"/>
      <c r="NMS66" s="13"/>
      <c r="NMT66" s="13"/>
      <c r="NMU66" s="13"/>
      <c r="NMV66" s="13"/>
      <c r="NMW66" s="13"/>
      <c r="NMX66" s="13"/>
      <c r="NMY66" s="13"/>
      <c r="NMZ66" s="13"/>
      <c r="NNA66" s="13"/>
      <c r="NNB66" s="13"/>
      <c r="NNC66" s="13"/>
      <c r="NND66" s="13"/>
      <c r="NNE66" s="13"/>
      <c r="NNF66" s="13"/>
      <c r="NNG66" s="13"/>
      <c r="NNH66" s="13"/>
      <c r="NNI66" s="13"/>
      <c r="NNJ66" s="13"/>
      <c r="NNK66" s="13"/>
      <c r="NNL66" s="13"/>
      <c r="NNM66" s="13"/>
      <c r="NNN66" s="13"/>
      <c r="NNO66" s="13"/>
      <c r="NNP66" s="13"/>
      <c r="NNQ66" s="13"/>
      <c r="NNR66" s="13"/>
      <c r="NNS66" s="13"/>
      <c r="NNT66" s="13"/>
      <c r="NNU66" s="13"/>
      <c r="NNV66" s="13"/>
      <c r="NNW66" s="13"/>
      <c r="NNX66" s="13"/>
      <c r="NNY66" s="13"/>
      <c r="NNZ66" s="13"/>
      <c r="NOA66" s="13"/>
      <c r="NOB66" s="13"/>
      <c r="NOC66" s="13"/>
      <c r="NOD66" s="13"/>
      <c r="NOE66" s="13"/>
      <c r="NOF66" s="13"/>
      <c r="NOG66" s="13"/>
      <c r="NOH66" s="13"/>
      <c r="NOI66" s="13"/>
      <c r="NOJ66" s="13"/>
      <c r="NOK66" s="13"/>
      <c r="NOL66" s="13"/>
      <c r="NOM66" s="13"/>
      <c r="NON66" s="13"/>
      <c r="NOO66" s="13"/>
      <c r="NOP66" s="13"/>
      <c r="NOQ66" s="13"/>
      <c r="NOR66" s="13"/>
      <c r="NOS66" s="13"/>
      <c r="NOT66" s="13"/>
      <c r="NOU66" s="13"/>
      <c r="NOV66" s="13"/>
      <c r="NOW66" s="13"/>
      <c r="NOX66" s="13"/>
      <c r="NOY66" s="13"/>
      <c r="NOZ66" s="13"/>
      <c r="NPA66" s="13"/>
      <c r="NPB66" s="13"/>
      <c r="NPC66" s="13"/>
      <c r="NPD66" s="13"/>
      <c r="NPE66" s="13"/>
      <c r="NPF66" s="13"/>
      <c r="NPG66" s="13"/>
      <c r="NPH66" s="13"/>
      <c r="NPI66" s="13"/>
      <c r="NPJ66" s="13"/>
      <c r="NPK66" s="13"/>
      <c r="NPL66" s="13"/>
      <c r="NPM66" s="13"/>
      <c r="NPN66" s="13"/>
      <c r="NPO66" s="13"/>
      <c r="NPP66" s="13"/>
      <c r="NPQ66" s="13"/>
      <c r="NPR66" s="13"/>
      <c r="NPS66" s="13"/>
      <c r="NPT66" s="13"/>
      <c r="NPU66" s="13"/>
      <c r="NPV66" s="13"/>
      <c r="NPW66" s="13"/>
      <c r="NPX66" s="13"/>
      <c r="NPY66" s="13"/>
      <c r="NPZ66" s="13"/>
      <c r="NQA66" s="13"/>
      <c r="NQB66" s="13"/>
      <c r="NQC66" s="13"/>
      <c r="NQD66" s="13"/>
      <c r="NQE66" s="13"/>
      <c r="NQF66" s="13"/>
      <c r="NQG66" s="13"/>
      <c r="NQH66" s="13"/>
      <c r="NQI66" s="13"/>
      <c r="NQJ66" s="13"/>
      <c r="NQK66" s="13"/>
      <c r="NQL66" s="13"/>
      <c r="NQM66" s="13"/>
      <c r="NQN66" s="13"/>
      <c r="NQO66" s="13"/>
      <c r="NQP66" s="13"/>
      <c r="NQQ66" s="13"/>
      <c r="NQR66" s="13"/>
      <c r="NQS66" s="13"/>
      <c r="NQT66" s="13"/>
      <c r="NQU66" s="13"/>
      <c r="NQV66" s="13"/>
      <c r="NQW66" s="13"/>
      <c r="NQX66" s="13"/>
      <c r="NQY66" s="13"/>
      <c r="NQZ66" s="13"/>
      <c r="NRA66" s="13"/>
      <c r="NRB66" s="13"/>
      <c r="NRC66" s="13"/>
      <c r="NRD66" s="13"/>
      <c r="NRE66" s="13"/>
      <c r="NRF66" s="13"/>
      <c r="NRG66" s="13"/>
      <c r="NRH66" s="13"/>
      <c r="NRI66" s="13"/>
      <c r="NRJ66" s="13"/>
      <c r="NRK66" s="13"/>
      <c r="NRL66" s="13"/>
      <c r="NRM66" s="13"/>
      <c r="NRN66" s="13"/>
      <c r="NRO66" s="13"/>
      <c r="NRP66" s="13"/>
      <c r="NRQ66" s="13"/>
      <c r="NRR66" s="13"/>
      <c r="NRS66" s="13"/>
      <c r="NRT66" s="13"/>
      <c r="NRU66" s="13"/>
      <c r="NRV66" s="13"/>
      <c r="NRW66" s="13"/>
      <c r="NRX66" s="13"/>
      <c r="NRY66" s="13"/>
      <c r="NRZ66" s="13"/>
      <c r="NSA66" s="13"/>
      <c r="NSB66" s="13"/>
      <c r="NSC66" s="13"/>
      <c r="NSD66" s="13"/>
      <c r="NSE66" s="13"/>
      <c r="NSF66" s="13"/>
      <c r="NSG66" s="13"/>
      <c r="NSH66" s="13"/>
      <c r="NSI66" s="13"/>
      <c r="NSJ66" s="13"/>
      <c r="NSK66" s="13"/>
      <c r="NSL66" s="13"/>
      <c r="NSM66" s="13"/>
      <c r="NSN66" s="13"/>
      <c r="NSO66" s="13"/>
      <c r="NSP66" s="13"/>
      <c r="NSQ66" s="13"/>
      <c r="NSR66" s="13"/>
      <c r="NSS66" s="13"/>
      <c r="NST66" s="13"/>
      <c r="NSU66" s="13"/>
      <c r="NSV66" s="13"/>
      <c r="NSW66" s="13"/>
      <c r="NSX66" s="13"/>
      <c r="NSY66" s="13"/>
      <c r="NSZ66" s="13"/>
      <c r="NTA66" s="13"/>
      <c r="NTB66" s="13"/>
      <c r="NTC66" s="13"/>
      <c r="NTD66" s="13"/>
      <c r="NTE66" s="13"/>
      <c r="NTF66" s="13"/>
      <c r="NTG66" s="13"/>
      <c r="NTH66" s="13"/>
      <c r="NTI66" s="13"/>
      <c r="NTJ66" s="13"/>
      <c r="NTK66" s="13"/>
      <c r="NTL66" s="13"/>
      <c r="NTM66" s="13"/>
      <c r="NTN66" s="13"/>
      <c r="NTO66" s="13"/>
      <c r="NTP66" s="13"/>
      <c r="NTQ66" s="13"/>
      <c r="NTR66" s="13"/>
      <c r="NTS66" s="13"/>
      <c r="NTT66" s="13"/>
      <c r="NTU66" s="13"/>
      <c r="NTV66" s="13"/>
      <c r="NTW66" s="13"/>
      <c r="NTX66" s="13"/>
      <c r="NTY66" s="13"/>
      <c r="NTZ66" s="13"/>
      <c r="NUA66" s="13"/>
      <c r="NUB66" s="13"/>
      <c r="NUC66" s="13"/>
      <c r="NUD66" s="13"/>
      <c r="NUE66" s="13"/>
      <c r="NUF66" s="13"/>
      <c r="NUG66" s="13"/>
      <c r="NUH66" s="13"/>
      <c r="NUI66" s="13"/>
      <c r="NUJ66" s="13"/>
      <c r="NUK66" s="13"/>
      <c r="NUL66" s="13"/>
      <c r="NUM66" s="13"/>
      <c r="NUN66" s="13"/>
      <c r="NUO66" s="13"/>
      <c r="NUP66" s="13"/>
      <c r="NUQ66" s="13"/>
      <c r="NUR66" s="13"/>
      <c r="NUS66" s="13"/>
      <c r="NUT66" s="13"/>
      <c r="NUU66" s="13"/>
      <c r="NUV66" s="13"/>
      <c r="NUW66" s="13"/>
      <c r="NUX66" s="13"/>
      <c r="NUY66" s="13"/>
      <c r="NUZ66" s="13"/>
      <c r="NVA66" s="13"/>
      <c r="NVB66" s="13"/>
      <c r="NVC66" s="13"/>
      <c r="NVD66" s="13"/>
      <c r="NVE66" s="13"/>
      <c r="NVF66" s="13"/>
      <c r="NVG66" s="13"/>
      <c r="NVH66" s="13"/>
      <c r="NVI66" s="13"/>
      <c r="NVJ66" s="13"/>
      <c r="NVK66" s="13"/>
      <c r="NVL66" s="13"/>
      <c r="NVM66" s="13"/>
      <c r="NVN66" s="13"/>
      <c r="NVO66" s="13"/>
      <c r="NVP66" s="13"/>
      <c r="NVQ66" s="13"/>
      <c r="NVR66" s="13"/>
      <c r="NVS66" s="13"/>
      <c r="NVT66" s="13"/>
      <c r="NVU66" s="13"/>
      <c r="NVV66" s="13"/>
      <c r="NVW66" s="13"/>
      <c r="NVX66" s="13"/>
      <c r="NVY66" s="13"/>
      <c r="NVZ66" s="13"/>
      <c r="NWA66" s="13"/>
      <c r="NWB66" s="13"/>
      <c r="NWC66" s="13"/>
      <c r="NWD66" s="13"/>
      <c r="NWE66" s="13"/>
      <c r="NWF66" s="13"/>
      <c r="NWG66" s="13"/>
      <c r="NWH66" s="13"/>
      <c r="NWI66" s="13"/>
      <c r="NWJ66" s="13"/>
      <c r="NWK66" s="13"/>
      <c r="NWL66" s="13"/>
      <c r="NWM66" s="13"/>
      <c r="NWN66" s="13"/>
      <c r="NWO66" s="13"/>
      <c r="NWP66" s="13"/>
      <c r="NWQ66" s="13"/>
      <c r="NWR66" s="13"/>
      <c r="NWS66" s="13"/>
      <c r="NWT66" s="13"/>
      <c r="NWU66" s="13"/>
      <c r="NWV66" s="13"/>
      <c r="NWW66" s="13"/>
      <c r="NWX66" s="13"/>
      <c r="NWY66" s="13"/>
      <c r="NWZ66" s="13"/>
      <c r="NXA66" s="13"/>
      <c r="NXB66" s="13"/>
      <c r="NXC66" s="13"/>
      <c r="NXD66" s="13"/>
      <c r="NXE66" s="13"/>
      <c r="NXF66" s="13"/>
      <c r="NXG66" s="13"/>
      <c r="NXH66" s="13"/>
      <c r="NXI66" s="13"/>
      <c r="NXJ66" s="13"/>
      <c r="NXK66" s="13"/>
      <c r="NXL66" s="13"/>
      <c r="NXM66" s="13"/>
      <c r="NXN66" s="13"/>
      <c r="NXO66" s="13"/>
      <c r="NXP66" s="13"/>
      <c r="NXQ66" s="13"/>
      <c r="NXR66" s="13"/>
      <c r="NXS66" s="13"/>
      <c r="NXT66" s="13"/>
      <c r="NXU66" s="13"/>
      <c r="NXV66" s="13"/>
      <c r="NXW66" s="13"/>
      <c r="NXX66" s="13"/>
      <c r="NXY66" s="13"/>
      <c r="NXZ66" s="13"/>
      <c r="NYA66" s="13"/>
      <c r="NYB66" s="13"/>
      <c r="NYC66" s="13"/>
      <c r="NYD66" s="13"/>
      <c r="NYE66" s="13"/>
      <c r="NYF66" s="13"/>
      <c r="NYG66" s="13"/>
      <c r="NYH66" s="13"/>
      <c r="NYI66" s="13"/>
      <c r="NYJ66" s="13"/>
      <c r="NYK66" s="13"/>
      <c r="NYL66" s="13"/>
      <c r="NYM66" s="13"/>
      <c r="NYN66" s="13"/>
      <c r="NYO66" s="13"/>
      <c r="NYP66" s="13"/>
      <c r="NYQ66" s="13"/>
      <c r="NYR66" s="13"/>
      <c r="NYS66" s="13"/>
      <c r="NYT66" s="13"/>
      <c r="NYU66" s="13"/>
      <c r="NYV66" s="13"/>
      <c r="NYW66" s="13"/>
      <c r="NYX66" s="13"/>
      <c r="NYY66" s="13"/>
      <c r="NYZ66" s="13"/>
      <c r="NZA66" s="13"/>
      <c r="NZB66" s="13"/>
      <c r="NZC66" s="13"/>
      <c r="NZD66" s="13"/>
      <c r="NZE66" s="13"/>
      <c r="NZF66" s="13"/>
      <c r="NZG66" s="13"/>
      <c r="NZH66" s="13"/>
      <c r="NZI66" s="13"/>
      <c r="NZJ66" s="13"/>
      <c r="NZK66" s="13"/>
      <c r="NZL66" s="13"/>
      <c r="NZM66" s="13"/>
      <c r="NZN66" s="13"/>
      <c r="NZO66" s="13"/>
      <c r="NZP66" s="13"/>
      <c r="NZQ66" s="13"/>
      <c r="NZR66" s="13"/>
      <c r="NZS66" s="13"/>
      <c r="NZT66" s="13"/>
      <c r="NZU66" s="13"/>
      <c r="NZV66" s="13"/>
      <c r="NZW66" s="13"/>
      <c r="NZX66" s="13"/>
      <c r="NZY66" s="13"/>
      <c r="NZZ66" s="13"/>
      <c r="OAA66" s="13"/>
      <c r="OAB66" s="13"/>
      <c r="OAC66" s="13"/>
      <c r="OAD66" s="13"/>
      <c r="OAE66" s="13"/>
      <c r="OAF66" s="13"/>
      <c r="OAG66" s="13"/>
      <c r="OAH66" s="13"/>
      <c r="OAI66" s="13"/>
      <c r="OAJ66" s="13"/>
      <c r="OAK66" s="13"/>
      <c r="OAL66" s="13"/>
      <c r="OAM66" s="13"/>
      <c r="OAN66" s="13"/>
      <c r="OAO66" s="13"/>
      <c r="OAP66" s="13"/>
      <c r="OAQ66" s="13"/>
      <c r="OAR66" s="13"/>
      <c r="OAS66" s="13"/>
      <c r="OAT66" s="13"/>
      <c r="OAU66" s="13"/>
      <c r="OAV66" s="13"/>
      <c r="OAW66" s="13"/>
      <c r="OAX66" s="13"/>
      <c r="OAY66" s="13"/>
      <c r="OAZ66" s="13"/>
      <c r="OBA66" s="13"/>
      <c r="OBB66" s="13"/>
      <c r="OBC66" s="13"/>
      <c r="OBD66" s="13"/>
      <c r="OBE66" s="13"/>
      <c r="OBF66" s="13"/>
      <c r="OBG66" s="13"/>
      <c r="OBH66" s="13"/>
      <c r="OBI66" s="13"/>
      <c r="OBJ66" s="13"/>
      <c r="OBK66" s="13"/>
      <c r="OBL66" s="13"/>
      <c r="OBM66" s="13"/>
      <c r="OBN66" s="13"/>
      <c r="OBO66" s="13"/>
      <c r="OBP66" s="13"/>
      <c r="OBQ66" s="13"/>
      <c r="OBR66" s="13"/>
      <c r="OBS66" s="13"/>
      <c r="OBT66" s="13"/>
      <c r="OBU66" s="13"/>
      <c r="OBV66" s="13"/>
      <c r="OBW66" s="13"/>
      <c r="OBX66" s="13"/>
      <c r="OBY66" s="13"/>
      <c r="OBZ66" s="13"/>
      <c r="OCA66" s="13"/>
      <c r="OCB66" s="13"/>
      <c r="OCC66" s="13"/>
      <c r="OCD66" s="13"/>
      <c r="OCE66" s="13"/>
      <c r="OCF66" s="13"/>
      <c r="OCG66" s="13"/>
      <c r="OCH66" s="13"/>
      <c r="OCI66" s="13"/>
      <c r="OCJ66" s="13"/>
      <c r="OCK66" s="13"/>
      <c r="OCL66" s="13"/>
      <c r="OCM66" s="13"/>
      <c r="OCN66" s="13"/>
      <c r="OCO66" s="13"/>
      <c r="OCP66" s="13"/>
      <c r="OCQ66" s="13"/>
      <c r="OCR66" s="13"/>
      <c r="OCS66" s="13"/>
      <c r="OCT66" s="13"/>
      <c r="OCU66" s="13"/>
      <c r="OCV66" s="13"/>
      <c r="OCW66" s="13"/>
      <c r="OCX66" s="13"/>
      <c r="OCY66" s="13"/>
      <c r="OCZ66" s="13"/>
      <c r="ODA66" s="13"/>
      <c r="ODB66" s="13"/>
      <c r="ODC66" s="13"/>
      <c r="ODD66" s="13"/>
      <c r="ODE66" s="13"/>
      <c r="ODF66" s="13"/>
      <c r="ODG66" s="13"/>
      <c r="ODH66" s="13"/>
      <c r="ODI66" s="13"/>
      <c r="ODJ66" s="13"/>
      <c r="ODK66" s="13"/>
      <c r="ODL66" s="13"/>
      <c r="ODM66" s="13"/>
      <c r="ODN66" s="13"/>
      <c r="ODO66" s="13"/>
      <c r="ODP66" s="13"/>
      <c r="ODQ66" s="13"/>
      <c r="ODR66" s="13"/>
      <c r="ODS66" s="13"/>
      <c r="ODT66" s="13"/>
      <c r="ODU66" s="13"/>
      <c r="ODV66" s="13"/>
      <c r="ODW66" s="13"/>
      <c r="ODX66" s="13"/>
      <c r="ODY66" s="13"/>
      <c r="ODZ66" s="13"/>
      <c r="OEA66" s="13"/>
      <c r="OEB66" s="13"/>
      <c r="OEC66" s="13"/>
      <c r="OED66" s="13"/>
      <c r="OEE66" s="13"/>
      <c r="OEF66" s="13"/>
      <c r="OEG66" s="13"/>
      <c r="OEH66" s="13"/>
      <c r="OEI66" s="13"/>
      <c r="OEJ66" s="13"/>
      <c r="OEK66" s="13"/>
      <c r="OEL66" s="13"/>
      <c r="OEM66" s="13"/>
      <c r="OEN66" s="13"/>
      <c r="OEO66" s="13"/>
      <c r="OEP66" s="13"/>
      <c r="OEQ66" s="13"/>
      <c r="OER66" s="13"/>
      <c r="OES66" s="13"/>
      <c r="OET66" s="13"/>
      <c r="OEU66" s="13"/>
      <c r="OEV66" s="13"/>
      <c r="OEW66" s="13"/>
      <c r="OEX66" s="13"/>
      <c r="OEY66" s="13"/>
      <c r="OEZ66" s="13"/>
      <c r="OFA66" s="13"/>
      <c r="OFB66" s="13"/>
      <c r="OFC66" s="13"/>
      <c r="OFD66" s="13"/>
      <c r="OFE66" s="13"/>
      <c r="OFF66" s="13"/>
      <c r="OFG66" s="13"/>
      <c r="OFH66" s="13"/>
      <c r="OFI66" s="13"/>
      <c r="OFJ66" s="13"/>
      <c r="OFK66" s="13"/>
      <c r="OFL66" s="13"/>
      <c r="OFM66" s="13"/>
      <c r="OFN66" s="13"/>
      <c r="OFO66" s="13"/>
      <c r="OFP66" s="13"/>
      <c r="OFQ66" s="13"/>
      <c r="OFR66" s="13"/>
      <c r="OFS66" s="13"/>
      <c r="OFT66" s="13"/>
      <c r="OFU66" s="13"/>
      <c r="OFV66" s="13"/>
      <c r="OFW66" s="13"/>
      <c r="OFX66" s="13"/>
      <c r="OFY66" s="13"/>
      <c r="OFZ66" s="13"/>
      <c r="OGA66" s="13"/>
      <c r="OGB66" s="13"/>
      <c r="OGC66" s="13"/>
      <c r="OGD66" s="13"/>
      <c r="OGE66" s="13"/>
      <c r="OGF66" s="13"/>
      <c r="OGG66" s="13"/>
      <c r="OGH66" s="13"/>
      <c r="OGI66" s="13"/>
      <c r="OGJ66" s="13"/>
      <c r="OGK66" s="13"/>
      <c r="OGL66" s="13"/>
      <c r="OGM66" s="13"/>
      <c r="OGN66" s="13"/>
      <c r="OGO66" s="13"/>
      <c r="OGP66" s="13"/>
      <c r="OGQ66" s="13"/>
      <c r="OGR66" s="13"/>
      <c r="OGS66" s="13"/>
      <c r="OGT66" s="13"/>
      <c r="OGU66" s="13"/>
      <c r="OGV66" s="13"/>
      <c r="OGW66" s="13"/>
      <c r="OGX66" s="13"/>
      <c r="OGY66" s="13"/>
      <c r="OGZ66" s="13"/>
      <c r="OHA66" s="13"/>
      <c r="OHB66" s="13"/>
      <c r="OHC66" s="13"/>
      <c r="OHD66" s="13"/>
      <c r="OHE66" s="13"/>
      <c r="OHF66" s="13"/>
      <c r="OHG66" s="13"/>
      <c r="OHH66" s="13"/>
      <c r="OHI66" s="13"/>
      <c r="OHJ66" s="13"/>
      <c r="OHK66" s="13"/>
      <c r="OHL66" s="13"/>
      <c r="OHM66" s="13"/>
      <c r="OHN66" s="13"/>
      <c r="OHO66" s="13"/>
      <c r="OHP66" s="13"/>
      <c r="OHQ66" s="13"/>
      <c r="OHR66" s="13"/>
      <c r="OHS66" s="13"/>
      <c r="OHT66" s="13"/>
      <c r="OHU66" s="13"/>
      <c r="OHV66" s="13"/>
      <c r="OHW66" s="13"/>
      <c r="OHX66" s="13"/>
      <c r="OHY66" s="13"/>
      <c r="OHZ66" s="13"/>
      <c r="OIA66" s="13"/>
      <c r="OIB66" s="13"/>
      <c r="OIC66" s="13"/>
      <c r="OID66" s="13"/>
      <c r="OIE66" s="13"/>
      <c r="OIF66" s="13"/>
      <c r="OIG66" s="13"/>
      <c r="OIH66" s="13"/>
      <c r="OII66" s="13"/>
      <c r="OIJ66" s="13"/>
      <c r="OIK66" s="13"/>
      <c r="OIL66" s="13"/>
      <c r="OIM66" s="13"/>
      <c r="OIN66" s="13"/>
      <c r="OIO66" s="13"/>
      <c r="OIP66" s="13"/>
      <c r="OIQ66" s="13"/>
      <c r="OIR66" s="13"/>
      <c r="OIS66" s="13"/>
      <c r="OIT66" s="13"/>
      <c r="OIU66" s="13"/>
      <c r="OIV66" s="13"/>
      <c r="OIW66" s="13"/>
      <c r="OIX66" s="13"/>
      <c r="OIY66" s="13"/>
      <c r="OIZ66" s="13"/>
      <c r="OJA66" s="13"/>
      <c r="OJB66" s="13"/>
      <c r="OJC66" s="13"/>
      <c r="OJD66" s="13"/>
      <c r="OJE66" s="13"/>
      <c r="OJF66" s="13"/>
      <c r="OJG66" s="13"/>
      <c r="OJH66" s="13"/>
      <c r="OJI66" s="13"/>
      <c r="OJJ66" s="13"/>
      <c r="OJK66" s="13"/>
      <c r="OJL66" s="13"/>
      <c r="OJM66" s="13"/>
      <c r="OJN66" s="13"/>
      <c r="OJO66" s="13"/>
      <c r="OJP66" s="13"/>
      <c r="OJQ66" s="13"/>
      <c r="OJR66" s="13"/>
      <c r="OJS66" s="13"/>
      <c r="OJT66" s="13"/>
      <c r="OJU66" s="13"/>
      <c r="OJV66" s="13"/>
      <c r="OJW66" s="13"/>
      <c r="OJX66" s="13"/>
      <c r="OJY66" s="13"/>
      <c r="OJZ66" s="13"/>
      <c r="OKA66" s="13"/>
      <c r="OKB66" s="13"/>
      <c r="OKC66" s="13"/>
      <c r="OKD66" s="13"/>
      <c r="OKE66" s="13"/>
      <c r="OKF66" s="13"/>
      <c r="OKG66" s="13"/>
      <c r="OKH66" s="13"/>
      <c r="OKI66" s="13"/>
      <c r="OKJ66" s="13"/>
      <c r="OKK66" s="13"/>
      <c r="OKL66" s="13"/>
      <c r="OKM66" s="13"/>
      <c r="OKN66" s="13"/>
      <c r="OKO66" s="13"/>
      <c r="OKP66" s="13"/>
      <c r="OKQ66" s="13"/>
      <c r="OKR66" s="13"/>
      <c r="OKS66" s="13"/>
      <c r="OKT66" s="13"/>
      <c r="OKU66" s="13"/>
      <c r="OKV66" s="13"/>
      <c r="OKW66" s="13"/>
      <c r="OKX66" s="13"/>
      <c r="OKY66" s="13"/>
      <c r="OKZ66" s="13"/>
      <c r="OLA66" s="13"/>
      <c r="OLB66" s="13"/>
      <c r="OLC66" s="13"/>
      <c r="OLD66" s="13"/>
      <c r="OLE66" s="13"/>
      <c r="OLF66" s="13"/>
      <c r="OLG66" s="13"/>
      <c r="OLH66" s="13"/>
      <c r="OLI66" s="13"/>
      <c r="OLJ66" s="13"/>
      <c r="OLK66" s="13"/>
      <c r="OLL66" s="13"/>
      <c r="OLM66" s="13"/>
      <c r="OLN66" s="13"/>
      <c r="OLO66" s="13"/>
      <c r="OLP66" s="13"/>
      <c r="OLQ66" s="13"/>
      <c r="OLR66" s="13"/>
      <c r="OLS66" s="13"/>
      <c r="OLT66" s="13"/>
      <c r="OLU66" s="13"/>
      <c r="OLV66" s="13"/>
      <c r="OLW66" s="13"/>
      <c r="OLX66" s="13"/>
      <c r="OLY66" s="13"/>
      <c r="OLZ66" s="13"/>
      <c r="OMA66" s="13"/>
      <c r="OMB66" s="13"/>
      <c r="OMC66" s="13"/>
      <c r="OMD66" s="13"/>
      <c r="OME66" s="13"/>
      <c r="OMF66" s="13"/>
      <c r="OMG66" s="13"/>
      <c r="OMH66" s="13"/>
      <c r="OMI66" s="13"/>
      <c r="OMJ66" s="13"/>
      <c r="OMK66" s="13"/>
      <c r="OML66" s="13"/>
      <c r="OMM66" s="13"/>
      <c r="OMN66" s="13"/>
      <c r="OMO66" s="13"/>
      <c r="OMP66" s="13"/>
      <c r="OMQ66" s="13"/>
      <c r="OMR66" s="13"/>
      <c r="OMS66" s="13"/>
      <c r="OMT66" s="13"/>
      <c r="OMU66" s="13"/>
      <c r="OMV66" s="13"/>
      <c r="OMW66" s="13"/>
      <c r="OMX66" s="13"/>
      <c r="OMY66" s="13"/>
      <c r="OMZ66" s="13"/>
      <c r="ONA66" s="13"/>
      <c r="ONB66" s="13"/>
      <c r="ONC66" s="13"/>
      <c r="OND66" s="13"/>
      <c r="ONE66" s="13"/>
      <c r="ONF66" s="13"/>
      <c r="ONG66" s="13"/>
      <c r="ONH66" s="13"/>
      <c r="ONI66" s="13"/>
      <c r="ONJ66" s="13"/>
      <c r="ONK66" s="13"/>
      <c r="ONL66" s="13"/>
      <c r="ONM66" s="13"/>
      <c r="ONN66" s="13"/>
      <c r="ONO66" s="13"/>
      <c r="ONP66" s="13"/>
      <c r="ONQ66" s="13"/>
      <c r="ONR66" s="13"/>
      <c r="ONS66" s="13"/>
      <c r="ONT66" s="13"/>
      <c r="ONU66" s="13"/>
      <c r="ONV66" s="13"/>
      <c r="ONW66" s="13"/>
      <c r="ONX66" s="13"/>
      <c r="ONY66" s="13"/>
      <c r="ONZ66" s="13"/>
      <c r="OOA66" s="13"/>
      <c r="OOB66" s="13"/>
      <c r="OOC66" s="13"/>
      <c r="OOD66" s="13"/>
      <c r="OOE66" s="13"/>
      <c r="OOF66" s="13"/>
      <c r="OOG66" s="13"/>
      <c r="OOH66" s="13"/>
      <c r="OOI66" s="13"/>
      <c r="OOJ66" s="13"/>
      <c r="OOK66" s="13"/>
      <c r="OOL66" s="13"/>
      <c r="OOM66" s="13"/>
      <c r="OON66" s="13"/>
      <c r="OOO66" s="13"/>
      <c r="OOP66" s="13"/>
      <c r="OOQ66" s="13"/>
      <c r="OOR66" s="13"/>
      <c r="OOS66" s="13"/>
      <c r="OOT66" s="13"/>
      <c r="OOU66" s="13"/>
      <c r="OOV66" s="13"/>
      <c r="OOW66" s="13"/>
      <c r="OOX66" s="13"/>
      <c r="OOY66" s="13"/>
      <c r="OOZ66" s="13"/>
      <c r="OPA66" s="13"/>
      <c r="OPB66" s="13"/>
      <c r="OPC66" s="13"/>
      <c r="OPD66" s="13"/>
      <c r="OPE66" s="13"/>
      <c r="OPF66" s="13"/>
      <c r="OPG66" s="13"/>
      <c r="OPH66" s="13"/>
      <c r="OPI66" s="13"/>
      <c r="OPJ66" s="13"/>
      <c r="OPK66" s="13"/>
      <c r="OPL66" s="13"/>
      <c r="OPM66" s="13"/>
      <c r="OPN66" s="13"/>
      <c r="OPO66" s="13"/>
      <c r="OPP66" s="13"/>
      <c r="OPQ66" s="13"/>
      <c r="OPR66" s="13"/>
      <c r="OPS66" s="13"/>
      <c r="OPT66" s="13"/>
      <c r="OPU66" s="13"/>
      <c r="OPV66" s="13"/>
      <c r="OPW66" s="13"/>
      <c r="OPX66" s="13"/>
      <c r="OPY66" s="13"/>
      <c r="OPZ66" s="13"/>
      <c r="OQA66" s="13"/>
      <c r="OQB66" s="13"/>
      <c r="OQC66" s="13"/>
      <c r="OQD66" s="13"/>
      <c r="OQE66" s="13"/>
      <c r="OQF66" s="13"/>
      <c r="OQG66" s="13"/>
      <c r="OQH66" s="13"/>
      <c r="OQI66" s="13"/>
      <c r="OQJ66" s="13"/>
      <c r="OQK66" s="13"/>
      <c r="OQL66" s="13"/>
      <c r="OQM66" s="13"/>
      <c r="OQN66" s="13"/>
      <c r="OQO66" s="13"/>
      <c r="OQP66" s="13"/>
      <c r="OQQ66" s="13"/>
      <c r="OQR66" s="13"/>
      <c r="OQS66" s="13"/>
      <c r="OQT66" s="13"/>
      <c r="OQU66" s="13"/>
      <c r="OQV66" s="13"/>
      <c r="OQW66" s="13"/>
      <c r="OQX66" s="13"/>
      <c r="OQY66" s="13"/>
      <c r="OQZ66" s="13"/>
      <c r="ORA66" s="13"/>
      <c r="ORB66" s="13"/>
      <c r="ORC66" s="13"/>
      <c r="ORD66" s="13"/>
      <c r="ORE66" s="13"/>
      <c r="ORF66" s="13"/>
      <c r="ORG66" s="13"/>
      <c r="ORH66" s="13"/>
      <c r="ORI66" s="13"/>
      <c r="ORJ66" s="13"/>
      <c r="ORK66" s="13"/>
      <c r="ORL66" s="13"/>
      <c r="ORM66" s="13"/>
      <c r="ORN66" s="13"/>
      <c r="ORO66" s="13"/>
      <c r="ORP66" s="13"/>
      <c r="ORQ66" s="13"/>
      <c r="ORR66" s="13"/>
      <c r="ORS66" s="13"/>
      <c r="ORT66" s="13"/>
      <c r="ORU66" s="13"/>
      <c r="ORV66" s="13"/>
      <c r="ORW66" s="13"/>
      <c r="ORX66" s="13"/>
      <c r="ORY66" s="13"/>
      <c r="ORZ66" s="13"/>
      <c r="OSA66" s="13"/>
      <c r="OSB66" s="13"/>
      <c r="OSC66" s="13"/>
      <c r="OSD66" s="13"/>
      <c r="OSE66" s="13"/>
      <c r="OSF66" s="13"/>
      <c r="OSG66" s="13"/>
      <c r="OSH66" s="13"/>
      <c r="OSI66" s="13"/>
      <c r="OSJ66" s="13"/>
      <c r="OSK66" s="13"/>
      <c r="OSL66" s="13"/>
      <c r="OSM66" s="13"/>
      <c r="OSN66" s="13"/>
      <c r="OSO66" s="13"/>
      <c r="OSP66" s="13"/>
      <c r="OSQ66" s="13"/>
      <c r="OSR66" s="13"/>
      <c r="OSS66" s="13"/>
      <c r="OST66" s="13"/>
      <c r="OSU66" s="13"/>
      <c r="OSV66" s="13"/>
      <c r="OSW66" s="13"/>
      <c r="OSX66" s="13"/>
      <c r="OSY66" s="13"/>
      <c r="OSZ66" s="13"/>
      <c r="OTA66" s="13"/>
      <c r="OTB66" s="13"/>
      <c r="OTC66" s="13"/>
      <c r="OTD66" s="13"/>
      <c r="OTE66" s="13"/>
      <c r="OTF66" s="13"/>
      <c r="OTG66" s="13"/>
      <c r="OTH66" s="13"/>
      <c r="OTI66" s="13"/>
      <c r="OTJ66" s="13"/>
      <c r="OTK66" s="13"/>
      <c r="OTL66" s="13"/>
      <c r="OTM66" s="13"/>
      <c r="OTN66" s="13"/>
      <c r="OTO66" s="13"/>
      <c r="OTP66" s="13"/>
      <c r="OTQ66" s="13"/>
      <c r="OTR66" s="13"/>
      <c r="OTS66" s="13"/>
      <c r="OTT66" s="13"/>
      <c r="OTU66" s="13"/>
      <c r="OTV66" s="13"/>
      <c r="OTW66" s="13"/>
      <c r="OTX66" s="13"/>
      <c r="OTY66" s="13"/>
      <c r="OTZ66" s="13"/>
      <c r="OUA66" s="13"/>
      <c r="OUB66" s="13"/>
      <c r="OUC66" s="13"/>
      <c r="OUD66" s="13"/>
      <c r="OUE66" s="13"/>
      <c r="OUF66" s="13"/>
      <c r="OUG66" s="13"/>
      <c r="OUH66" s="13"/>
      <c r="OUI66" s="13"/>
      <c r="OUJ66" s="13"/>
      <c r="OUK66" s="13"/>
      <c r="OUL66" s="13"/>
      <c r="OUM66" s="13"/>
      <c r="OUN66" s="13"/>
      <c r="OUO66" s="13"/>
      <c r="OUP66" s="13"/>
      <c r="OUQ66" s="13"/>
      <c r="OUR66" s="13"/>
      <c r="OUS66" s="13"/>
      <c r="OUT66" s="13"/>
      <c r="OUU66" s="13"/>
      <c r="OUV66" s="13"/>
      <c r="OUW66" s="13"/>
      <c r="OUX66" s="13"/>
      <c r="OUY66" s="13"/>
      <c r="OUZ66" s="13"/>
      <c r="OVA66" s="13"/>
      <c r="OVB66" s="13"/>
      <c r="OVC66" s="13"/>
      <c r="OVD66" s="13"/>
      <c r="OVE66" s="13"/>
      <c r="OVF66" s="13"/>
      <c r="OVG66" s="13"/>
      <c r="OVH66" s="13"/>
      <c r="OVI66" s="13"/>
      <c r="OVJ66" s="13"/>
      <c r="OVK66" s="13"/>
      <c r="OVL66" s="13"/>
      <c r="OVM66" s="13"/>
      <c r="OVN66" s="13"/>
      <c r="OVO66" s="13"/>
      <c r="OVP66" s="13"/>
      <c r="OVQ66" s="13"/>
      <c r="OVR66" s="13"/>
      <c r="OVS66" s="13"/>
      <c r="OVT66" s="13"/>
      <c r="OVU66" s="13"/>
      <c r="OVV66" s="13"/>
      <c r="OVW66" s="13"/>
      <c r="OVX66" s="13"/>
      <c r="OVY66" s="13"/>
      <c r="OVZ66" s="13"/>
      <c r="OWA66" s="13"/>
      <c r="OWB66" s="13"/>
      <c r="OWC66" s="13"/>
      <c r="OWD66" s="13"/>
      <c r="OWE66" s="13"/>
      <c r="OWF66" s="13"/>
      <c r="OWG66" s="13"/>
      <c r="OWH66" s="13"/>
      <c r="OWI66" s="13"/>
      <c r="OWJ66" s="13"/>
      <c r="OWK66" s="13"/>
      <c r="OWL66" s="13"/>
      <c r="OWM66" s="13"/>
      <c r="OWN66" s="13"/>
      <c r="OWO66" s="13"/>
      <c r="OWP66" s="13"/>
      <c r="OWQ66" s="13"/>
      <c r="OWR66" s="13"/>
      <c r="OWS66" s="13"/>
      <c r="OWT66" s="13"/>
      <c r="OWU66" s="13"/>
      <c r="OWV66" s="13"/>
      <c r="OWW66" s="13"/>
      <c r="OWX66" s="13"/>
      <c r="OWY66" s="13"/>
      <c r="OWZ66" s="13"/>
      <c r="OXA66" s="13"/>
      <c r="OXB66" s="13"/>
      <c r="OXC66" s="13"/>
      <c r="OXD66" s="13"/>
      <c r="OXE66" s="13"/>
      <c r="OXF66" s="13"/>
      <c r="OXG66" s="13"/>
      <c r="OXH66" s="13"/>
      <c r="OXI66" s="13"/>
      <c r="OXJ66" s="13"/>
      <c r="OXK66" s="13"/>
      <c r="OXL66" s="13"/>
      <c r="OXM66" s="13"/>
      <c r="OXN66" s="13"/>
      <c r="OXO66" s="13"/>
      <c r="OXP66" s="13"/>
      <c r="OXQ66" s="13"/>
      <c r="OXR66" s="13"/>
      <c r="OXS66" s="13"/>
      <c r="OXT66" s="13"/>
      <c r="OXU66" s="13"/>
      <c r="OXV66" s="13"/>
      <c r="OXW66" s="13"/>
      <c r="OXX66" s="13"/>
      <c r="OXY66" s="13"/>
      <c r="OXZ66" s="13"/>
      <c r="OYA66" s="13"/>
      <c r="OYB66" s="13"/>
      <c r="OYC66" s="13"/>
      <c r="OYD66" s="13"/>
      <c r="OYE66" s="13"/>
      <c r="OYF66" s="13"/>
      <c r="OYG66" s="13"/>
      <c r="OYH66" s="13"/>
      <c r="OYI66" s="13"/>
      <c r="OYJ66" s="13"/>
      <c r="OYK66" s="13"/>
      <c r="OYL66" s="13"/>
      <c r="OYM66" s="13"/>
      <c r="OYN66" s="13"/>
      <c r="OYO66" s="13"/>
      <c r="OYP66" s="13"/>
      <c r="OYQ66" s="13"/>
      <c r="OYR66" s="13"/>
      <c r="OYS66" s="13"/>
      <c r="OYT66" s="13"/>
      <c r="OYU66" s="13"/>
      <c r="OYV66" s="13"/>
      <c r="OYW66" s="13"/>
      <c r="OYX66" s="13"/>
      <c r="OYY66" s="13"/>
      <c r="OYZ66" s="13"/>
      <c r="OZA66" s="13"/>
      <c r="OZB66" s="13"/>
      <c r="OZC66" s="13"/>
      <c r="OZD66" s="13"/>
      <c r="OZE66" s="13"/>
      <c r="OZF66" s="13"/>
      <c r="OZG66" s="13"/>
      <c r="OZH66" s="13"/>
      <c r="OZI66" s="13"/>
      <c r="OZJ66" s="13"/>
      <c r="OZK66" s="13"/>
      <c r="OZL66" s="13"/>
      <c r="OZM66" s="13"/>
      <c r="OZN66" s="13"/>
      <c r="OZO66" s="13"/>
      <c r="OZP66" s="13"/>
      <c r="OZQ66" s="13"/>
      <c r="OZR66" s="13"/>
      <c r="OZS66" s="13"/>
      <c r="OZT66" s="13"/>
      <c r="OZU66" s="13"/>
      <c r="OZV66" s="13"/>
      <c r="OZW66" s="13"/>
      <c r="OZX66" s="13"/>
      <c r="OZY66" s="13"/>
      <c r="OZZ66" s="13"/>
      <c r="PAA66" s="13"/>
      <c r="PAB66" s="13"/>
      <c r="PAC66" s="13"/>
      <c r="PAD66" s="13"/>
      <c r="PAE66" s="13"/>
      <c r="PAF66" s="13"/>
      <c r="PAG66" s="13"/>
      <c r="PAH66" s="13"/>
      <c r="PAI66" s="13"/>
      <c r="PAJ66" s="13"/>
      <c r="PAK66" s="13"/>
      <c r="PAL66" s="13"/>
      <c r="PAM66" s="13"/>
      <c r="PAN66" s="13"/>
      <c r="PAO66" s="13"/>
      <c r="PAP66" s="13"/>
      <c r="PAQ66" s="13"/>
      <c r="PAR66" s="13"/>
      <c r="PAS66" s="13"/>
      <c r="PAT66" s="13"/>
      <c r="PAU66" s="13"/>
      <c r="PAV66" s="13"/>
      <c r="PAW66" s="13"/>
      <c r="PAX66" s="13"/>
      <c r="PAY66" s="13"/>
      <c r="PAZ66" s="13"/>
      <c r="PBA66" s="13"/>
      <c r="PBB66" s="13"/>
      <c r="PBC66" s="13"/>
      <c r="PBD66" s="13"/>
      <c r="PBE66" s="13"/>
      <c r="PBF66" s="13"/>
      <c r="PBG66" s="13"/>
      <c r="PBH66" s="13"/>
      <c r="PBI66" s="13"/>
      <c r="PBJ66" s="13"/>
      <c r="PBK66" s="13"/>
      <c r="PBL66" s="13"/>
      <c r="PBM66" s="13"/>
      <c r="PBN66" s="13"/>
      <c r="PBO66" s="13"/>
      <c r="PBP66" s="13"/>
      <c r="PBQ66" s="13"/>
      <c r="PBR66" s="13"/>
      <c r="PBS66" s="13"/>
      <c r="PBT66" s="13"/>
      <c r="PBU66" s="13"/>
      <c r="PBV66" s="13"/>
      <c r="PBW66" s="13"/>
      <c r="PBX66" s="13"/>
      <c r="PBY66" s="13"/>
      <c r="PBZ66" s="13"/>
      <c r="PCA66" s="13"/>
      <c r="PCB66" s="13"/>
      <c r="PCC66" s="13"/>
      <c r="PCD66" s="13"/>
      <c r="PCE66" s="13"/>
      <c r="PCF66" s="13"/>
      <c r="PCG66" s="13"/>
      <c r="PCH66" s="13"/>
      <c r="PCI66" s="13"/>
      <c r="PCJ66" s="13"/>
      <c r="PCK66" s="13"/>
      <c r="PCL66" s="13"/>
      <c r="PCM66" s="13"/>
      <c r="PCN66" s="13"/>
      <c r="PCO66" s="13"/>
      <c r="PCP66" s="13"/>
      <c r="PCQ66" s="13"/>
      <c r="PCR66" s="13"/>
      <c r="PCS66" s="13"/>
      <c r="PCT66" s="13"/>
      <c r="PCU66" s="13"/>
      <c r="PCV66" s="13"/>
      <c r="PCW66" s="13"/>
      <c r="PCX66" s="13"/>
      <c r="PCY66" s="13"/>
      <c r="PCZ66" s="13"/>
      <c r="PDA66" s="13"/>
      <c r="PDB66" s="13"/>
      <c r="PDC66" s="13"/>
      <c r="PDD66" s="13"/>
      <c r="PDE66" s="13"/>
      <c r="PDF66" s="13"/>
      <c r="PDG66" s="13"/>
      <c r="PDH66" s="13"/>
      <c r="PDI66" s="13"/>
      <c r="PDJ66" s="13"/>
      <c r="PDK66" s="13"/>
      <c r="PDL66" s="13"/>
      <c r="PDM66" s="13"/>
      <c r="PDN66" s="13"/>
      <c r="PDO66" s="13"/>
      <c r="PDP66" s="13"/>
      <c r="PDQ66" s="13"/>
      <c r="PDR66" s="13"/>
      <c r="PDS66" s="13"/>
      <c r="PDT66" s="13"/>
      <c r="PDU66" s="13"/>
      <c r="PDV66" s="13"/>
      <c r="PDW66" s="13"/>
      <c r="PDX66" s="13"/>
      <c r="PDY66" s="13"/>
      <c r="PDZ66" s="13"/>
      <c r="PEA66" s="13"/>
      <c r="PEB66" s="13"/>
      <c r="PEC66" s="13"/>
      <c r="PED66" s="13"/>
      <c r="PEE66" s="13"/>
      <c r="PEF66" s="13"/>
      <c r="PEG66" s="13"/>
      <c r="PEH66" s="13"/>
      <c r="PEI66" s="13"/>
      <c r="PEJ66" s="13"/>
      <c r="PEK66" s="13"/>
      <c r="PEL66" s="13"/>
      <c r="PEM66" s="13"/>
      <c r="PEN66" s="13"/>
      <c r="PEO66" s="13"/>
      <c r="PEP66" s="13"/>
      <c r="PEQ66" s="13"/>
      <c r="PER66" s="13"/>
      <c r="PES66" s="13"/>
      <c r="PET66" s="13"/>
      <c r="PEU66" s="13"/>
      <c r="PEV66" s="13"/>
      <c r="PEW66" s="13"/>
      <c r="PEX66" s="13"/>
      <c r="PEY66" s="13"/>
      <c r="PEZ66" s="13"/>
      <c r="PFA66" s="13"/>
      <c r="PFB66" s="13"/>
      <c r="PFC66" s="13"/>
      <c r="PFD66" s="13"/>
      <c r="PFE66" s="13"/>
      <c r="PFF66" s="13"/>
      <c r="PFG66" s="13"/>
      <c r="PFH66" s="13"/>
      <c r="PFI66" s="13"/>
      <c r="PFJ66" s="13"/>
      <c r="PFK66" s="13"/>
      <c r="PFL66" s="13"/>
      <c r="PFM66" s="13"/>
      <c r="PFN66" s="13"/>
      <c r="PFO66" s="13"/>
      <c r="PFP66" s="13"/>
      <c r="PFQ66" s="13"/>
      <c r="PFR66" s="13"/>
      <c r="PFS66" s="13"/>
      <c r="PFT66" s="13"/>
      <c r="PFU66" s="13"/>
      <c r="PFV66" s="13"/>
      <c r="PFW66" s="13"/>
      <c r="PFX66" s="13"/>
      <c r="PFY66" s="13"/>
      <c r="PFZ66" s="13"/>
      <c r="PGA66" s="13"/>
      <c r="PGB66" s="13"/>
      <c r="PGC66" s="13"/>
      <c r="PGD66" s="13"/>
      <c r="PGE66" s="13"/>
      <c r="PGF66" s="13"/>
      <c r="PGG66" s="13"/>
      <c r="PGH66" s="13"/>
      <c r="PGI66" s="13"/>
      <c r="PGJ66" s="13"/>
      <c r="PGK66" s="13"/>
      <c r="PGL66" s="13"/>
      <c r="PGM66" s="13"/>
      <c r="PGN66" s="13"/>
      <c r="PGO66" s="13"/>
      <c r="PGP66" s="13"/>
      <c r="PGQ66" s="13"/>
      <c r="PGR66" s="13"/>
      <c r="PGS66" s="13"/>
      <c r="PGT66" s="13"/>
      <c r="PGU66" s="13"/>
      <c r="PGV66" s="13"/>
      <c r="PGW66" s="13"/>
      <c r="PGX66" s="13"/>
      <c r="PGY66" s="13"/>
      <c r="PGZ66" s="13"/>
      <c r="PHA66" s="13"/>
      <c r="PHB66" s="13"/>
      <c r="PHC66" s="13"/>
      <c r="PHD66" s="13"/>
      <c r="PHE66" s="13"/>
      <c r="PHF66" s="13"/>
      <c r="PHG66" s="13"/>
      <c r="PHH66" s="13"/>
      <c r="PHI66" s="13"/>
      <c r="PHJ66" s="13"/>
      <c r="PHK66" s="13"/>
      <c r="PHL66" s="13"/>
      <c r="PHM66" s="13"/>
      <c r="PHN66" s="13"/>
      <c r="PHO66" s="13"/>
      <c r="PHP66" s="13"/>
      <c r="PHQ66" s="13"/>
      <c r="PHR66" s="13"/>
      <c r="PHS66" s="13"/>
      <c r="PHT66" s="13"/>
      <c r="PHU66" s="13"/>
      <c r="PHV66" s="13"/>
      <c r="PHW66" s="13"/>
      <c r="PHX66" s="13"/>
      <c r="PHY66" s="13"/>
      <c r="PHZ66" s="13"/>
      <c r="PIA66" s="13"/>
      <c r="PIB66" s="13"/>
      <c r="PIC66" s="13"/>
      <c r="PID66" s="13"/>
      <c r="PIE66" s="13"/>
      <c r="PIF66" s="13"/>
      <c r="PIG66" s="13"/>
      <c r="PIH66" s="13"/>
      <c r="PII66" s="13"/>
      <c r="PIJ66" s="13"/>
      <c r="PIK66" s="13"/>
      <c r="PIL66" s="13"/>
      <c r="PIM66" s="13"/>
      <c r="PIN66" s="13"/>
      <c r="PIO66" s="13"/>
      <c r="PIP66" s="13"/>
      <c r="PIQ66" s="13"/>
      <c r="PIR66" s="13"/>
      <c r="PIS66" s="13"/>
      <c r="PIT66" s="13"/>
      <c r="PIU66" s="13"/>
      <c r="PIV66" s="13"/>
      <c r="PIW66" s="13"/>
      <c r="PIX66" s="13"/>
      <c r="PIY66" s="13"/>
      <c r="PIZ66" s="13"/>
      <c r="PJA66" s="13"/>
      <c r="PJB66" s="13"/>
      <c r="PJC66" s="13"/>
      <c r="PJD66" s="13"/>
      <c r="PJE66" s="13"/>
      <c r="PJF66" s="13"/>
      <c r="PJG66" s="13"/>
      <c r="PJH66" s="13"/>
      <c r="PJI66" s="13"/>
      <c r="PJJ66" s="13"/>
      <c r="PJK66" s="13"/>
      <c r="PJL66" s="13"/>
      <c r="PJM66" s="13"/>
      <c r="PJN66" s="13"/>
      <c r="PJO66" s="13"/>
      <c r="PJP66" s="13"/>
      <c r="PJQ66" s="13"/>
      <c r="PJR66" s="13"/>
      <c r="PJS66" s="13"/>
      <c r="PJT66" s="13"/>
      <c r="PJU66" s="13"/>
      <c r="PJV66" s="13"/>
      <c r="PJW66" s="13"/>
      <c r="PJX66" s="13"/>
      <c r="PJY66" s="13"/>
      <c r="PJZ66" s="13"/>
      <c r="PKA66" s="13"/>
      <c r="PKB66" s="13"/>
      <c r="PKC66" s="13"/>
      <c r="PKD66" s="13"/>
      <c r="PKE66" s="13"/>
      <c r="PKF66" s="13"/>
      <c r="PKG66" s="13"/>
      <c r="PKH66" s="13"/>
      <c r="PKI66" s="13"/>
      <c r="PKJ66" s="13"/>
      <c r="PKK66" s="13"/>
      <c r="PKL66" s="13"/>
      <c r="PKM66" s="13"/>
      <c r="PKN66" s="13"/>
      <c r="PKO66" s="13"/>
      <c r="PKP66" s="13"/>
      <c r="PKQ66" s="13"/>
      <c r="PKR66" s="13"/>
      <c r="PKS66" s="13"/>
      <c r="PKT66" s="13"/>
      <c r="PKU66" s="13"/>
      <c r="PKV66" s="13"/>
      <c r="PKW66" s="13"/>
      <c r="PKX66" s="13"/>
      <c r="PKY66" s="13"/>
      <c r="PKZ66" s="13"/>
      <c r="PLA66" s="13"/>
      <c r="PLB66" s="13"/>
      <c r="PLC66" s="13"/>
      <c r="PLD66" s="13"/>
      <c r="PLE66" s="13"/>
      <c r="PLF66" s="13"/>
      <c r="PLG66" s="13"/>
      <c r="PLH66" s="13"/>
      <c r="PLI66" s="13"/>
      <c r="PLJ66" s="13"/>
      <c r="PLK66" s="13"/>
      <c r="PLL66" s="13"/>
      <c r="PLM66" s="13"/>
      <c r="PLN66" s="13"/>
      <c r="PLO66" s="13"/>
      <c r="PLP66" s="13"/>
      <c r="PLQ66" s="13"/>
      <c r="PLR66" s="13"/>
      <c r="PLS66" s="13"/>
      <c r="PLT66" s="13"/>
      <c r="PLU66" s="13"/>
      <c r="PLV66" s="13"/>
      <c r="PLW66" s="13"/>
      <c r="PLX66" s="13"/>
      <c r="PLY66" s="13"/>
      <c r="PLZ66" s="13"/>
      <c r="PMA66" s="13"/>
      <c r="PMB66" s="13"/>
      <c r="PMC66" s="13"/>
      <c r="PMD66" s="13"/>
      <c r="PME66" s="13"/>
      <c r="PMF66" s="13"/>
      <c r="PMG66" s="13"/>
      <c r="PMH66" s="13"/>
      <c r="PMI66" s="13"/>
      <c r="PMJ66" s="13"/>
      <c r="PMK66" s="13"/>
      <c r="PML66" s="13"/>
      <c r="PMM66" s="13"/>
      <c r="PMN66" s="13"/>
      <c r="PMO66" s="13"/>
      <c r="PMP66" s="13"/>
      <c r="PMQ66" s="13"/>
      <c r="PMR66" s="13"/>
      <c r="PMS66" s="13"/>
      <c r="PMT66" s="13"/>
      <c r="PMU66" s="13"/>
      <c r="PMV66" s="13"/>
      <c r="PMW66" s="13"/>
      <c r="PMX66" s="13"/>
      <c r="PMY66" s="13"/>
      <c r="PMZ66" s="13"/>
      <c r="PNA66" s="13"/>
      <c r="PNB66" s="13"/>
      <c r="PNC66" s="13"/>
      <c r="PND66" s="13"/>
      <c r="PNE66" s="13"/>
      <c r="PNF66" s="13"/>
      <c r="PNG66" s="13"/>
      <c r="PNH66" s="13"/>
      <c r="PNI66" s="13"/>
      <c r="PNJ66" s="13"/>
      <c r="PNK66" s="13"/>
      <c r="PNL66" s="13"/>
      <c r="PNM66" s="13"/>
      <c r="PNN66" s="13"/>
      <c r="PNO66" s="13"/>
      <c r="PNP66" s="13"/>
      <c r="PNQ66" s="13"/>
      <c r="PNR66" s="13"/>
      <c r="PNS66" s="13"/>
      <c r="PNT66" s="13"/>
      <c r="PNU66" s="13"/>
      <c r="PNV66" s="13"/>
      <c r="PNW66" s="13"/>
      <c r="PNX66" s="13"/>
      <c r="PNY66" s="13"/>
      <c r="PNZ66" s="13"/>
      <c r="POA66" s="13"/>
      <c r="POB66" s="13"/>
      <c r="POC66" s="13"/>
      <c r="POD66" s="13"/>
      <c r="POE66" s="13"/>
      <c r="POF66" s="13"/>
      <c r="POG66" s="13"/>
      <c r="POH66" s="13"/>
      <c r="POI66" s="13"/>
      <c r="POJ66" s="13"/>
      <c r="POK66" s="13"/>
      <c r="POL66" s="13"/>
      <c r="POM66" s="13"/>
      <c r="PON66" s="13"/>
      <c r="POO66" s="13"/>
      <c r="POP66" s="13"/>
      <c r="POQ66" s="13"/>
      <c r="POR66" s="13"/>
      <c r="POS66" s="13"/>
      <c r="POT66" s="13"/>
      <c r="POU66" s="13"/>
      <c r="POV66" s="13"/>
      <c r="POW66" s="13"/>
      <c r="POX66" s="13"/>
      <c r="POY66" s="13"/>
      <c r="POZ66" s="13"/>
      <c r="PPA66" s="13"/>
      <c r="PPB66" s="13"/>
      <c r="PPC66" s="13"/>
      <c r="PPD66" s="13"/>
      <c r="PPE66" s="13"/>
      <c r="PPF66" s="13"/>
      <c r="PPG66" s="13"/>
      <c r="PPH66" s="13"/>
      <c r="PPI66" s="13"/>
      <c r="PPJ66" s="13"/>
      <c r="PPK66" s="13"/>
      <c r="PPL66" s="13"/>
      <c r="PPM66" s="13"/>
      <c r="PPN66" s="13"/>
      <c r="PPO66" s="13"/>
      <c r="PPP66" s="13"/>
      <c r="PPQ66" s="13"/>
      <c r="PPR66" s="13"/>
      <c r="PPS66" s="13"/>
      <c r="PPT66" s="13"/>
      <c r="PPU66" s="13"/>
      <c r="PPV66" s="13"/>
      <c r="PPW66" s="13"/>
      <c r="PPX66" s="13"/>
      <c r="PPY66" s="13"/>
      <c r="PPZ66" s="13"/>
      <c r="PQA66" s="13"/>
      <c r="PQB66" s="13"/>
      <c r="PQC66" s="13"/>
      <c r="PQD66" s="13"/>
      <c r="PQE66" s="13"/>
      <c r="PQF66" s="13"/>
      <c r="PQG66" s="13"/>
      <c r="PQH66" s="13"/>
      <c r="PQI66" s="13"/>
      <c r="PQJ66" s="13"/>
      <c r="PQK66" s="13"/>
      <c r="PQL66" s="13"/>
      <c r="PQM66" s="13"/>
      <c r="PQN66" s="13"/>
      <c r="PQO66" s="13"/>
      <c r="PQP66" s="13"/>
      <c r="PQQ66" s="13"/>
      <c r="PQR66" s="13"/>
      <c r="PQS66" s="13"/>
      <c r="PQT66" s="13"/>
      <c r="PQU66" s="13"/>
      <c r="PQV66" s="13"/>
      <c r="PQW66" s="13"/>
      <c r="PQX66" s="13"/>
      <c r="PQY66" s="13"/>
      <c r="PQZ66" s="13"/>
      <c r="PRA66" s="13"/>
      <c r="PRB66" s="13"/>
      <c r="PRC66" s="13"/>
      <c r="PRD66" s="13"/>
      <c r="PRE66" s="13"/>
      <c r="PRF66" s="13"/>
      <c r="PRG66" s="13"/>
      <c r="PRH66" s="13"/>
      <c r="PRI66" s="13"/>
      <c r="PRJ66" s="13"/>
      <c r="PRK66" s="13"/>
      <c r="PRL66" s="13"/>
      <c r="PRM66" s="13"/>
      <c r="PRN66" s="13"/>
      <c r="PRO66" s="13"/>
      <c r="PRP66" s="13"/>
      <c r="PRQ66" s="13"/>
      <c r="PRR66" s="13"/>
      <c r="PRS66" s="13"/>
      <c r="PRT66" s="13"/>
      <c r="PRU66" s="13"/>
      <c r="PRV66" s="13"/>
      <c r="PRW66" s="13"/>
      <c r="PRX66" s="13"/>
      <c r="PRY66" s="13"/>
      <c r="PRZ66" s="13"/>
      <c r="PSA66" s="13"/>
      <c r="PSB66" s="13"/>
      <c r="PSC66" s="13"/>
      <c r="PSD66" s="13"/>
      <c r="PSE66" s="13"/>
      <c r="PSF66" s="13"/>
      <c r="PSG66" s="13"/>
      <c r="PSH66" s="13"/>
      <c r="PSI66" s="13"/>
      <c r="PSJ66" s="13"/>
      <c r="PSK66" s="13"/>
      <c r="PSL66" s="13"/>
      <c r="PSM66" s="13"/>
      <c r="PSN66" s="13"/>
      <c r="PSO66" s="13"/>
      <c r="PSP66" s="13"/>
      <c r="PSQ66" s="13"/>
      <c r="PSR66" s="13"/>
      <c r="PSS66" s="13"/>
      <c r="PST66" s="13"/>
      <c r="PSU66" s="13"/>
      <c r="PSV66" s="13"/>
      <c r="PSW66" s="13"/>
      <c r="PSX66" s="13"/>
      <c r="PSY66" s="13"/>
      <c r="PSZ66" s="13"/>
      <c r="PTA66" s="13"/>
      <c r="PTB66" s="13"/>
      <c r="PTC66" s="13"/>
      <c r="PTD66" s="13"/>
      <c r="PTE66" s="13"/>
      <c r="PTF66" s="13"/>
      <c r="PTG66" s="13"/>
      <c r="PTH66" s="13"/>
      <c r="PTI66" s="13"/>
      <c r="PTJ66" s="13"/>
      <c r="PTK66" s="13"/>
      <c r="PTL66" s="13"/>
      <c r="PTM66" s="13"/>
      <c r="PTN66" s="13"/>
      <c r="PTO66" s="13"/>
      <c r="PTP66" s="13"/>
      <c r="PTQ66" s="13"/>
      <c r="PTR66" s="13"/>
      <c r="PTS66" s="13"/>
      <c r="PTT66" s="13"/>
      <c r="PTU66" s="13"/>
      <c r="PTV66" s="13"/>
      <c r="PTW66" s="13"/>
      <c r="PTX66" s="13"/>
      <c r="PTY66" s="13"/>
      <c r="PTZ66" s="13"/>
      <c r="PUA66" s="13"/>
      <c r="PUB66" s="13"/>
      <c r="PUC66" s="13"/>
      <c r="PUD66" s="13"/>
      <c r="PUE66" s="13"/>
      <c r="PUF66" s="13"/>
      <c r="PUG66" s="13"/>
      <c r="PUH66" s="13"/>
      <c r="PUI66" s="13"/>
      <c r="PUJ66" s="13"/>
      <c r="PUK66" s="13"/>
      <c r="PUL66" s="13"/>
      <c r="PUM66" s="13"/>
      <c r="PUN66" s="13"/>
      <c r="PUO66" s="13"/>
      <c r="PUP66" s="13"/>
      <c r="PUQ66" s="13"/>
      <c r="PUR66" s="13"/>
      <c r="PUS66" s="13"/>
      <c r="PUT66" s="13"/>
      <c r="PUU66" s="13"/>
      <c r="PUV66" s="13"/>
      <c r="PUW66" s="13"/>
      <c r="PUX66" s="13"/>
      <c r="PUY66" s="13"/>
      <c r="PUZ66" s="13"/>
      <c r="PVA66" s="13"/>
      <c r="PVB66" s="13"/>
      <c r="PVC66" s="13"/>
      <c r="PVD66" s="13"/>
      <c r="PVE66" s="13"/>
      <c r="PVF66" s="13"/>
      <c r="PVG66" s="13"/>
      <c r="PVH66" s="13"/>
      <c r="PVI66" s="13"/>
      <c r="PVJ66" s="13"/>
      <c r="PVK66" s="13"/>
      <c r="PVL66" s="13"/>
      <c r="PVM66" s="13"/>
      <c r="PVN66" s="13"/>
      <c r="PVO66" s="13"/>
      <c r="PVP66" s="13"/>
      <c r="PVQ66" s="13"/>
      <c r="PVR66" s="13"/>
      <c r="PVS66" s="13"/>
      <c r="PVT66" s="13"/>
      <c r="PVU66" s="13"/>
      <c r="PVV66" s="13"/>
      <c r="PVW66" s="13"/>
      <c r="PVX66" s="13"/>
      <c r="PVY66" s="13"/>
      <c r="PVZ66" s="13"/>
      <c r="PWA66" s="13"/>
      <c r="PWB66" s="13"/>
      <c r="PWC66" s="13"/>
      <c r="PWD66" s="13"/>
      <c r="PWE66" s="13"/>
      <c r="PWF66" s="13"/>
      <c r="PWG66" s="13"/>
      <c r="PWH66" s="13"/>
      <c r="PWI66" s="13"/>
      <c r="PWJ66" s="13"/>
      <c r="PWK66" s="13"/>
      <c r="PWL66" s="13"/>
      <c r="PWM66" s="13"/>
      <c r="PWN66" s="13"/>
      <c r="PWO66" s="13"/>
      <c r="PWP66" s="13"/>
      <c r="PWQ66" s="13"/>
      <c r="PWR66" s="13"/>
      <c r="PWS66" s="13"/>
      <c r="PWT66" s="13"/>
      <c r="PWU66" s="13"/>
      <c r="PWV66" s="13"/>
      <c r="PWW66" s="13"/>
      <c r="PWX66" s="13"/>
      <c r="PWY66" s="13"/>
      <c r="PWZ66" s="13"/>
      <c r="PXA66" s="13"/>
      <c r="PXB66" s="13"/>
      <c r="PXC66" s="13"/>
      <c r="PXD66" s="13"/>
      <c r="PXE66" s="13"/>
      <c r="PXF66" s="13"/>
      <c r="PXG66" s="13"/>
      <c r="PXH66" s="13"/>
      <c r="PXI66" s="13"/>
      <c r="PXJ66" s="13"/>
      <c r="PXK66" s="13"/>
      <c r="PXL66" s="13"/>
      <c r="PXM66" s="13"/>
      <c r="PXN66" s="13"/>
      <c r="PXO66" s="13"/>
      <c r="PXP66" s="13"/>
      <c r="PXQ66" s="13"/>
      <c r="PXR66" s="13"/>
      <c r="PXS66" s="13"/>
      <c r="PXT66" s="13"/>
      <c r="PXU66" s="13"/>
      <c r="PXV66" s="13"/>
      <c r="PXW66" s="13"/>
      <c r="PXX66" s="13"/>
      <c r="PXY66" s="13"/>
      <c r="PXZ66" s="13"/>
      <c r="PYA66" s="13"/>
      <c r="PYB66" s="13"/>
      <c r="PYC66" s="13"/>
      <c r="PYD66" s="13"/>
      <c r="PYE66" s="13"/>
      <c r="PYF66" s="13"/>
      <c r="PYG66" s="13"/>
      <c r="PYH66" s="13"/>
      <c r="PYI66" s="13"/>
      <c r="PYJ66" s="13"/>
      <c r="PYK66" s="13"/>
      <c r="PYL66" s="13"/>
      <c r="PYM66" s="13"/>
      <c r="PYN66" s="13"/>
      <c r="PYO66" s="13"/>
      <c r="PYP66" s="13"/>
      <c r="PYQ66" s="13"/>
      <c r="PYR66" s="13"/>
      <c r="PYS66" s="13"/>
      <c r="PYT66" s="13"/>
      <c r="PYU66" s="13"/>
      <c r="PYV66" s="13"/>
      <c r="PYW66" s="13"/>
      <c r="PYX66" s="13"/>
      <c r="PYY66" s="13"/>
      <c r="PYZ66" s="13"/>
      <c r="PZA66" s="13"/>
      <c r="PZB66" s="13"/>
      <c r="PZC66" s="13"/>
      <c r="PZD66" s="13"/>
      <c r="PZE66" s="13"/>
      <c r="PZF66" s="13"/>
      <c r="PZG66" s="13"/>
      <c r="PZH66" s="13"/>
      <c r="PZI66" s="13"/>
      <c r="PZJ66" s="13"/>
      <c r="PZK66" s="13"/>
      <c r="PZL66" s="13"/>
      <c r="PZM66" s="13"/>
      <c r="PZN66" s="13"/>
      <c r="PZO66" s="13"/>
      <c r="PZP66" s="13"/>
      <c r="PZQ66" s="13"/>
      <c r="PZR66" s="13"/>
      <c r="PZS66" s="13"/>
      <c r="PZT66" s="13"/>
      <c r="PZU66" s="13"/>
      <c r="PZV66" s="13"/>
      <c r="PZW66" s="13"/>
      <c r="PZX66" s="13"/>
      <c r="PZY66" s="13"/>
      <c r="PZZ66" s="13"/>
      <c r="QAA66" s="13"/>
      <c r="QAB66" s="13"/>
      <c r="QAC66" s="13"/>
      <c r="QAD66" s="13"/>
      <c r="QAE66" s="13"/>
      <c r="QAF66" s="13"/>
      <c r="QAG66" s="13"/>
      <c r="QAH66" s="13"/>
      <c r="QAI66" s="13"/>
      <c r="QAJ66" s="13"/>
      <c r="QAK66" s="13"/>
      <c r="QAL66" s="13"/>
      <c r="QAM66" s="13"/>
      <c r="QAN66" s="13"/>
      <c r="QAO66" s="13"/>
      <c r="QAP66" s="13"/>
      <c r="QAQ66" s="13"/>
      <c r="QAR66" s="13"/>
      <c r="QAS66" s="13"/>
      <c r="QAT66" s="13"/>
      <c r="QAU66" s="13"/>
      <c r="QAV66" s="13"/>
      <c r="QAW66" s="13"/>
      <c r="QAX66" s="13"/>
      <c r="QAY66" s="13"/>
      <c r="QAZ66" s="13"/>
      <c r="QBA66" s="13"/>
      <c r="QBB66" s="13"/>
      <c r="QBC66" s="13"/>
      <c r="QBD66" s="13"/>
      <c r="QBE66" s="13"/>
      <c r="QBF66" s="13"/>
      <c r="QBG66" s="13"/>
      <c r="QBH66" s="13"/>
      <c r="QBI66" s="13"/>
      <c r="QBJ66" s="13"/>
      <c r="QBK66" s="13"/>
      <c r="QBL66" s="13"/>
      <c r="QBM66" s="13"/>
      <c r="QBN66" s="13"/>
      <c r="QBO66" s="13"/>
      <c r="QBP66" s="13"/>
      <c r="QBQ66" s="13"/>
      <c r="QBR66" s="13"/>
      <c r="QBS66" s="13"/>
      <c r="QBT66" s="13"/>
      <c r="QBU66" s="13"/>
      <c r="QBV66" s="13"/>
      <c r="QBW66" s="13"/>
      <c r="QBX66" s="13"/>
      <c r="QBY66" s="13"/>
      <c r="QBZ66" s="13"/>
      <c r="QCA66" s="13"/>
      <c r="QCB66" s="13"/>
      <c r="QCC66" s="13"/>
      <c r="QCD66" s="13"/>
      <c r="QCE66" s="13"/>
      <c r="QCF66" s="13"/>
      <c r="QCG66" s="13"/>
      <c r="QCH66" s="13"/>
      <c r="QCI66" s="13"/>
      <c r="QCJ66" s="13"/>
      <c r="QCK66" s="13"/>
      <c r="QCL66" s="13"/>
      <c r="QCM66" s="13"/>
      <c r="QCN66" s="13"/>
      <c r="QCO66" s="13"/>
      <c r="QCP66" s="13"/>
      <c r="QCQ66" s="13"/>
      <c r="QCR66" s="13"/>
      <c r="QCS66" s="13"/>
      <c r="QCT66" s="13"/>
      <c r="QCU66" s="13"/>
      <c r="QCV66" s="13"/>
      <c r="QCW66" s="13"/>
      <c r="QCX66" s="13"/>
      <c r="QCY66" s="13"/>
      <c r="QCZ66" s="13"/>
      <c r="QDA66" s="13"/>
      <c r="QDB66" s="13"/>
      <c r="QDC66" s="13"/>
      <c r="QDD66" s="13"/>
      <c r="QDE66" s="13"/>
      <c r="QDF66" s="13"/>
      <c r="QDG66" s="13"/>
      <c r="QDH66" s="13"/>
      <c r="QDI66" s="13"/>
      <c r="QDJ66" s="13"/>
      <c r="QDK66" s="13"/>
      <c r="QDL66" s="13"/>
      <c r="QDM66" s="13"/>
      <c r="QDN66" s="13"/>
      <c r="QDO66" s="13"/>
      <c r="QDP66" s="13"/>
      <c r="QDQ66" s="13"/>
      <c r="QDR66" s="13"/>
      <c r="QDS66" s="13"/>
      <c r="QDT66" s="13"/>
      <c r="QDU66" s="13"/>
      <c r="QDV66" s="13"/>
      <c r="QDW66" s="13"/>
      <c r="QDX66" s="13"/>
      <c r="QDY66" s="13"/>
      <c r="QDZ66" s="13"/>
      <c r="QEA66" s="13"/>
      <c r="QEB66" s="13"/>
      <c r="QEC66" s="13"/>
      <c r="QED66" s="13"/>
      <c r="QEE66" s="13"/>
      <c r="QEF66" s="13"/>
      <c r="QEG66" s="13"/>
      <c r="QEH66" s="13"/>
      <c r="QEI66" s="13"/>
      <c r="QEJ66" s="13"/>
      <c r="QEK66" s="13"/>
      <c r="QEL66" s="13"/>
      <c r="QEM66" s="13"/>
      <c r="QEN66" s="13"/>
      <c r="QEO66" s="13"/>
      <c r="QEP66" s="13"/>
      <c r="QEQ66" s="13"/>
      <c r="QER66" s="13"/>
      <c r="QES66" s="13"/>
      <c r="QET66" s="13"/>
      <c r="QEU66" s="13"/>
      <c r="QEV66" s="13"/>
      <c r="QEW66" s="13"/>
      <c r="QEX66" s="13"/>
      <c r="QEY66" s="13"/>
      <c r="QEZ66" s="13"/>
      <c r="QFA66" s="13"/>
      <c r="QFB66" s="13"/>
      <c r="QFC66" s="13"/>
      <c r="QFD66" s="13"/>
      <c r="QFE66" s="13"/>
      <c r="QFF66" s="13"/>
      <c r="QFG66" s="13"/>
      <c r="QFH66" s="13"/>
      <c r="QFI66" s="13"/>
      <c r="QFJ66" s="13"/>
      <c r="QFK66" s="13"/>
      <c r="QFL66" s="13"/>
      <c r="QFM66" s="13"/>
      <c r="QFN66" s="13"/>
      <c r="QFO66" s="13"/>
      <c r="QFP66" s="13"/>
      <c r="QFQ66" s="13"/>
      <c r="QFR66" s="13"/>
      <c r="QFS66" s="13"/>
      <c r="QFT66" s="13"/>
      <c r="QFU66" s="13"/>
      <c r="QFV66" s="13"/>
      <c r="QFW66" s="13"/>
      <c r="QFX66" s="13"/>
      <c r="QFY66" s="13"/>
      <c r="QFZ66" s="13"/>
      <c r="QGA66" s="13"/>
      <c r="QGB66" s="13"/>
      <c r="QGC66" s="13"/>
      <c r="QGD66" s="13"/>
      <c r="QGE66" s="13"/>
      <c r="QGF66" s="13"/>
      <c r="QGG66" s="13"/>
      <c r="QGH66" s="13"/>
      <c r="QGI66" s="13"/>
      <c r="QGJ66" s="13"/>
      <c r="QGK66" s="13"/>
      <c r="QGL66" s="13"/>
      <c r="QGM66" s="13"/>
      <c r="QGN66" s="13"/>
      <c r="QGO66" s="13"/>
      <c r="QGP66" s="13"/>
      <c r="QGQ66" s="13"/>
      <c r="QGR66" s="13"/>
      <c r="QGS66" s="13"/>
      <c r="QGT66" s="13"/>
      <c r="QGU66" s="13"/>
      <c r="QGV66" s="13"/>
      <c r="QGW66" s="13"/>
      <c r="QGX66" s="13"/>
      <c r="QGY66" s="13"/>
      <c r="QGZ66" s="13"/>
      <c r="QHA66" s="13"/>
      <c r="QHB66" s="13"/>
      <c r="QHC66" s="13"/>
      <c r="QHD66" s="13"/>
      <c r="QHE66" s="13"/>
      <c r="QHF66" s="13"/>
      <c r="QHG66" s="13"/>
      <c r="QHH66" s="13"/>
      <c r="QHI66" s="13"/>
      <c r="QHJ66" s="13"/>
      <c r="QHK66" s="13"/>
      <c r="QHL66" s="13"/>
      <c r="QHM66" s="13"/>
      <c r="QHN66" s="13"/>
      <c r="QHO66" s="13"/>
      <c r="QHP66" s="13"/>
      <c r="QHQ66" s="13"/>
      <c r="QHR66" s="13"/>
      <c r="QHS66" s="13"/>
      <c r="QHT66" s="13"/>
      <c r="QHU66" s="13"/>
      <c r="QHV66" s="13"/>
      <c r="QHW66" s="13"/>
      <c r="QHX66" s="13"/>
      <c r="QHY66" s="13"/>
      <c r="QHZ66" s="13"/>
      <c r="QIA66" s="13"/>
      <c r="QIB66" s="13"/>
      <c r="QIC66" s="13"/>
      <c r="QID66" s="13"/>
      <c r="QIE66" s="13"/>
      <c r="QIF66" s="13"/>
      <c r="QIG66" s="13"/>
      <c r="QIH66" s="13"/>
      <c r="QII66" s="13"/>
      <c r="QIJ66" s="13"/>
      <c r="QIK66" s="13"/>
      <c r="QIL66" s="13"/>
      <c r="QIM66" s="13"/>
      <c r="QIN66" s="13"/>
      <c r="QIO66" s="13"/>
      <c r="QIP66" s="13"/>
      <c r="QIQ66" s="13"/>
      <c r="QIR66" s="13"/>
      <c r="QIS66" s="13"/>
      <c r="QIT66" s="13"/>
      <c r="QIU66" s="13"/>
      <c r="QIV66" s="13"/>
      <c r="QIW66" s="13"/>
      <c r="QIX66" s="13"/>
      <c r="QIY66" s="13"/>
      <c r="QIZ66" s="13"/>
      <c r="QJA66" s="13"/>
      <c r="QJB66" s="13"/>
      <c r="QJC66" s="13"/>
      <c r="QJD66" s="13"/>
      <c r="QJE66" s="13"/>
      <c r="QJF66" s="13"/>
      <c r="QJG66" s="13"/>
      <c r="QJH66" s="13"/>
      <c r="QJI66" s="13"/>
      <c r="QJJ66" s="13"/>
      <c r="QJK66" s="13"/>
      <c r="QJL66" s="13"/>
      <c r="QJM66" s="13"/>
      <c r="QJN66" s="13"/>
      <c r="QJO66" s="13"/>
      <c r="QJP66" s="13"/>
      <c r="QJQ66" s="13"/>
      <c r="QJR66" s="13"/>
      <c r="QJS66" s="13"/>
      <c r="QJT66" s="13"/>
      <c r="QJU66" s="13"/>
      <c r="QJV66" s="13"/>
      <c r="QJW66" s="13"/>
      <c r="QJX66" s="13"/>
      <c r="QJY66" s="13"/>
      <c r="QJZ66" s="13"/>
      <c r="QKA66" s="13"/>
      <c r="QKB66" s="13"/>
      <c r="QKC66" s="13"/>
      <c r="QKD66" s="13"/>
      <c r="QKE66" s="13"/>
      <c r="QKF66" s="13"/>
      <c r="QKG66" s="13"/>
      <c r="QKH66" s="13"/>
      <c r="QKI66" s="13"/>
      <c r="QKJ66" s="13"/>
      <c r="QKK66" s="13"/>
      <c r="QKL66" s="13"/>
      <c r="QKM66" s="13"/>
      <c r="QKN66" s="13"/>
      <c r="QKO66" s="13"/>
      <c r="QKP66" s="13"/>
      <c r="QKQ66" s="13"/>
      <c r="QKR66" s="13"/>
      <c r="QKS66" s="13"/>
      <c r="QKT66" s="13"/>
      <c r="QKU66" s="13"/>
      <c r="QKV66" s="13"/>
      <c r="QKW66" s="13"/>
      <c r="QKX66" s="13"/>
      <c r="QKY66" s="13"/>
      <c r="QKZ66" s="13"/>
      <c r="QLA66" s="13"/>
      <c r="QLB66" s="13"/>
      <c r="QLC66" s="13"/>
      <c r="QLD66" s="13"/>
      <c r="QLE66" s="13"/>
      <c r="QLF66" s="13"/>
      <c r="QLG66" s="13"/>
      <c r="QLH66" s="13"/>
      <c r="QLI66" s="13"/>
      <c r="QLJ66" s="13"/>
      <c r="QLK66" s="13"/>
      <c r="QLL66" s="13"/>
      <c r="QLM66" s="13"/>
      <c r="QLN66" s="13"/>
      <c r="QLO66" s="13"/>
      <c r="QLP66" s="13"/>
      <c r="QLQ66" s="13"/>
      <c r="QLR66" s="13"/>
      <c r="QLS66" s="13"/>
      <c r="QLT66" s="13"/>
      <c r="QLU66" s="13"/>
      <c r="QLV66" s="13"/>
      <c r="QLW66" s="13"/>
      <c r="QLX66" s="13"/>
      <c r="QLY66" s="13"/>
      <c r="QLZ66" s="13"/>
      <c r="QMA66" s="13"/>
      <c r="QMB66" s="13"/>
      <c r="QMC66" s="13"/>
      <c r="QMD66" s="13"/>
      <c r="QME66" s="13"/>
      <c r="QMF66" s="13"/>
      <c r="QMG66" s="13"/>
      <c r="QMH66" s="13"/>
      <c r="QMI66" s="13"/>
      <c r="QMJ66" s="13"/>
      <c r="QMK66" s="13"/>
      <c r="QML66" s="13"/>
      <c r="QMM66" s="13"/>
      <c r="QMN66" s="13"/>
      <c r="QMO66" s="13"/>
      <c r="QMP66" s="13"/>
      <c r="QMQ66" s="13"/>
      <c r="QMR66" s="13"/>
      <c r="QMS66" s="13"/>
      <c r="QMT66" s="13"/>
      <c r="QMU66" s="13"/>
      <c r="QMV66" s="13"/>
      <c r="QMW66" s="13"/>
      <c r="QMX66" s="13"/>
      <c r="QMY66" s="13"/>
      <c r="QMZ66" s="13"/>
      <c r="QNA66" s="13"/>
      <c r="QNB66" s="13"/>
      <c r="QNC66" s="13"/>
      <c r="QND66" s="13"/>
      <c r="QNE66" s="13"/>
      <c r="QNF66" s="13"/>
      <c r="QNG66" s="13"/>
      <c r="QNH66" s="13"/>
      <c r="QNI66" s="13"/>
      <c r="QNJ66" s="13"/>
      <c r="QNK66" s="13"/>
      <c r="QNL66" s="13"/>
      <c r="QNM66" s="13"/>
      <c r="QNN66" s="13"/>
      <c r="QNO66" s="13"/>
      <c r="QNP66" s="13"/>
      <c r="QNQ66" s="13"/>
      <c r="QNR66" s="13"/>
      <c r="QNS66" s="13"/>
      <c r="QNT66" s="13"/>
      <c r="QNU66" s="13"/>
      <c r="QNV66" s="13"/>
      <c r="QNW66" s="13"/>
      <c r="QNX66" s="13"/>
      <c r="QNY66" s="13"/>
      <c r="QNZ66" s="13"/>
      <c r="QOA66" s="13"/>
      <c r="QOB66" s="13"/>
      <c r="QOC66" s="13"/>
      <c r="QOD66" s="13"/>
      <c r="QOE66" s="13"/>
      <c r="QOF66" s="13"/>
      <c r="QOG66" s="13"/>
      <c r="QOH66" s="13"/>
      <c r="QOI66" s="13"/>
      <c r="QOJ66" s="13"/>
      <c r="QOK66" s="13"/>
      <c r="QOL66" s="13"/>
      <c r="QOM66" s="13"/>
      <c r="QON66" s="13"/>
      <c r="QOO66" s="13"/>
      <c r="QOP66" s="13"/>
      <c r="QOQ66" s="13"/>
      <c r="QOR66" s="13"/>
      <c r="QOS66" s="13"/>
      <c r="QOT66" s="13"/>
      <c r="QOU66" s="13"/>
      <c r="QOV66" s="13"/>
      <c r="QOW66" s="13"/>
      <c r="QOX66" s="13"/>
      <c r="QOY66" s="13"/>
      <c r="QOZ66" s="13"/>
      <c r="QPA66" s="13"/>
      <c r="QPB66" s="13"/>
      <c r="QPC66" s="13"/>
      <c r="QPD66" s="13"/>
      <c r="QPE66" s="13"/>
      <c r="QPF66" s="13"/>
      <c r="QPG66" s="13"/>
      <c r="QPH66" s="13"/>
      <c r="QPI66" s="13"/>
      <c r="QPJ66" s="13"/>
      <c r="QPK66" s="13"/>
      <c r="QPL66" s="13"/>
      <c r="QPM66" s="13"/>
      <c r="QPN66" s="13"/>
      <c r="QPO66" s="13"/>
      <c r="QPP66" s="13"/>
      <c r="QPQ66" s="13"/>
      <c r="QPR66" s="13"/>
      <c r="QPS66" s="13"/>
      <c r="QPT66" s="13"/>
      <c r="QPU66" s="13"/>
      <c r="QPV66" s="13"/>
      <c r="QPW66" s="13"/>
      <c r="QPX66" s="13"/>
      <c r="QPY66" s="13"/>
      <c r="QPZ66" s="13"/>
      <c r="QQA66" s="13"/>
      <c r="QQB66" s="13"/>
      <c r="QQC66" s="13"/>
      <c r="QQD66" s="13"/>
      <c r="QQE66" s="13"/>
      <c r="QQF66" s="13"/>
      <c r="QQG66" s="13"/>
      <c r="QQH66" s="13"/>
      <c r="QQI66" s="13"/>
      <c r="QQJ66" s="13"/>
      <c r="QQK66" s="13"/>
      <c r="QQL66" s="13"/>
      <c r="QQM66" s="13"/>
      <c r="QQN66" s="13"/>
      <c r="QQO66" s="13"/>
      <c r="QQP66" s="13"/>
      <c r="QQQ66" s="13"/>
      <c r="QQR66" s="13"/>
      <c r="QQS66" s="13"/>
      <c r="QQT66" s="13"/>
      <c r="QQU66" s="13"/>
      <c r="QQV66" s="13"/>
      <c r="QQW66" s="13"/>
      <c r="QQX66" s="13"/>
      <c r="QQY66" s="13"/>
      <c r="QQZ66" s="13"/>
      <c r="QRA66" s="13"/>
      <c r="QRB66" s="13"/>
      <c r="QRC66" s="13"/>
      <c r="QRD66" s="13"/>
      <c r="QRE66" s="13"/>
      <c r="QRF66" s="13"/>
      <c r="QRG66" s="13"/>
      <c r="QRH66" s="13"/>
      <c r="QRI66" s="13"/>
      <c r="QRJ66" s="13"/>
      <c r="QRK66" s="13"/>
      <c r="QRL66" s="13"/>
      <c r="QRM66" s="13"/>
      <c r="QRN66" s="13"/>
      <c r="QRO66" s="13"/>
      <c r="QRP66" s="13"/>
      <c r="QRQ66" s="13"/>
      <c r="QRR66" s="13"/>
      <c r="QRS66" s="13"/>
      <c r="QRT66" s="13"/>
      <c r="QRU66" s="13"/>
      <c r="QRV66" s="13"/>
      <c r="QRW66" s="13"/>
      <c r="QRX66" s="13"/>
      <c r="QRY66" s="13"/>
      <c r="QRZ66" s="13"/>
      <c r="QSA66" s="13"/>
      <c r="QSB66" s="13"/>
      <c r="QSC66" s="13"/>
      <c r="QSD66" s="13"/>
      <c r="QSE66" s="13"/>
      <c r="QSF66" s="13"/>
      <c r="QSG66" s="13"/>
      <c r="QSH66" s="13"/>
      <c r="QSI66" s="13"/>
      <c r="QSJ66" s="13"/>
      <c r="QSK66" s="13"/>
      <c r="QSL66" s="13"/>
      <c r="QSM66" s="13"/>
      <c r="QSN66" s="13"/>
      <c r="QSO66" s="13"/>
      <c r="QSP66" s="13"/>
      <c r="QSQ66" s="13"/>
      <c r="QSR66" s="13"/>
      <c r="QSS66" s="13"/>
      <c r="QST66" s="13"/>
      <c r="QSU66" s="13"/>
      <c r="QSV66" s="13"/>
      <c r="QSW66" s="13"/>
      <c r="QSX66" s="13"/>
      <c r="QSY66" s="13"/>
      <c r="QSZ66" s="13"/>
      <c r="QTA66" s="13"/>
      <c r="QTB66" s="13"/>
      <c r="QTC66" s="13"/>
      <c r="QTD66" s="13"/>
      <c r="QTE66" s="13"/>
      <c r="QTF66" s="13"/>
      <c r="QTG66" s="13"/>
      <c r="QTH66" s="13"/>
      <c r="QTI66" s="13"/>
      <c r="QTJ66" s="13"/>
      <c r="QTK66" s="13"/>
      <c r="QTL66" s="13"/>
      <c r="QTM66" s="13"/>
      <c r="QTN66" s="13"/>
      <c r="QTO66" s="13"/>
      <c r="QTP66" s="13"/>
      <c r="QTQ66" s="13"/>
      <c r="QTR66" s="13"/>
      <c r="QTS66" s="13"/>
      <c r="QTT66" s="13"/>
      <c r="QTU66" s="13"/>
      <c r="QTV66" s="13"/>
      <c r="QTW66" s="13"/>
      <c r="QTX66" s="13"/>
      <c r="QTY66" s="13"/>
      <c r="QTZ66" s="13"/>
      <c r="QUA66" s="13"/>
      <c r="QUB66" s="13"/>
      <c r="QUC66" s="13"/>
      <c r="QUD66" s="13"/>
      <c r="QUE66" s="13"/>
      <c r="QUF66" s="13"/>
      <c r="QUG66" s="13"/>
      <c r="QUH66" s="13"/>
      <c r="QUI66" s="13"/>
      <c r="QUJ66" s="13"/>
      <c r="QUK66" s="13"/>
      <c r="QUL66" s="13"/>
      <c r="QUM66" s="13"/>
      <c r="QUN66" s="13"/>
      <c r="QUO66" s="13"/>
      <c r="QUP66" s="13"/>
      <c r="QUQ66" s="13"/>
      <c r="QUR66" s="13"/>
      <c r="QUS66" s="13"/>
      <c r="QUT66" s="13"/>
      <c r="QUU66" s="13"/>
      <c r="QUV66" s="13"/>
      <c r="QUW66" s="13"/>
      <c r="QUX66" s="13"/>
      <c r="QUY66" s="13"/>
      <c r="QUZ66" s="13"/>
      <c r="QVA66" s="13"/>
      <c r="QVB66" s="13"/>
      <c r="QVC66" s="13"/>
      <c r="QVD66" s="13"/>
      <c r="QVE66" s="13"/>
      <c r="QVF66" s="13"/>
      <c r="QVG66" s="13"/>
      <c r="QVH66" s="13"/>
      <c r="QVI66" s="13"/>
      <c r="QVJ66" s="13"/>
      <c r="QVK66" s="13"/>
      <c r="QVL66" s="13"/>
      <c r="QVM66" s="13"/>
      <c r="QVN66" s="13"/>
      <c r="QVO66" s="13"/>
      <c r="QVP66" s="13"/>
      <c r="QVQ66" s="13"/>
      <c r="QVR66" s="13"/>
      <c r="QVS66" s="13"/>
      <c r="QVT66" s="13"/>
      <c r="QVU66" s="13"/>
      <c r="QVV66" s="13"/>
      <c r="QVW66" s="13"/>
      <c r="QVX66" s="13"/>
      <c r="QVY66" s="13"/>
      <c r="QVZ66" s="13"/>
      <c r="QWA66" s="13"/>
      <c r="QWB66" s="13"/>
      <c r="QWC66" s="13"/>
      <c r="QWD66" s="13"/>
      <c r="QWE66" s="13"/>
      <c r="QWF66" s="13"/>
      <c r="QWG66" s="13"/>
      <c r="QWH66" s="13"/>
      <c r="QWI66" s="13"/>
      <c r="QWJ66" s="13"/>
      <c r="QWK66" s="13"/>
      <c r="QWL66" s="13"/>
      <c r="QWM66" s="13"/>
      <c r="QWN66" s="13"/>
      <c r="QWO66" s="13"/>
      <c r="QWP66" s="13"/>
      <c r="QWQ66" s="13"/>
      <c r="QWR66" s="13"/>
      <c r="QWS66" s="13"/>
      <c r="QWT66" s="13"/>
      <c r="QWU66" s="13"/>
      <c r="QWV66" s="13"/>
      <c r="QWW66" s="13"/>
      <c r="QWX66" s="13"/>
      <c r="QWY66" s="13"/>
      <c r="QWZ66" s="13"/>
      <c r="QXA66" s="13"/>
      <c r="QXB66" s="13"/>
      <c r="QXC66" s="13"/>
      <c r="QXD66" s="13"/>
      <c r="QXE66" s="13"/>
      <c r="QXF66" s="13"/>
      <c r="QXG66" s="13"/>
      <c r="QXH66" s="13"/>
      <c r="QXI66" s="13"/>
      <c r="QXJ66" s="13"/>
      <c r="QXK66" s="13"/>
      <c r="QXL66" s="13"/>
      <c r="QXM66" s="13"/>
      <c r="QXN66" s="13"/>
      <c r="QXO66" s="13"/>
      <c r="QXP66" s="13"/>
      <c r="QXQ66" s="13"/>
      <c r="QXR66" s="13"/>
      <c r="QXS66" s="13"/>
      <c r="QXT66" s="13"/>
      <c r="QXU66" s="13"/>
      <c r="QXV66" s="13"/>
      <c r="QXW66" s="13"/>
      <c r="QXX66" s="13"/>
      <c r="QXY66" s="13"/>
      <c r="QXZ66" s="13"/>
      <c r="QYA66" s="13"/>
      <c r="QYB66" s="13"/>
      <c r="QYC66" s="13"/>
      <c r="QYD66" s="13"/>
      <c r="QYE66" s="13"/>
      <c r="QYF66" s="13"/>
      <c r="QYG66" s="13"/>
      <c r="QYH66" s="13"/>
      <c r="QYI66" s="13"/>
      <c r="QYJ66" s="13"/>
      <c r="QYK66" s="13"/>
      <c r="QYL66" s="13"/>
      <c r="QYM66" s="13"/>
      <c r="QYN66" s="13"/>
      <c r="QYO66" s="13"/>
      <c r="QYP66" s="13"/>
      <c r="QYQ66" s="13"/>
      <c r="QYR66" s="13"/>
      <c r="QYS66" s="13"/>
      <c r="QYT66" s="13"/>
      <c r="QYU66" s="13"/>
      <c r="QYV66" s="13"/>
      <c r="QYW66" s="13"/>
      <c r="QYX66" s="13"/>
      <c r="QYY66" s="13"/>
      <c r="QYZ66" s="13"/>
      <c r="QZA66" s="13"/>
      <c r="QZB66" s="13"/>
      <c r="QZC66" s="13"/>
      <c r="QZD66" s="13"/>
      <c r="QZE66" s="13"/>
      <c r="QZF66" s="13"/>
      <c r="QZG66" s="13"/>
      <c r="QZH66" s="13"/>
      <c r="QZI66" s="13"/>
      <c r="QZJ66" s="13"/>
      <c r="QZK66" s="13"/>
      <c r="QZL66" s="13"/>
      <c r="QZM66" s="13"/>
      <c r="QZN66" s="13"/>
      <c r="QZO66" s="13"/>
      <c r="QZP66" s="13"/>
      <c r="QZQ66" s="13"/>
      <c r="QZR66" s="13"/>
      <c r="QZS66" s="13"/>
      <c r="QZT66" s="13"/>
      <c r="QZU66" s="13"/>
      <c r="QZV66" s="13"/>
      <c r="QZW66" s="13"/>
      <c r="QZX66" s="13"/>
      <c r="QZY66" s="13"/>
      <c r="QZZ66" s="13"/>
      <c r="RAA66" s="13"/>
      <c r="RAB66" s="13"/>
      <c r="RAC66" s="13"/>
      <c r="RAD66" s="13"/>
      <c r="RAE66" s="13"/>
      <c r="RAF66" s="13"/>
      <c r="RAG66" s="13"/>
      <c r="RAH66" s="13"/>
      <c r="RAI66" s="13"/>
      <c r="RAJ66" s="13"/>
      <c r="RAK66" s="13"/>
      <c r="RAL66" s="13"/>
      <c r="RAM66" s="13"/>
      <c r="RAN66" s="13"/>
      <c r="RAO66" s="13"/>
      <c r="RAP66" s="13"/>
      <c r="RAQ66" s="13"/>
      <c r="RAR66" s="13"/>
      <c r="RAS66" s="13"/>
      <c r="RAT66" s="13"/>
      <c r="RAU66" s="13"/>
      <c r="RAV66" s="13"/>
      <c r="RAW66" s="13"/>
      <c r="RAX66" s="13"/>
      <c r="RAY66" s="13"/>
      <c r="RAZ66" s="13"/>
      <c r="RBA66" s="13"/>
      <c r="RBB66" s="13"/>
      <c r="RBC66" s="13"/>
      <c r="RBD66" s="13"/>
      <c r="RBE66" s="13"/>
      <c r="RBF66" s="13"/>
      <c r="RBG66" s="13"/>
      <c r="RBH66" s="13"/>
      <c r="RBI66" s="13"/>
      <c r="RBJ66" s="13"/>
      <c r="RBK66" s="13"/>
      <c r="RBL66" s="13"/>
      <c r="RBM66" s="13"/>
      <c r="RBN66" s="13"/>
      <c r="RBO66" s="13"/>
      <c r="RBP66" s="13"/>
      <c r="RBQ66" s="13"/>
      <c r="RBR66" s="13"/>
      <c r="RBS66" s="13"/>
      <c r="RBT66" s="13"/>
      <c r="RBU66" s="13"/>
      <c r="RBV66" s="13"/>
      <c r="RBW66" s="13"/>
      <c r="RBX66" s="13"/>
      <c r="RBY66" s="13"/>
      <c r="RBZ66" s="13"/>
      <c r="RCA66" s="13"/>
      <c r="RCB66" s="13"/>
      <c r="RCC66" s="13"/>
      <c r="RCD66" s="13"/>
      <c r="RCE66" s="13"/>
      <c r="RCF66" s="13"/>
      <c r="RCG66" s="13"/>
      <c r="RCH66" s="13"/>
      <c r="RCI66" s="13"/>
      <c r="RCJ66" s="13"/>
      <c r="RCK66" s="13"/>
      <c r="RCL66" s="13"/>
      <c r="RCM66" s="13"/>
      <c r="RCN66" s="13"/>
      <c r="RCO66" s="13"/>
      <c r="RCP66" s="13"/>
      <c r="RCQ66" s="13"/>
      <c r="RCR66" s="13"/>
      <c r="RCS66" s="13"/>
      <c r="RCT66" s="13"/>
      <c r="RCU66" s="13"/>
      <c r="RCV66" s="13"/>
      <c r="RCW66" s="13"/>
      <c r="RCX66" s="13"/>
      <c r="RCY66" s="13"/>
      <c r="RCZ66" s="13"/>
      <c r="RDA66" s="13"/>
      <c r="RDB66" s="13"/>
      <c r="RDC66" s="13"/>
      <c r="RDD66" s="13"/>
      <c r="RDE66" s="13"/>
      <c r="RDF66" s="13"/>
      <c r="RDG66" s="13"/>
      <c r="RDH66" s="13"/>
      <c r="RDI66" s="13"/>
      <c r="RDJ66" s="13"/>
      <c r="RDK66" s="13"/>
      <c r="RDL66" s="13"/>
      <c r="RDM66" s="13"/>
      <c r="RDN66" s="13"/>
      <c r="RDO66" s="13"/>
      <c r="RDP66" s="13"/>
      <c r="RDQ66" s="13"/>
      <c r="RDR66" s="13"/>
      <c r="RDS66" s="13"/>
      <c r="RDT66" s="13"/>
      <c r="RDU66" s="13"/>
      <c r="RDV66" s="13"/>
      <c r="RDW66" s="13"/>
      <c r="RDX66" s="13"/>
      <c r="RDY66" s="13"/>
      <c r="RDZ66" s="13"/>
      <c r="REA66" s="13"/>
      <c r="REB66" s="13"/>
      <c r="REC66" s="13"/>
      <c r="RED66" s="13"/>
      <c r="REE66" s="13"/>
      <c r="REF66" s="13"/>
      <c r="REG66" s="13"/>
      <c r="REH66" s="13"/>
      <c r="REI66" s="13"/>
      <c r="REJ66" s="13"/>
      <c r="REK66" s="13"/>
      <c r="REL66" s="13"/>
      <c r="REM66" s="13"/>
      <c r="REN66" s="13"/>
      <c r="REO66" s="13"/>
      <c r="REP66" s="13"/>
      <c r="REQ66" s="13"/>
      <c r="RER66" s="13"/>
      <c r="RES66" s="13"/>
      <c r="RET66" s="13"/>
      <c r="REU66" s="13"/>
      <c r="REV66" s="13"/>
      <c r="REW66" s="13"/>
      <c r="REX66" s="13"/>
      <c r="REY66" s="13"/>
      <c r="REZ66" s="13"/>
      <c r="RFA66" s="13"/>
      <c r="RFB66" s="13"/>
      <c r="RFC66" s="13"/>
      <c r="RFD66" s="13"/>
      <c r="RFE66" s="13"/>
      <c r="RFF66" s="13"/>
      <c r="RFG66" s="13"/>
      <c r="RFH66" s="13"/>
      <c r="RFI66" s="13"/>
      <c r="RFJ66" s="13"/>
      <c r="RFK66" s="13"/>
      <c r="RFL66" s="13"/>
      <c r="RFM66" s="13"/>
      <c r="RFN66" s="13"/>
      <c r="RFO66" s="13"/>
      <c r="RFP66" s="13"/>
      <c r="RFQ66" s="13"/>
      <c r="RFR66" s="13"/>
      <c r="RFS66" s="13"/>
      <c r="RFT66" s="13"/>
      <c r="RFU66" s="13"/>
      <c r="RFV66" s="13"/>
      <c r="RFW66" s="13"/>
      <c r="RFX66" s="13"/>
      <c r="RFY66" s="13"/>
      <c r="RFZ66" s="13"/>
      <c r="RGA66" s="13"/>
      <c r="RGB66" s="13"/>
      <c r="RGC66" s="13"/>
      <c r="RGD66" s="13"/>
      <c r="RGE66" s="13"/>
      <c r="RGF66" s="13"/>
      <c r="RGG66" s="13"/>
      <c r="RGH66" s="13"/>
      <c r="RGI66" s="13"/>
      <c r="RGJ66" s="13"/>
      <c r="RGK66" s="13"/>
      <c r="RGL66" s="13"/>
      <c r="RGM66" s="13"/>
      <c r="RGN66" s="13"/>
      <c r="RGO66" s="13"/>
      <c r="RGP66" s="13"/>
      <c r="RGQ66" s="13"/>
      <c r="RGR66" s="13"/>
      <c r="RGS66" s="13"/>
      <c r="RGT66" s="13"/>
      <c r="RGU66" s="13"/>
      <c r="RGV66" s="13"/>
      <c r="RGW66" s="13"/>
      <c r="RGX66" s="13"/>
      <c r="RGY66" s="13"/>
      <c r="RGZ66" s="13"/>
      <c r="RHA66" s="13"/>
      <c r="RHB66" s="13"/>
      <c r="RHC66" s="13"/>
      <c r="RHD66" s="13"/>
      <c r="RHE66" s="13"/>
      <c r="RHF66" s="13"/>
      <c r="RHG66" s="13"/>
      <c r="RHH66" s="13"/>
      <c r="RHI66" s="13"/>
      <c r="RHJ66" s="13"/>
      <c r="RHK66" s="13"/>
      <c r="RHL66" s="13"/>
      <c r="RHM66" s="13"/>
      <c r="RHN66" s="13"/>
      <c r="RHO66" s="13"/>
      <c r="RHP66" s="13"/>
      <c r="RHQ66" s="13"/>
      <c r="RHR66" s="13"/>
      <c r="RHS66" s="13"/>
      <c r="RHT66" s="13"/>
      <c r="RHU66" s="13"/>
      <c r="RHV66" s="13"/>
      <c r="RHW66" s="13"/>
      <c r="RHX66" s="13"/>
      <c r="RHY66" s="13"/>
      <c r="RHZ66" s="13"/>
      <c r="RIA66" s="13"/>
      <c r="RIB66" s="13"/>
      <c r="RIC66" s="13"/>
      <c r="RID66" s="13"/>
      <c r="RIE66" s="13"/>
      <c r="RIF66" s="13"/>
      <c r="RIG66" s="13"/>
      <c r="RIH66" s="13"/>
      <c r="RII66" s="13"/>
      <c r="RIJ66" s="13"/>
      <c r="RIK66" s="13"/>
      <c r="RIL66" s="13"/>
      <c r="RIM66" s="13"/>
      <c r="RIN66" s="13"/>
      <c r="RIO66" s="13"/>
      <c r="RIP66" s="13"/>
      <c r="RIQ66" s="13"/>
      <c r="RIR66" s="13"/>
      <c r="RIS66" s="13"/>
      <c r="RIT66" s="13"/>
      <c r="RIU66" s="13"/>
      <c r="RIV66" s="13"/>
      <c r="RIW66" s="13"/>
      <c r="RIX66" s="13"/>
      <c r="RIY66" s="13"/>
      <c r="RIZ66" s="13"/>
      <c r="RJA66" s="13"/>
      <c r="RJB66" s="13"/>
      <c r="RJC66" s="13"/>
      <c r="RJD66" s="13"/>
      <c r="RJE66" s="13"/>
      <c r="RJF66" s="13"/>
      <c r="RJG66" s="13"/>
      <c r="RJH66" s="13"/>
      <c r="RJI66" s="13"/>
      <c r="RJJ66" s="13"/>
      <c r="RJK66" s="13"/>
      <c r="RJL66" s="13"/>
      <c r="RJM66" s="13"/>
      <c r="RJN66" s="13"/>
      <c r="RJO66" s="13"/>
      <c r="RJP66" s="13"/>
      <c r="RJQ66" s="13"/>
      <c r="RJR66" s="13"/>
      <c r="RJS66" s="13"/>
      <c r="RJT66" s="13"/>
      <c r="RJU66" s="13"/>
      <c r="RJV66" s="13"/>
      <c r="RJW66" s="13"/>
      <c r="RJX66" s="13"/>
      <c r="RJY66" s="13"/>
      <c r="RJZ66" s="13"/>
      <c r="RKA66" s="13"/>
      <c r="RKB66" s="13"/>
      <c r="RKC66" s="13"/>
      <c r="RKD66" s="13"/>
      <c r="RKE66" s="13"/>
      <c r="RKF66" s="13"/>
      <c r="RKG66" s="13"/>
      <c r="RKH66" s="13"/>
      <c r="RKI66" s="13"/>
      <c r="RKJ66" s="13"/>
      <c r="RKK66" s="13"/>
      <c r="RKL66" s="13"/>
      <c r="RKM66" s="13"/>
      <c r="RKN66" s="13"/>
      <c r="RKO66" s="13"/>
      <c r="RKP66" s="13"/>
      <c r="RKQ66" s="13"/>
      <c r="RKR66" s="13"/>
      <c r="RKS66" s="13"/>
      <c r="RKT66" s="13"/>
      <c r="RKU66" s="13"/>
      <c r="RKV66" s="13"/>
      <c r="RKW66" s="13"/>
      <c r="RKX66" s="13"/>
      <c r="RKY66" s="13"/>
      <c r="RKZ66" s="13"/>
      <c r="RLA66" s="13"/>
      <c r="RLB66" s="13"/>
      <c r="RLC66" s="13"/>
      <c r="RLD66" s="13"/>
      <c r="RLE66" s="13"/>
      <c r="RLF66" s="13"/>
      <c r="RLG66" s="13"/>
      <c r="RLH66" s="13"/>
      <c r="RLI66" s="13"/>
      <c r="RLJ66" s="13"/>
      <c r="RLK66" s="13"/>
      <c r="RLL66" s="13"/>
      <c r="RLM66" s="13"/>
      <c r="RLN66" s="13"/>
      <c r="RLO66" s="13"/>
      <c r="RLP66" s="13"/>
      <c r="RLQ66" s="13"/>
      <c r="RLR66" s="13"/>
      <c r="RLS66" s="13"/>
      <c r="RLT66" s="13"/>
      <c r="RLU66" s="13"/>
      <c r="RLV66" s="13"/>
      <c r="RLW66" s="13"/>
      <c r="RLX66" s="13"/>
      <c r="RLY66" s="13"/>
      <c r="RLZ66" s="13"/>
      <c r="RMA66" s="13"/>
      <c r="RMB66" s="13"/>
      <c r="RMC66" s="13"/>
      <c r="RMD66" s="13"/>
      <c r="RME66" s="13"/>
      <c r="RMF66" s="13"/>
      <c r="RMG66" s="13"/>
      <c r="RMH66" s="13"/>
      <c r="RMI66" s="13"/>
      <c r="RMJ66" s="13"/>
      <c r="RMK66" s="13"/>
      <c r="RML66" s="13"/>
      <c r="RMM66" s="13"/>
      <c r="RMN66" s="13"/>
      <c r="RMO66" s="13"/>
      <c r="RMP66" s="13"/>
      <c r="RMQ66" s="13"/>
      <c r="RMR66" s="13"/>
      <c r="RMS66" s="13"/>
      <c r="RMT66" s="13"/>
      <c r="RMU66" s="13"/>
      <c r="RMV66" s="13"/>
      <c r="RMW66" s="13"/>
      <c r="RMX66" s="13"/>
      <c r="RMY66" s="13"/>
      <c r="RMZ66" s="13"/>
      <c r="RNA66" s="13"/>
      <c r="RNB66" s="13"/>
      <c r="RNC66" s="13"/>
      <c r="RND66" s="13"/>
      <c r="RNE66" s="13"/>
      <c r="RNF66" s="13"/>
      <c r="RNG66" s="13"/>
      <c r="RNH66" s="13"/>
      <c r="RNI66" s="13"/>
      <c r="RNJ66" s="13"/>
      <c r="RNK66" s="13"/>
      <c r="RNL66" s="13"/>
      <c r="RNM66" s="13"/>
      <c r="RNN66" s="13"/>
      <c r="RNO66" s="13"/>
      <c r="RNP66" s="13"/>
      <c r="RNQ66" s="13"/>
      <c r="RNR66" s="13"/>
      <c r="RNS66" s="13"/>
      <c r="RNT66" s="13"/>
      <c r="RNU66" s="13"/>
      <c r="RNV66" s="13"/>
      <c r="RNW66" s="13"/>
      <c r="RNX66" s="13"/>
      <c r="RNY66" s="13"/>
      <c r="RNZ66" s="13"/>
      <c r="ROA66" s="13"/>
      <c r="ROB66" s="13"/>
      <c r="ROC66" s="13"/>
      <c r="ROD66" s="13"/>
      <c r="ROE66" s="13"/>
      <c r="ROF66" s="13"/>
      <c r="ROG66" s="13"/>
      <c r="ROH66" s="13"/>
      <c r="ROI66" s="13"/>
      <c r="ROJ66" s="13"/>
      <c r="ROK66" s="13"/>
      <c r="ROL66" s="13"/>
      <c r="ROM66" s="13"/>
      <c r="RON66" s="13"/>
      <c r="ROO66" s="13"/>
      <c r="ROP66" s="13"/>
      <c r="ROQ66" s="13"/>
      <c r="ROR66" s="13"/>
      <c r="ROS66" s="13"/>
      <c r="ROT66" s="13"/>
      <c r="ROU66" s="13"/>
      <c r="ROV66" s="13"/>
      <c r="ROW66" s="13"/>
      <c r="ROX66" s="13"/>
      <c r="ROY66" s="13"/>
      <c r="ROZ66" s="13"/>
      <c r="RPA66" s="13"/>
      <c r="RPB66" s="13"/>
      <c r="RPC66" s="13"/>
      <c r="RPD66" s="13"/>
      <c r="RPE66" s="13"/>
      <c r="RPF66" s="13"/>
      <c r="RPG66" s="13"/>
      <c r="RPH66" s="13"/>
      <c r="RPI66" s="13"/>
      <c r="RPJ66" s="13"/>
      <c r="RPK66" s="13"/>
      <c r="RPL66" s="13"/>
      <c r="RPM66" s="13"/>
      <c r="RPN66" s="13"/>
      <c r="RPO66" s="13"/>
      <c r="RPP66" s="13"/>
      <c r="RPQ66" s="13"/>
      <c r="RPR66" s="13"/>
      <c r="RPS66" s="13"/>
      <c r="RPT66" s="13"/>
      <c r="RPU66" s="13"/>
      <c r="RPV66" s="13"/>
      <c r="RPW66" s="13"/>
      <c r="RPX66" s="13"/>
      <c r="RPY66" s="13"/>
      <c r="RPZ66" s="13"/>
      <c r="RQA66" s="13"/>
      <c r="RQB66" s="13"/>
      <c r="RQC66" s="13"/>
      <c r="RQD66" s="13"/>
      <c r="RQE66" s="13"/>
      <c r="RQF66" s="13"/>
      <c r="RQG66" s="13"/>
      <c r="RQH66" s="13"/>
      <c r="RQI66" s="13"/>
      <c r="RQJ66" s="13"/>
      <c r="RQK66" s="13"/>
      <c r="RQL66" s="13"/>
      <c r="RQM66" s="13"/>
      <c r="RQN66" s="13"/>
      <c r="RQO66" s="13"/>
      <c r="RQP66" s="13"/>
      <c r="RQQ66" s="13"/>
      <c r="RQR66" s="13"/>
      <c r="RQS66" s="13"/>
      <c r="RQT66" s="13"/>
      <c r="RQU66" s="13"/>
      <c r="RQV66" s="13"/>
      <c r="RQW66" s="13"/>
      <c r="RQX66" s="13"/>
      <c r="RQY66" s="13"/>
      <c r="RQZ66" s="13"/>
      <c r="RRA66" s="13"/>
      <c r="RRB66" s="13"/>
      <c r="RRC66" s="13"/>
      <c r="RRD66" s="13"/>
      <c r="RRE66" s="13"/>
      <c r="RRF66" s="13"/>
      <c r="RRG66" s="13"/>
      <c r="RRH66" s="13"/>
      <c r="RRI66" s="13"/>
      <c r="RRJ66" s="13"/>
      <c r="RRK66" s="13"/>
      <c r="RRL66" s="13"/>
      <c r="RRM66" s="13"/>
      <c r="RRN66" s="13"/>
      <c r="RRO66" s="13"/>
      <c r="RRP66" s="13"/>
      <c r="RRQ66" s="13"/>
      <c r="RRR66" s="13"/>
      <c r="RRS66" s="13"/>
      <c r="RRT66" s="13"/>
      <c r="RRU66" s="13"/>
      <c r="RRV66" s="13"/>
      <c r="RRW66" s="13"/>
      <c r="RRX66" s="13"/>
      <c r="RRY66" s="13"/>
      <c r="RRZ66" s="13"/>
      <c r="RSA66" s="13"/>
      <c r="RSB66" s="13"/>
      <c r="RSC66" s="13"/>
      <c r="RSD66" s="13"/>
      <c r="RSE66" s="13"/>
      <c r="RSF66" s="13"/>
      <c r="RSG66" s="13"/>
      <c r="RSH66" s="13"/>
      <c r="RSI66" s="13"/>
      <c r="RSJ66" s="13"/>
      <c r="RSK66" s="13"/>
      <c r="RSL66" s="13"/>
      <c r="RSM66" s="13"/>
      <c r="RSN66" s="13"/>
      <c r="RSO66" s="13"/>
      <c r="RSP66" s="13"/>
      <c r="RSQ66" s="13"/>
      <c r="RSR66" s="13"/>
      <c r="RSS66" s="13"/>
      <c r="RST66" s="13"/>
      <c r="RSU66" s="13"/>
      <c r="RSV66" s="13"/>
      <c r="RSW66" s="13"/>
      <c r="RSX66" s="13"/>
      <c r="RSY66" s="13"/>
      <c r="RSZ66" s="13"/>
      <c r="RTA66" s="13"/>
      <c r="RTB66" s="13"/>
      <c r="RTC66" s="13"/>
      <c r="RTD66" s="13"/>
      <c r="RTE66" s="13"/>
      <c r="RTF66" s="13"/>
      <c r="RTG66" s="13"/>
      <c r="RTH66" s="13"/>
      <c r="RTI66" s="13"/>
      <c r="RTJ66" s="13"/>
      <c r="RTK66" s="13"/>
      <c r="RTL66" s="13"/>
      <c r="RTM66" s="13"/>
      <c r="RTN66" s="13"/>
      <c r="RTO66" s="13"/>
      <c r="RTP66" s="13"/>
      <c r="RTQ66" s="13"/>
      <c r="RTR66" s="13"/>
      <c r="RTS66" s="13"/>
      <c r="RTT66" s="13"/>
      <c r="RTU66" s="13"/>
      <c r="RTV66" s="13"/>
      <c r="RTW66" s="13"/>
      <c r="RTX66" s="13"/>
      <c r="RTY66" s="13"/>
      <c r="RTZ66" s="13"/>
      <c r="RUA66" s="13"/>
      <c r="RUB66" s="13"/>
      <c r="RUC66" s="13"/>
      <c r="RUD66" s="13"/>
      <c r="RUE66" s="13"/>
      <c r="RUF66" s="13"/>
      <c r="RUG66" s="13"/>
      <c r="RUH66" s="13"/>
      <c r="RUI66" s="13"/>
      <c r="RUJ66" s="13"/>
      <c r="RUK66" s="13"/>
      <c r="RUL66" s="13"/>
      <c r="RUM66" s="13"/>
      <c r="RUN66" s="13"/>
      <c r="RUO66" s="13"/>
      <c r="RUP66" s="13"/>
      <c r="RUQ66" s="13"/>
      <c r="RUR66" s="13"/>
      <c r="RUS66" s="13"/>
      <c r="RUT66" s="13"/>
      <c r="RUU66" s="13"/>
      <c r="RUV66" s="13"/>
      <c r="RUW66" s="13"/>
      <c r="RUX66" s="13"/>
      <c r="RUY66" s="13"/>
      <c r="RUZ66" s="13"/>
      <c r="RVA66" s="13"/>
      <c r="RVB66" s="13"/>
      <c r="RVC66" s="13"/>
      <c r="RVD66" s="13"/>
      <c r="RVE66" s="13"/>
      <c r="RVF66" s="13"/>
      <c r="RVG66" s="13"/>
      <c r="RVH66" s="13"/>
      <c r="RVI66" s="13"/>
      <c r="RVJ66" s="13"/>
      <c r="RVK66" s="13"/>
      <c r="RVL66" s="13"/>
      <c r="RVM66" s="13"/>
      <c r="RVN66" s="13"/>
      <c r="RVO66" s="13"/>
      <c r="RVP66" s="13"/>
      <c r="RVQ66" s="13"/>
      <c r="RVR66" s="13"/>
      <c r="RVS66" s="13"/>
      <c r="RVT66" s="13"/>
      <c r="RVU66" s="13"/>
      <c r="RVV66" s="13"/>
      <c r="RVW66" s="13"/>
      <c r="RVX66" s="13"/>
      <c r="RVY66" s="13"/>
      <c r="RVZ66" s="13"/>
      <c r="RWA66" s="13"/>
      <c r="RWB66" s="13"/>
      <c r="RWC66" s="13"/>
      <c r="RWD66" s="13"/>
      <c r="RWE66" s="13"/>
      <c r="RWF66" s="13"/>
      <c r="RWG66" s="13"/>
      <c r="RWH66" s="13"/>
      <c r="RWI66" s="13"/>
      <c r="RWJ66" s="13"/>
      <c r="RWK66" s="13"/>
      <c r="RWL66" s="13"/>
      <c r="RWM66" s="13"/>
      <c r="RWN66" s="13"/>
      <c r="RWO66" s="13"/>
      <c r="RWP66" s="13"/>
      <c r="RWQ66" s="13"/>
      <c r="RWR66" s="13"/>
      <c r="RWS66" s="13"/>
      <c r="RWT66" s="13"/>
      <c r="RWU66" s="13"/>
      <c r="RWV66" s="13"/>
      <c r="RWW66" s="13"/>
      <c r="RWX66" s="13"/>
      <c r="RWY66" s="13"/>
      <c r="RWZ66" s="13"/>
      <c r="RXA66" s="13"/>
      <c r="RXB66" s="13"/>
      <c r="RXC66" s="13"/>
      <c r="RXD66" s="13"/>
      <c r="RXE66" s="13"/>
      <c r="RXF66" s="13"/>
      <c r="RXG66" s="13"/>
      <c r="RXH66" s="13"/>
      <c r="RXI66" s="13"/>
      <c r="RXJ66" s="13"/>
      <c r="RXK66" s="13"/>
      <c r="RXL66" s="13"/>
      <c r="RXM66" s="13"/>
      <c r="RXN66" s="13"/>
      <c r="RXO66" s="13"/>
      <c r="RXP66" s="13"/>
      <c r="RXQ66" s="13"/>
      <c r="RXR66" s="13"/>
      <c r="RXS66" s="13"/>
      <c r="RXT66" s="13"/>
      <c r="RXU66" s="13"/>
      <c r="RXV66" s="13"/>
      <c r="RXW66" s="13"/>
      <c r="RXX66" s="13"/>
      <c r="RXY66" s="13"/>
      <c r="RXZ66" s="13"/>
      <c r="RYA66" s="13"/>
      <c r="RYB66" s="13"/>
      <c r="RYC66" s="13"/>
      <c r="RYD66" s="13"/>
      <c r="RYE66" s="13"/>
      <c r="RYF66" s="13"/>
      <c r="RYG66" s="13"/>
      <c r="RYH66" s="13"/>
      <c r="RYI66" s="13"/>
      <c r="RYJ66" s="13"/>
      <c r="RYK66" s="13"/>
      <c r="RYL66" s="13"/>
      <c r="RYM66" s="13"/>
      <c r="RYN66" s="13"/>
      <c r="RYO66" s="13"/>
      <c r="RYP66" s="13"/>
      <c r="RYQ66" s="13"/>
      <c r="RYR66" s="13"/>
      <c r="RYS66" s="13"/>
      <c r="RYT66" s="13"/>
      <c r="RYU66" s="13"/>
      <c r="RYV66" s="13"/>
      <c r="RYW66" s="13"/>
      <c r="RYX66" s="13"/>
      <c r="RYY66" s="13"/>
      <c r="RYZ66" s="13"/>
      <c r="RZA66" s="13"/>
      <c r="RZB66" s="13"/>
      <c r="RZC66" s="13"/>
      <c r="RZD66" s="13"/>
      <c r="RZE66" s="13"/>
      <c r="RZF66" s="13"/>
      <c r="RZG66" s="13"/>
      <c r="RZH66" s="13"/>
      <c r="RZI66" s="13"/>
      <c r="RZJ66" s="13"/>
      <c r="RZK66" s="13"/>
      <c r="RZL66" s="13"/>
      <c r="RZM66" s="13"/>
      <c r="RZN66" s="13"/>
      <c r="RZO66" s="13"/>
      <c r="RZP66" s="13"/>
      <c r="RZQ66" s="13"/>
      <c r="RZR66" s="13"/>
      <c r="RZS66" s="13"/>
      <c r="RZT66" s="13"/>
      <c r="RZU66" s="13"/>
      <c r="RZV66" s="13"/>
      <c r="RZW66" s="13"/>
      <c r="RZX66" s="13"/>
      <c r="RZY66" s="13"/>
      <c r="RZZ66" s="13"/>
      <c r="SAA66" s="13"/>
      <c r="SAB66" s="13"/>
      <c r="SAC66" s="13"/>
      <c r="SAD66" s="13"/>
      <c r="SAE66" s="13"/>
      <c r="SAF66" s="13"/>
      <c r="SAG66" s="13"/>
      <c r="SAH66" s="13"/>
      <c r="SAI66" s="13"/>
      <c r="SAJ66" s="13"/>
      <c r="SAK66" s="13"/>
      <c r="SAL66" s="13"/>
      <c r="SAM66" s="13"/>
      <c r="SAN66" s="13"/>
      <c r="SAO66" s="13"/>
      <c r="SAP66" s="13"/>
      <c r="SAQ66" s="13"/>
      <c r="SAR66" s="13"/>
      <c r="SAS66" s="13"/>
      <c r="SAT66" s="13"/>
      <c r="SAU66" s="13"/>
      <c r="SAV66" s="13"/>
      <c r="SAW66" s="13"/>
      <c r="SAX66" s="13"/>
      <c r="SAY66" s="13"/>
      <c r="SAZ66" s="13"/>
      <c r="SBA66" s="13"/>
      <c r="SBB66" s="13"/>
      <c r="SBC66" s="13"/>
      <c r="SBD66" s="13"/>
      <c r="SBE66" s="13"/>
      <c r="SBF66" s="13"/>
      <c r="SBG66" s="13"/>
      <c r="SBH66" s="13"/>
      <c r="SBI66" s="13"/>
      <c r="SBJ66" s="13"/>
      <c r="SBK66" s="13"/>
      <c r="SBL66" s="13"/>
      <c r="SBM66" s="13"/>
      <c r="SBN66" s="13"/>
      <c r="SBO66" s="13"/>
      <c r="SBP66" s="13"/>
      <c r="SBQ66" s="13"/>
      <c r="SBR66" s="13"/>
      <c r="SBS66" s="13"/>
      <c r="SBT66" s="13"/>
      <c r="SBU66" s="13"/>
      <c r="SBV66" s="13"/>
      <c r="SBW66" s="13"/>
      <c r="SBX66" s="13"/>
      <c r="SBY66" s="13"/>
      <c r="SBZ66" s="13"/>
      <c r="SCA66" s="13"/>
      <c r="SCB66" s="13"/>
      <c r="SCC66" s="13"/>
      <c r="SCD66" s="13"/>
      <c r="SCE66" s="13"/>
      <c r="SCF66" s="13"/>
      <c r="SCG66" s="13"/>
      <c r="SCH66" s="13"/>
      <c r="SCI66" s="13"/>
      <c r="SCJ66" s="13"/>
      <c r="SCK66" s="13"/>
      <c r="SCL66" s="13"/>
      <c r="SCM66" s="13"/>
      <c r="SCN66" s="13"/>
      <c r="SCO66" s="13"/>
      <c r="SCP66" s="13"/>
      <c r="SCQ66" s="13"/>
      <c r="SCR66" s="13"/>
      <c r="SCS66" s="13"/>
      <c r="SCT66" s="13"/>
      <c r="SCU66" s="13"/>
      <c r="SCV66" s="13"/>
      <c r="SCW66" s="13"/>
      <c r="SCX66" s="13"/>
      <c r="SCY66" s="13"/>
      <c r="SCZ66" s="13"/>
      <c r="SDA66" s="13"/>
      <c r="SDB66" s="13"/>
      <c r="SDC66" s="13"/>
      <c r="SDD66" s="13"/>
      <c r="SDE66" s="13"/>
      <c r="SDF66" s="13"/>
      <c r="SDG66" s="13"/>
      <c r="SDH66" s="13"/>
      <c r="SDI66" s="13"/>
      <c r="SDJ66" s="13"/>
      <c r="SDK66" s="13"/>
      <c r="SDL66" s="13"/>
      <c r="SDM66" s="13"/>
      <c r="SDN66" s="13"/>
      <c r="SDO66" s="13"/>
      <c r="SDP66" s="13"/>
      <c r="SDQ66" s="13"/>
      <c r="SDR66" s="13"/>
      <c r="SDS66" s="13"/>
      <c r="SDT66" s="13"/>
      <c r="SDU66" s="13"/>
      <c r="SDV66" s="13"/>
      <c r="SDW66" s="13"/>
      <c r="SDX66" s="13"/>
      <c r="SDY66" s="13"/>
      <c r="SDZ66" s="13"/>
      <c r="SEA66" s="13"/>
      <c r="SEB66" s="13"/>
      <c r="SEC66" s="13"/>
      <c r="SED66" s="13"/>
      <c r="SEE66" s="13"/>
      <c r="SEF66" s="13"/>
      <c r="SEG66" s="13"/>
      <c r="SEH66" s="13"/>
      <c r="SEI66" s="13"/>
      <c r="SEJ66" s="13"/>
      <c r="SEK66" s="13"/>
      <c r="SEL66" s="13"/>
      <c r="SEM66" s="13"/>
      <c r="SEN66" s="13"/>
      <c r="SEO66" s="13"/>
      <c r="SEP66" s="13"/>
      <c r="SEQ66" s="13"/>
      <c r="SER66" s="13"/>
      <c r="SES66" s="13"/>
      <c r="SET66" s="13"/>
      <c r="SEU66" s="13"/>
      <c r="SEV66" s="13"/>
      <c r="SEW66" s="13"/>
      <c r="SEX66" s="13"/>
      <c r="SEY66" s="13"/>
      <c r="SEZ66" s="13"/>
      <c r="SFA66" s="13"/>
      <c r="SFB66" s="13"/>
      <c r="SFC66" s="13"/>
      <c r="SFD66" s="13"/>
      <c r="SFE66" s="13"/>
      <c r="SFF66" s="13"/>
      <c r="SFG66" s="13"/>
      <c r="SFH66" s="13"/>
      <c r="SFI66" s="13"/>
      <c r="SFJ66" s="13"/>
      <c r="SFK66" s="13"/>
      <c r="SFL66" s="13"/>
      <c r="SFM66" s="13"/>
      <c r="SFN66" s="13"/>
      <c r="SFO66" s="13"/>
      <c r="SFP66" s="13"/>
      <c r="SFQ66" s="13"/>
      <c r="SFR66" s="13"/>
      <c r="SFS66" s="13"/>
      <c r="SFT66" s="13"/>
      <c r="SFU66" s="13"/>
      <c r="SFV66" s="13"/>
      <c r="SFW66" s="13"/>
      <c r="SFX66" s="13"/>
      <c r="SFY66" s="13"/>
      <c r="SFZ66" s="13"/>
      <c r="SGA66" s="13"/>
      <c r="SGB66" s="13"/>
      <c r="SGC66" s="13"/>
      <c r="SGD66" s="13"/>
      <c r="SGE66" s="13"/>
      <c r="SGF66" s="13"/>
      <c r="SGG66" s="13"/>
      <c r="SGH66" s="13"/>
      <c r="SGI66" s="13"/>
      <c r="SGJ66" s="13"/>
      <c r="SGK66" s="13"/>
      <c r="SGL66" s="13"/>
      <c r="SGM66" s="13"/>
      <c r="SGN66" s="13"/>
      <c r="SGO66" s="13"/>
      <c r="SGP66" s="13"/>
      <c r="SGQ66" s="13"/>
      <c r="SGR66" s="13"/>
      <c r="SGS66" s="13"/>
      <c r="SGT66" s="13"/>
      <c r="SGU66" s="13"/>
      <c r="SGV66" s="13"/>
      <c r="SGW66" s="13"/>
      <c r="SGX66" s="13"/>
      <c r="SGY66" s="13"/>
      <c r="SGZ66" s="13"/>
      <c r="SHA66" s="13"/>
      <c r="SHB66" s="13"/>
      <c r="SHC66" s="13"/>
      <c r="SHD66" s="13"/>
      <c r="SHE66" s="13"/>
      <c r="SHF66" s="13"/>
      <c r="SHG66" s="13"/>
      <c r="SHH66" s="13"/>
      <c r="SHI66" s="13"/>
      <c r="SHJ66" s="13"/>
      <c r="SHK66" s="13"/>
      <c r="SHL66" s="13"/>
      <c r="SHM66" s="13"/>
      <c r="SHN66" s="13"/>
      <c r="SHO66" s="13"/>
      <c r="SHP66" s="13"/>
      <c r="SHQ66" s="13"/>
      <c r="SHR66" s="13"/>
      <c r="SHS66" s="13"/>
      <c r="SHT66" s="13"/>
      <c r="SHU66" s="13"/>
      <c r="SHV66" s="13"/>
      <c r="SHW66" s="13"/>
      <c r="SHX66" s="13"/>
      <c r="SHY66" s="13"/>
      <c r="SHZ66" s="13"/>
      <c r="SIA66" s="13"/>
      <c r="SIB66" s="13"/>
      <c r="SIC66" s="13"/>
      <c r="SID66" s="13"/>
      <c r="SIE66" s="13"/>
      <c r="SIF66" s="13"/>
      <c r="SIG66" s="13"/>
      <c r="SIH66" s="13"/>
      <c r="SII66" s="13"/>
      <c r="SIJ66" s="13"/>
      <c r="SIK66" s="13"/>
      <c r="SIL66" s="13"/>
      <c r="SIM66" s="13"/>
      <c r="SIN66" s="13"/>
      <c r="SIO66" s="13"/>
      <c r="SIP66" s="13"/>
      <c r="SIQ66" s="13"/>
      <c r="SIR66" s="13"/>
      <c r="SIS66" s="13"/>
      <c r="SIT66" s="13"/>
      <c r="SIU66" s="13"/>
      <c r="SIV66" s="13"/>
      <c r="SIW66" s="13"/>
      <c r="SIX66" s="13"/>
      <c r="SIY66" s="13"/>
      <c r="SIZ66" s="13"/>
      <c r="SJA66" s="13"/>
      <c r="SJB66" s="13"/>
      <c r="SJC66" s="13"/>
      <c r="SJD66" s="13"/>
      <c r="SJE66" s="13"/>
      <c r="SJF66" s="13"/>
      <c r="SJG66" s="13"/>
      <c r="SJH66" s="13"/>
      <c r="SJI66" s="13"/>
      <c r="SJJ66" s="13"/>
      <c r="SJK66" s="13"/>
      <c r="SJL66" s="13"/>
      <c r="SJM66" s="13"/>
      <c r="SJN66" s="13"/>
      <c r="SJO66" s="13"/>
      <c r="SJP66" s="13"/>
      <c r="SJQ66" s="13"/>
      <c r="SJR66" s="13"/>
      <c r="SJS66" s="13"/>
      <c r="SJT66" s="13"/>
      <c r="SJU66" s="13"/>
      <c r="SJV66" s="13"/>
      <c r="SJW66" s="13"/>
      <c r="SJX66" s="13"/>
      <c r="SJY66" s="13"/>
      <c r="SJZ66" s="13"/>
      <c r="SKA66" s="13"/>
      <c r="SKB66" s="13"/>
      <c r="SKC66" s="13"/>
      <c r="SKD66" s="13"/>
      <c r="SKE66" s="13"/>
      <c r="SKF66" s="13"/>
      <c r="SKG66" s="13"/>
      <c r="SKH66" s="13"/>
      <c r="SKI66" s="13"/>
      <c r="SKJ66" s="13"/>
      <c r="SKK66" s="13"/>
      <c r="SKL66" s="13"/>
      <c r="SKM66" s="13"/>
      <c r="SKN66" s="13"/>
      <c r="SKO66" s="13"/>
      <c r="SKP66" s="13"/>
      <c r="SKQ66" s="13"/>
      <c r="SKR66" s="13"/>
      <c r="SKS66" s="13"/>
      <c r="SKT66" s="13"/>
      <c r="SKU66" s="13"/>
      <c r="SKV66" s="13"/>
      <c r="SKW66" s="13"/>
      <c r="SKX66" s="13"/>
      <c r="SKY66" s="13"/>
      <c r="SKZ66" s="13"/>
      <c r="SLA66" s="13"/>
      <c r="SLB66" s="13"/>
      <c r="SLC66" s="13"/>
      <c r="SLD66" s="13"/>
      <c r="SLE66" s="13"/>
      <c r="SLF66" s="13"/>
      <c r="SLG66" s="13"/>
      <c r="SLH66" s="13"/>
      <c r="SLI66" s="13"/>
      <c r="SLJ66" s="13"/>
      <c r="SLK66" s="13"/>
      <c r="SLL66" s="13"/>
      <c r="SLM66" s="13"/>
      <c r="SLN66" s="13"/>
      <c r="SLO66" s="13"/>
      <c r="SLP66" s="13"/>
      <c r="SLQ66" s="13"/>
      <c r="SLR66" s="13"/>
      <c r="SLS66" s="13"/>
      <c r="SLT66" s="13"/>
      <c r="SLU66" s="13"/>
      <c r="SLV66" s="13"/>
      <c r="SLW66" s="13"/>
      <c r="SLX66" s="13"/>
      <c r="SLY66" s="13"/>
      <c r="SLZ66" s="13"/>
      <c r="SMA66" s="13"/>
      <c r="SMB66" s="13"/>
      <c r="SMC66" s="13"/>
      <c r="SMD66" s="13"/>
      <c r="SME66" s="13"/>
      <c r="SMF66" s="13"/>
      <c r="SMG66" s="13"/>
      <c r="SMH66" s="13"/>
      <c r="SMI66" s="13"/>
      <c r="SMJ66" s="13"/>
      <c r="SMK66" s="13"/>
      <c r="SML66" s="13"/>
      <c r="SMM66" s="13"/>
      <c r="SMN66" s="13"/>
      <c r="SMO66" s="13"/>
      <c r="SMP66" s="13"/>
      <c r="SMQ66" s="13"/>
      <c r="SMR66" s="13"/>
      <c r="SMS66" s="13"/>
      <c r="SMT66" s="13"/>
      <c r="SMU66" s="13"/>
      <c r="SMV66" s="13"/>
      <c r="SMW66" s="13"/>
      <c r="SMX66" s="13"/>
      <c r="SMY66" s="13"/>
      <c r="SMZ66" s="13"/>
      <c r="SNA66" s="13"/>
      <c r="SNB66" s="13"/>
      <c r="SNC66" s="13"/>
      <c r="SND66" s="13"/>
      <c r="SNE66" s="13"/>
      <c r="SNF66" s="13"/>
      <c r="SNG66" s="13"/>
      <c r="SNH66" s="13"/>
      <c r="SNI66" s="13"/>
      <c r="SNJ66" s="13"/>
      <c r="SNK66" s="13"/>
      <c r="SNL66" s="13"/>
      <c r="SNM66" s="13"/>
      <c r="SNN66" s="13"/>
      <c r="SNO66" s="13"/>
      <c r="SNP66" s="13"/>
      <c r="SNQ66" s="13"/>
      <c r="SNR66" s="13"/>
      <c r="SNS66" s="13"/>
      <c r="SNT66" s="13"/>
      <c r="SNU66" s="13"/>
      <c r="SNV66" s="13"/>
      <c r="SNW66" s="13"/>
      <c r="SNX66" s="13"/>
      <c r="SNY66" s="13"/>
      <c r="SNZ66" s="13"/>
      <c r="SOA66" s="13"/>
      <c r="SOB66" s="13"/>
      <c r="SOC66" s="13"/>
      <c r="SOD66" s="13"/>
      <c r="SOE66" s="13"/>
      <c r="SOF66" s="13"/>
      <c r="SOG66" s="13"/>
      <c r="SOH66" s="13"/>
      <c r="SOI66" s="13"/>
      <c r="SOJ66" s="13"/>
      <c r="SOK66" s="13"/>
      <c r="SOL66" s="13"/>
      <c r="SOM66" s="13"/>
      <c r="SON66" s="13"/>
      <c r="SOO66" s="13"/>
      <c r="SOP66" s="13"/>
      <c r="SOQ66" s="13"/>
      <c r="SOR66" s="13"/>
      <c r="SOS66" s="13"/>
      <c r="SOT66" s="13"/>
      <c r="SOU66" s="13"/>
      <c r="SOV66" s="13"/>
      <c r="SOW66" s="13"/>
      <c r="SOX66" s="13"/>
      <c r="SOY66" s="13"/>
      <c r="SOZ66" s="13"/>
      <c r="SPA66" s="13"/>
      <c r="SPB66" s="13"/>
      <c r="SPC66" s="13"/>
      <c r="SPD66" s="13"/>
      <c r="SPE66" s="13"/>
      <c r="SPF66" s="13"/>
      <c r="SPG66" s="13"/>
      <c r="SPH66" s="13"/>
      <c r="SPI66" s="13"/>
      <c r="SPJ66" s="13"/>
      <c r="SPK66" s="13"/>
      <c r="SPL66" s="13"/>
      <c r="SPM66" s="13"/>
      <c r="SPN66" s="13"/>
      <c r="SPO66" s="13"/>
      <c r="SPP66" s="13"/>
      <c r="SPQ66" s="13"/>
      <c r="SPR66" s="13"/>
      <c r="SPS66" s="13"/>
      <c r="SPT66" s="13"/>
      <c r="SPU66" s="13"/>
      <c r="SPV66" s="13"/>
      <c r="SPW66" s="13"/>
      <c r="SPX66" s="13"/>
      <c r="SPY66" s="13"/>
      <c r="SPZ66" s="13"/>
      <c r="SQA66" s="13"/>
      <c r="SQB66" s="13"/>
      <c r="SQC66" s="13"/>
      <c r="SQD66" s="13"/>
      <c r="SQE66" s="13"/>
      <c r="SQF66" s="13"/>
      <c r="SQG66" s="13"/>
      <c r="SQH66" s="13"/>
      <c r="SQI66" s="13"/>
      <c r="SQJ66" s="13"/>
      <c r="SQK66" s="13"/>
      <c r="SQL66" s="13"/>
      <c r="SQM66" s="13"/>
      <c r="SQN66" s="13"/>
      <c r="SQO66" s="13"/>
      <c r="SQP66" s="13"/>
      <c r="SQQ66" s="13"/>
      <c r="SQR66" s="13"/>
      <c r="SQS66" s="13"/>
      <c r="SQT66" s="13"/>
      <c r="SQU66" s="13"/>
      <c r="SQV66" s="13"/>
      <c r="SQW66" s="13"/>
      <c r="SQX66" s="13"/>
      <c r="SQY66" s="13"/>
      <c r="SQZ66" s="13"/>
      <c r="SRA66" s="13"/>
      <c r="SRB66" s="13"/>
      <c r="SRC66" s="13"/>
      <c r="SRD66" s="13"/>
      <c r="SRE66" s="13"/>
      <c r="SRF66" s="13"/>
      <c r="SRG66" s="13"/>
      <c r="SRH66" s="13"/>
      <c r="SRI66" s="13"/>
      <c r="SRJ66" s="13"/>
      <c r="SRK66" s="13"/>
      <c r="SRL66" s="13"/>
      <c r="SRM66" s="13"/>
      <c r="SRN66" s="13"/>
      <c r="SRO66" s="13"/>
      <c r="SRP66" s="13"/>
      <c r="SRQ66" s="13"/>
      <c r="SRR66" s="13"/>
      <c r="SRS66" s="13"/>
      <c r="SRT66" s="13"/>
      <c r="SRU66" s="13"/>
      <c r="SRV66" s="13"/>
      <c r="SRW66" s="13"/>
      <c r="SRX66" s="13"/>
      <c r="SRY66" s="13"/>
      <c r="SRZ66" s="13"/>
      <c r="SSA66" s="13"/>
      <c r="SSB66" s="13"/>
      <c r="SSC66" s="13"/>
      <c r="SSD66" s="13"/>
      <c r="SSE66" s="13"/>
      <c r="SSF66" s="13"/>
      <c r="SSG66" s="13"/>
      <c r="SSH66" s="13"/>
      <c r="SSI66" s="13"/>
      <c r="SSJ66" s="13"/>
      <c r="SSK66" s="13"/>
      <c r="SSL66" s="13"/>
      <c r="SSM66" s="13"/>
      <c r="SSN66" s="13"/>
      <c r="SSO66" s="13"/>
      <c r="SSP66" s="13"/>
      <c r="SSQ66" s="13"/>
      <c r="SSR66" s="13"/>
      <c r="SSS66" s="13"/>
      <c r="SST66" s="13"/>
      <c r="SSU66" s="13"/>
      <c r="SSV66" s="13"/>
      <c r="SSW66" s="13"/>
      <c r="SSX66" s="13"/>
      <c r="SSY66" s="13"/>
      <c r="SSZ66" s="13"/>
      <c r="STA66" s="13"/>
      <c r="STB66" s="13"/>
      <c r="STC66" s="13"/>
      <c r="STD66" s="13"/>
      <c r="STE66" s="13"/>
      <c r="STF66" s="13"/>
      <c r="STG66" s="13"/>
      <c r="STH66" s="13"/>
      <c r="STI66" s="13"/>
      <c r="STJ66" s="13"/>
      <c r="STK66" s="13"/>
      <c r="STL66" s="13"/>
      <c r="STM66" s="13"/>
      <c r="STN66" s="13"/>
      <c r="STO66" s="13"/>
      <c r="STP66" s="13"/>
      <c r="STQ66" s="13"/>
      <c r="STR66" s="13"/>
      <c r="STS66" s="13"/>
      <c r="STT66" s="13"/>
      <c r="STU66" s="13"/>
      <c r="STV66" s="13"/>
      <c r="STW66" s="13"/>
      <c r="STX66" s="13"/>
      <c r="STY66" s="13"/>
      <c r="STZ66" s="13"/>
      <c r="SUA66" s="13"/>
      <c r="SUB66" s="13"/>
      <c r="SUC66" s="13"/>
      <c r="SUD66" s="13"/>
      <c r="SUE66" s="13"/>
      <c r="SUF66" s="13"/>
      <c r="SUG66" s="13"/>
      <c r="SUH66" s="13"/>
      <c r="SUI66" s="13"/>
      <c r="SUJ66" s="13"/>
      <c r="SUK66" s="13"/>
      <c r="SUL66" s="13"/>
      <c r="SUM66" s="13"/>
      <c r="SUN66" s="13"/>
      <c r="SUO66" s="13"/>
      <c r="SUP66" s="13"/>
      <c r="SUQ66" s="13"/>
      <c r="SUR66" s="13"/>
      <c r="SUS66" s="13"/>
      <c r="SUT66" s="13"/>
      <c r="SUU66" s="13"/>
      <c r="SUV66" s="13"/>
      <c r="SUW66" s="13"/>
      <c r="SUX66" s="13"/>
      <c r="SUY66" s="13"/>
      <c r="SUZ66" s="13"/>
      <c r="SVA66" s="13"/>
      <c r="SVB66" s="13"/>
      <c r="SVC66" s="13"/>
      <c r="SVD66" s="13"/>
      <c r="SVE66" s="13"/>
      <c r="SVF66" s="13"/>
      <c r="SVG66" s="13"/>
      <c r="SVH66" s="13"/>
      <c r="SVI66" s="13"/>
      <c r="SVJ66" s="13"/>
      <c r="SVK66" s="13"/>
      <c r="SVL66" s="13"/>
      <c r="SVM66" s="13"/>
      <c r="SVN66" s="13"/>
      <c r="SVO66" s="13"/>
      <c r="SVP66" s="13"/>
      <c r="SVQ66" s="13"/>
      <c r="SVR66" s="13"/>
      <c r="SVS66" s="13"/>
      <c r="SVT66" s="13"/>
      <c r="SVU66" s="13"/>
      <c r="SVV66" s="13"/>
      <c r="SVW66" s="13"/>
      <c r="SVX66" s="13"/>
      <c r="SVY66" s="13"/>
      <c r="SVZ66" s="13"/>
      <c r="SWA66" s="13"/>
      <c r="SWB66" s="13"/>
      <c r="SWC66" s="13"/>
      <c r="SWD66" s="13"/>
      <c r="SWE66" s="13"/>
      <c r="SWF66" s="13"/>
      <c r="SWG66" s="13"/>
      <c r="SWH66" s="13"/>
      <c r="SWI66" s="13"/>
      <c r="SWJ66" s="13"/>
      <c r="SWK66" s="13"/>
      <c r="SWL66" s="13"/>
      <c r="SWM66" s="13"/>
      <c r="SWN66" s="13"/>
      <c r="SWO66" s="13"/>
      <c r="SWP66" s="13"/>
      <c r="SWQ66" s="13"/>
      <c r="SWR66" s="13"/>
      <c r="SWS66" s="13"/>
      <c r="SWT66" s="13"/>
      <c r="SWU66" s="13"/>
      <c r="SWV66" s="13"/>
      <c r="SWW66" s="13"/>
      <c r="SWX66" s="13"/>
      <c r="SWY66" s="13"/>
      <c r="SWZ66" s="13"/>
      <c r="SXA66" s="13"/>
      <c r="SXB66" s="13"/>
      <c r="SXC66" s="13"/>
      <c r="SXD66" s="13"/>
      <c r="SXE66" s="13"/>
      <c r="SXF66" s="13"/>
      <c r="SXG66" s="13"/>
      <c r="SXH66" s="13"/>
      <c r="SXI66" s="13"/>
      <c r="SXJ66" s="13"/>
      <c r="SXK66" s="13"/>
      <c r="SXL66" s="13"/>
      <c r="SXM66" s="13"/>
      <c r="SXN66" s="13"/>
      <c r="SXO66" s="13"/>
      <c r="SXP66" s="13"/>
      <c r="SXQ66" s="13"/>
      <c r="SXR66" s="13"/>
      <c r="SXS66" s="13"/>
      <c r="SXT66" s="13"/>
      <c r="SXU66" s="13"/>
      <c r="SXV66" s="13"/>
      <c r="SXW66" s="13"/>
      <c r="SXX66" s="13"/>
      <c r="SXY66" s="13"/>
      <c r="SXZ66" s="13"/>
      <c r="SYA66" s="13"/>
      <c r="SYB66" s="13"/>
      <c r="SYC66" s="13"/>
      <c r="SYD66" s="13"/>
      <c r="SYE66" s="13"/>
      <c r="SYF66" s="13"/>
      <c r="SYG66" s="13"/>
      <c r="SYH66" s="13"/>
      <c r="SYI66" s="13"/>
      <c r="SYJ66" s="13"/>
      <c r="SYK66" s="13"/>
      <c r="SYL66" s="13"/>
      <c r="SYM66" s="13"/>
      <c r="SYN66" s="13"/>
      <c r="SYO66" s="13"/>
      <c r="SYP66" s="13"/>
      <c r="SYQ66" s="13"/>
      <c r="SYR66" s="13"/>
      <c r="SYS66" s="13"/>
      <c r="SYT66" s="13"/>
      <c r="SYU66" s="13"/>
      <c r="SYV66" s="13"/>
      <c r="SYW66" s="13"/>
      <c r="SYX66" s="13"/>
      <c r="SYY66" s="13"/>
      <c r="SYZ66" s="13"/>
      <c r="SZA66" s="13"/>
      <c r="SZB66" s="13"/>
      <c r="SZC66" s="13"/>
      <c r="SZD66" s="13"/>
      <c r="SZE66" s="13"/>
      <c r="SZF66" s="13"/>
      <c r="SZG66" s="13"/>
      <c r="SZH66" s="13"/>
      <c r="SZI66" s="13"/>
      <c r="SZJ66" s="13"/>
      <c r="SZK66" s="13"/>
      <c r="SZL66" s="13"/>
      <c r="SZM66" s="13"/>
      <c r="SZN66" s="13"/>
      <c r="SZO66" s="13"/>
      <c r="SZP66" s="13"/>
      <c r="SZQ66" s="13"/>
      <c r="SZR66" s="13"/>
      <c r="SZS66" s="13"/>
      <c r="SZT66" s="13"/>
      <c r="SZU66" s="13"/>
      <c r="SZV66" s="13"/>
      <c r="SZW66" s="13"/>
      <c r="SZX66" s="13"/>
      <c r="SZY66" s="13"/>
      <c r="SZZ66" s="13"/>
      <c r="TAA66" s="13"/>
      <c r="TAB66" s="13"/>
      <c r="TAC66" s="13"/>
      <c r="TAD66" s="13"/>
      <c r="TAE66" s="13"/>
      <c r="TAF66" s="13"/>
      <c r="TAG66" s="13"/>
      <c r="TAH66" s="13"/>
      <c r="TAI66" s="13"/>
      <c r="TAJ66" s="13"/>
      <c r="TAK66" s="13"/>
      <c r="TAL66" s="13"/>
      <c r="TAM66" s="13"/>
      <c r="TAN66" s="13"/>
      <c r="TAO66" s="13"/>
      <c r="TAP66" s="13"/>
      <c r="TAQ66" s="13"/>
      <c r="TAR66" s="13"/>
      <c r="TAS66" s="13"/>
      <c r="TAT66" s="13"/>
      <c r="TAU66" s="13"/>
      <c r="TAV66" s="13"/>
      <c r="TAW66" s="13"/>
      <c r="TAX66" s="13"/>
      <c r="TAY66" s="13"/>
      <c r="TAZ66" s="13"/>
      <c r="TBA66" s="13"/>
      <c r="TBB66" s="13"/>
      <c r="TBC66" s="13"/>
      <c r="TBD66" s="13"/>
      <c r="TBE66" s="13"/>
      <c r="TBF66" s="13"/>
      <c r="TBG66" s="13"/>
      <c r="TBH66" s="13"/>
      <c r="TBI66" s="13"/>
      <c r="TBJ66" s="13"/>
      <c r="TBK66" s="13"/>
      <c r="TBL66" s="13"/>
      <c r="TBM66" s="13"/>
      <c r="TBN66" s="13"/>
      <c r="TBO66" s="13"/>
      <c r="TBP66" s="13"/>
      <c r="TBQ66" s="13"/>
      <c r="TBR66" s="13"/>
      <c r="TBS66" s="13"/>
      <c r="TBT66" s="13"/>
      <c r="TBU66" s="13"/>
      <c r="TBV66" s="13"/>
      <c r="TBW66" s="13"/>
      <c r="TBX66" s="13"/>
      <c r="TBY66" s="13"/>
      <c r="TBZ66" s="13"/>
      <c r="TCA66" s="13"/>
      <c r="TCB66" s="13"/>
      <c r="TCC66" s="13"/>
      <c r="TCD66" s="13"/>
      <c r="TCE66" s="13"/>
      <c r="TCF66" s="13"/>
      <c r="TCG66" s="13"/>
      <c r="TCH66" s="13"/>
      <c r="TCI66" s="13"/>
      <c r="TCJ66" s="13"/>
      <c r="TCK66" s="13"/>
      <c r="TCL66" s="13"/>
      <c r="TCM66" s="13"/>
      <c r="TCN66" s="13"/>
      <c r="TCO66" s="13"/>
      <c r="TCP66" s="13"/>
      <c r="TCQ66" s="13"/>
      <c r="TCR66" s="13"/>
      <c r="TCS66" s="13"/>
      <c r="TCT66" s="13"/>
      <c r="TCU66" s="13"/>
      <c r="TCV66" s="13"/>
      <c r="TCW66" s="13"/>
      <c r="TCX66" s="13"/>
      <c r="TCY66" s="13"/>
      <c r="TCZ66" s="13"/>
      <c r="TDA66" s="13"/>
      <c r="TDB66" s="13"/>
      <c r="TDC66" s="13"/>
      <c r="TDD66" s="13"/>
      <c r="TDE66" s="13"/>
      <c r="TDF66" s="13"/>
      <c r="TDG66" s="13"/>
      <c r="TDH66" s="13"/>
      <c r="TDI66" s="13"/>
      <c r="TDJ66" s="13"/>
      <c r="TDK66" s="13"/>
      <c r="TDL66" s="13"/>
      <c r="TDM66" s="13"/>
      <c r="TDN66" s="13"/>
      <c r="TDO66" s="13"/>
      <c r="TDP66" s="13"/>
      <c r="TDQ66" s="13"/>
      <c r="TDR66" s="13"/>
      <c r="TDS66" s="13"/>
      <c r="TDT66" s="13"/>
      <c r="TDU66" s="13"/>
      <c r="TDV66" s="13"/>
      <c r="TDW66" s="13"/>
      <c r="TDX66" s="13"/>
      <c r="TDY66" s="13"/>
      <c r="TDZ66" s="13"/>
      <c r="TEA66" s="13"/>
      <c r="TEB66" s="13"/>
      <c r="TEC66" s="13"/>
      <c r="TED66" s="13"/>
      <c r="TEE66" s="13"/>
      <c r="TEF66" s="13"/>
      <c r="TEG66" s="13"/>
      <c r="TEH66" s="13"/>
      <c r="TEI66" s="13"/>
      <c r="TEJ66" s="13"/>
      <c r="TEK66" s="13"/>
      <c r="TEL66" s="13"/>
      <c r="TEM66" s="13"/>
      <c r="TEN66" s="13"/>
      <c r="TEO66" s="13"/>
      <c r="TEP66" s="13"/>
      <c r="TEQ66" s="13"/>
      <c r="TER66" s="13"/>
      <c r="TES66" s="13"/>
      <c r="TET66" s="13"/>
      <c r="TEU66" s="13"/>
      <c r="TEV66" s="13"/>
      <c r="TEW66" s="13"/>
      <c r="TEX66" s="13"/>
      <c r="TEY66" s="13"/>
      <c r="TEZ66" s="13"/>
      <c r="TFA66" s="13"/>
      <c r="TFB66" s="13"/>
      <c r="TFC66" s="13"/>
      <c r="TFD66" s="13"/>
      <c r="TFE66" s="13"/>
      <c r="TFF66" s="13"/>
      <c r="TFG66" s="13"/>
      <c r="TFH66" s="13"/>
      <c r="TFI66" s="13"/>
      <c r="TFJ66" s="13"/>
      <c r="TFK66" s="13"/>
      <c r="TFL66" s="13"/>
      <c r="TFM66" s="13"/>
      <c r="TFN66" s="13"/>
      <c r="TFO66" s="13"/>
      <c r="TFP66" s="13"/>
      <c r="TFQ66" s="13"/>
      <c r="TFR66" s="13"/>
      <c r="TFS66" s="13"/>
      <c r="TFT66" s="13"/>
      <c r="TFU66" s="13"/>
      <c r="TFV66" s="13"/>
      <c r="TFW66" s="13"/>
      <c r="TFX66" s="13"/>
      <c r="TFY66" s="13"/>
      <c r="TFZ66" s="13"/>
      <c r="TGA66" s="13"/>
      <c r="TGB66" s="13"/>
      <c r="TGC66" s="13"/>
      <c r="TGD66" s="13"/>
      <c r="TGE66" s="13"/>
      <c r="TGF66" s="13"/>
      <c r="TGG66" s="13"/>
      <c r="TGH66" s="13"/>
      <c r="TGI66" s="13"/>
      <c r="TGJ66" s="13"/>
      <c r="TGK66" s="13"/>
      <c r="TGL66" s="13"/>
      <c r="TGM66" s="13"/>
      <c r="TGN66" s="13"/>
      <c r="TGO66" s="13"/>
      <c r="TGP66" s="13"/>
      <c r="TGQ66" s="13"/>
      <c r="TGR66" s="13"/>
      <c r="TGS66" s="13"/>
      <c r="TGT66" s="13"/>
      <c r="TGU66" s="13"/>
      <c r="TGV66" s="13"/>
      <c r="TGW66" s="13"/>
      <c r="TGX66" s="13"/>
      <c r="TGY66" s="13"/>
      <c r="TGZ66" s="13"/>
      <c r="THA66" s="13"/>
      <c r="THB66" s="13"/>
      <c r="THC66" s="13"/>
      <c r="THD66" s="13"/>
      <c r="THE66" s="13"/>
      <c r="THF66" s="13"/>
      <c r="THG66" s="13"/>
      <c r="THH66" s="13"/>
      <c r="THI66" s="13"/>
      <c r="THJ66" s="13"/>
      <c r="THK66" s="13"/>
      <c r="THL66" s="13"/>
      <c r="THM66" s="13"/>
      <c r="THN66" s="13"/>
      <c r="THO66" s="13"/>
      <c r="THP66" s="13"/>
      <c r="THQ66" s="13"/>
      <c r="THR66" s="13"/>
      <c r="THS66" s="13"/>
      <c r="THT66" s="13"/>
      <c r="THU66" s="13"/>
      <c r="THV66" s="13"/>
      <c r="THW66" s="13"/>
      <c r="THX66" s="13"/>
      <c r="THY66" s="13"/>
      <c r="THZ66" s="13"/>
      <c r="TIA66" s="13"/>
      <c r="TIB66" s="13"/>
      <c r="TIC66" s="13"/>
      <c r="TID66" s="13"/>
      <c r="TIE66" s="13"/>
      <c r="TIF66" s="13"/>
      <c r="TIG66" s="13"/>
      <c r="TIH66" s="13"/>
      <c r="TII66" s="13"/>
      <c r="TIJ66" s="13"/>
      <c r="TIK66" s="13"/>
      <c r="TIL66" s="13"/>
      <c r="TIM66" s="13"/>
      <c r="TIN66" s="13"/>
      <c r="TIO66" s="13"/>
      <c r="TIP66" s="13"/>
      <c r="TIQ66" s="13"/>
      <c r="TIR66" s="13"/>
      <c r="TIS66" s="13"/>
      <c r="TIT66" s="13"/>
      <c r="TIU66" s="13"/>
      <c r="TIV66" s="13"/>
      <c r="TIW66" s="13"/>
      <c r="TIX66" s="13"/>
      <c r="TIY66" s="13"/>
      <c r="TIZ66" s="13"/>
      <c r="TJA66" s="13"/>
      <c r="TJB66" s="13"/>
      <c r="TJC66" s="13"/>
      <c r="TJD66" s="13"/>
      <c r="TJE66" s="13"/>
      <c r="TJF66" s="13"/>
      <c r="TJG66" s="13"/>
      <c r="TJH66" s="13"/>
      <c r="TJI66" s="13"/>
      <c r="TJJ66" s="13"/>
      <c r="TJK66" s="13"/>
      <c r="TJL66" s="13"/>
      <c r="TJM66" s="13"/>
      <c r="TJN66" s="13"/>
      <c r="TJO66" s="13"/>
      <c r="TJP66" s="13"/>
      <c r="TJQ66" s="13"/>
      <c r="TJR66" s="13"/>
      <c r="TJS66" s="13"/>
      <c r="TJT66" s="13"/>
      <c r="TJU66" s="13"/>
      <c r="TJV66" s="13"/>
      <c r="TJW66" s="13"/>
      <c r="TJX66" s="13"/>
      <c r="TJY66" s="13"/>
      <c r="TJZ66" s="13"/>
      <c r="TKA66" s="13"/>
      <c r="TKB66" s="13"/>
      <c r="TKC66" s="13"/>
      <c r="TKD66" s="13"/>
      <c r="TKE66" s="13"/>
      <c r="TKF66" s="13"/>
      <c r="TKG66" s="13"/>
      <c r="TKH66" s="13"/>
      <c r="TKI66" s="13"/>
      <c r="TKJ66" s="13"/>
      <c r="TKK66" s="13"/>
      <c r="TKL66" s="13"/>
      <c r="TKM66" s="13"/>
      <c r="TKN66" s="13"/>
      <c r="TKO66" s="13"/>
      <c r="TKP66" s="13"/>
      <c r="TKQ66" s="13"/>
      <c r="TKR66" s="13"/>
      <c r="TKS66" s="13"/>
      <c r="TKT66" s="13"/>
      <c r="TKU66" s="13"/>
      <c r="TKV66" s="13"/>
      <c r="TKW66" s="13"/>
      <c r="TKX66" s="13"/>
      <c r="TKY66" s="13"/>
      <c r="TKZ66" s="13"/>
      <c r="TLA66" s="13"/>
      <c r="TLB66" s="13"/>
      <c r="TLC66" s="13"/>
      <c r="TLD66" s="13"/>
      <c r="TLE66" s="13"/>
      <c r="TLF66" s="13"/>
      <c r="TLG66" s="13"/>
      <c r="TLH66" s="13"/>
      <c r="TLI66" s="13"/>
      <c r="TLJ66" s="13"/>
      <c r="TLK66" s="13"/>
      <c r="TLL66" s="13"/>
      <c r="TLM66" s="13"/>
      <c r="TLN66" s="13"/>
      <c r="TLO66" s="13"/>
      <c r="TLP66" s="13"/>
      <c r="TLQ66" s="13"/>
      <c r="TLR66" s="13"/>
      <c r="TLS66" s="13"/>
      <c r="TLT66" s="13"/>
      <c r="TLU66" s="13"/>
      <c r="TLV66" s="13"/>
      <c r="TLW66" s="13"/>
      <c r="TLX66" s="13"/>
      <c r="TLY66" s="13"/>
      <c r="TLZ66" s="13"/>
      <c r="TMA66" s="13"/>
      <c r="TMB66" s="13"/>
      <c r="TMC66" s="13"/>
      <c r="TMD66" s="13"/>
      <c r="TME66" s="13"/>
      <c r="TMF66" s="13"/>
      <c r="TMG66" s="13"/>
      <c r="TMH66" s="13"/>
      <c r="TMI66" s="13"/>
      <c r="TMJ66" s="13"/>
      <c r="TMK66" s="13"/>
      <c r="TML66" s="13"/>
      <c r="TMM66" s="13"/>
      <c r="TMN66" s="13"/>
      <c r="TMO66" s="13"/>
      <c r="TMP66" s="13"/>
      <c r="TMQ66" s="13"/>
      <c r="TMR66" s="13"/>
      <c r="TMS66" s="13"/>
      <c r="TMT66" s="13"/>
      <c r="TMU66" s="13"/>
      <c r="TMV66" s="13"/>
      <c r="TMW66" s="13"/>
      <c r="TMX66" s="13"/>
      <c r="TMY66" s="13"/>
      <c r="TMZ66" s="13"/>
      <c r="TNA66" s="13"/>
      <c r="TNB66" s="13"/>
      <c r="TNC66" s="13"/>
      <c r="TND66" s="13"/>
      <c r="TNE66" s="13"/>
      <c r="TNF66" s="13"/>
      <c r="TNG66" s="13"/>
      <c r="TNH66" s="13"/>
      <c r="TNI66" s="13"/>
      <c r="TNJ66" s="13"/>
      <c r="TNK66" s="13"/>
      <c r="TNL66" s="13"/>
      <c r="TNM66" s="13"/>
      <c r="TNN66" s="13"/>
      <c r="TNO66" s="13"/>
      <c r="TNP66" s="13"/>
      <c r="TNQ66" s="13"/>
      <c r="TNR66" s="13"/>
      <c r="TNS66" s="13"/>
      <c r="TNT66" s="13"/>
      <c r="TNU66" s="13"/>
      <c r="TNV66" s="13"/>
      <c r="TNW66" s="13"/>
      <c r="TNX66" s="13"/>
      <c r="TNY66" s="13"/>
      <c r="TNZ66" s="13"/>
      <c r="TOA66" s="13"/>
      <c r="TOB66" s="13"/>
      <c r="TOC66" s="13"/>
      <c r="TOD66" s="13"/>
      <c r="TOE66" s="13"/>
      <c r="TOF66" s="13"/>
      <c r="TOG66" s="13"/>
      <c r="TOH66" s="13"/>
      <c r="TOI66" s="13"/>
      <c r="TOJ66" s="13"/>
      <c r="TOK66" s="13"/>
      <c r="TOL66" s="13"/>
      <c r="TOM66" s="13"/>
      <c r="TON66" s="13"/>
      <c r="TOO66" s="13"/>
      <c r="TOP66" s="13"/>
      <c r="TOQ66" s="13"/>
      <c r="TOR66" s="13"/>
      <c r="TOS66" s="13"/>
      <c r="TOT66" s="13"/>
      <c r="TOU66" s="13"/>
      <c r="TOV66" s="13"/>
      <c r="TOW66" s="13"/>
      <c r="TOX66" s="13"/>
      <c r="TOY66" s="13"/>
      <c r="TOZ66" s="13"/>
      <c r="TPA66" s="13"/>
      <c r="TPB66" s="13"/>
      <c r="TPC66" s="13"/>
      <c r="TPD66" s="13"/>
      <c r="TPE66" s="13"/>
      <c r="TPF66" s="13"/>
      <c r="TPG66" s="13"/>
      <c r="TPH66" s="13"/>
      <c r="TPI66" s="13"/>
      <c r="TPJ66" s="13"/>
      <c r="TPK66" s="13"/>
      <c r="TPL66" s="13"/>
      <c r="TPM66" s="13"/>
      <c r="TPN66" s="13"/>
      <c r="TPO66" s="13"/>
      <c r="TPP66" s="13"/>
      <c r="TPQ66" s="13"/>
      <c r="TPR66" s="13"/>
      <c r="TPS66" s="13"/>
      <c r="TPT66" s="13"/>
      <c r="TPU66" s="13"/>
      <c r="TPV66" s="13"/>
      <c r="TPW66" s="13"/>
      <c r="TPX66" s="13"/>
      <c r="TPY66" s="13"/>
      <c r="TPZ66" s="13"/>
      <c r="TQA66" s="13"/>
      <c r="TQB66" s="13"/>
      <c r="TQC66" s="13"/>
      <c r="TQD66" s="13"/>
      <c r="TQE66" s="13"/>
      <c r="TQF66" s="13"/>
      <c r="TQG66" s="13"/>
      <c r="TQH66" s="13"/>
      <c r="TQI66" s="13"/>
      <c r="TQJ66" s="13"/>
      <c r="TQK66" s="13"/>
      <c r="TQL66" s="13"/>
      <c r="TQM66" s="13"/>
      <c r="TQN66" s="13"/>
      <c r="TQO66" s="13"/>
      <c r="TQP66" s="13"/>
      <c r="TQQ66" s="13"/>
      <c r="TQR66" s="13"/>
      <c r="TQS66" s="13"/>
      <c r="TQT66" s="13"/>
      <c r="TQU66" s="13"/>
      <c r="TQV66" s="13"/>
      <c r="TQW66" s="13"/>
      <c r="TQX66" s="13"/>
      <c r="TQY66" s="13"/>
      <c r="TQZ66" s="13"/>
      <c r="TRA66" s="13"/>
      <c r="TRB66" s="13"/>
      <c r="TRC66" s="13"/>
      <c r="TRD66" s="13"/>
      <c r="TRE66" s="13"/>
      <c r="TRF66" s="13"/>
      <c r="TRG66" s="13"/>
      <c r="TRH66" s="13"/>
      <c r="TRI66" s="13"/>
      <c r="TRJ66" s="13"/>
      <c r="TRK66" s="13"/>
      <c r="TRL66" s="13"/>
      <c r="TRM66" s="13"/>
      <c r="TRN66" s="13"/>
      <c r="TRO66" s="13"/>
      <c r="TRP66" s="13"/>
      <c r="TRQ66" s="13"/>
      <c r="TRR66" s="13"/>
      <c r="TRS66" s="13"/>
      <c r="TRT66" s="13"/>
      <c r="TRU66" s="13"/>
      <c r="TRV66" s="13"/>
      <c r="TRW66" s="13"/>
      <c r="TRX66" s="13"/>
      <c r="TRY66" s="13"/>
      <c r="TRZ66" s="13"/>
      <c r="TSA66" s="13"/>
      <c r="TSB66" s="13"/>
      <c r="TSC66" s="13"/>
      <c r="TSD66" s="13"/>
      <c r="TSE66" s="13"/>
      <c r="TSF66" s="13"/>
      <c r="TSG66" s="13"/>
      <c r="TSH66" s="13"/>
      <c r="TSI66" s="13"/>
      <c r="TSJ66" s="13"/>
      <c r="TSK66" s="13"/>
      <c r="TSL66" s="13"/>
      <c r="TSM66" s="13"/>
      <c r="TSN66" s="13"/>
      <c r="TSO66" s="13"/>
      <c r="TSP66" s="13"/>
      <c r="TSQ66" s="13"/>
      <c r="TSR66" s="13"/>
      <c r="TSS66" s="13"/>
      <c r="TST66" s="13"/>
      <c r="TSU66" s="13"/>
      <c r="TSV66" s="13"/>
      <c r="TSW66" s="13"/>
      <c r="TSX66" s="13"/>
      <c r="TSY66" s="13"/>
      <c r="TSZ66" s="13"/>
      <c r="TTA66" s="13"/>
      <c r="TTB66" s="13"/>
      <c r="TTC66" s="13"/>
      <c r="TTD66" s="13"/>
      <c r="TTE66" s="13"/>
      <c r="TTF66" s="13"/>
      <c r="TTG66" s="13"/>
      <c r="TTH66" s="13"/>
      <c r="TTI66" s="13"/>
      <c r="TTJ66" s="13"/>
      <c r="TTK66" s="13"/>
      <c r="TTL66" s="13"/>
      <c r="TTM66" s="13"/>
      <c r="TTN66" s="13"/>
      <c r="TTO66" s="13"/>
      <c r="TTP66" s="13"/>
      <c r="TTQ66" s="13"/>
      <c r="TTR66" s="13"/>
      <c r="TTS66" s="13"/>
      <c r="TTT66" s="13"/>
      <c r="TTU66" s="13"/>
      <c r="TTV66" s="13"/>
      <c r="TTW66" s="13"/>
      <c r="TTX66" s="13"/>
      <c r="TTY66" s="13"/>
      <c r="TTZ66" s="13"/>
      <c r="TUA66" s="13"/>
      <c r="TUB66" s="13"/>
      <c r="TUC66" s="13"/>
      <c r="TUD66" s="13"/>
      <c r="TUE66" s="13"/>
      <c r="TUF66" s="13"/>
      <c r="TUG66" s="13"/>
      <c r="TUH66" s="13"/>
      <c r="TUI66" s="13"/>
      <c r="TUJ66" s="13"/>
      <c r="TUK66" s="13"/>
      <c r="TUL66" s="13"/>
      <c r="TUM66" s="13"/>
      <c r="TUN66" s="13"/>
      <c r="TUO66" s="13"/>
      <c r="TUP66" s="13"/>
      <c r="TUQ66" s="13"/>
      <c r="TUR66" s="13"/>
      <c r="TUS66" s="13"/>
      <c r="TUT66" s="13"/>
      <c r="TUU66" s="13"/>
      <c r="TUV66" s="13"/>
      <c r="TUW66" s="13"/>
      <c r="TUX66" s="13"/>
      <c r="TUY66" s="13"/>
      <c r="TUZ66" s="13"/>
      <c r="TVA66" s="13"/>
      <c r="TVB66" s="13"/>
      <c r="TVC66" s="13"/>
      <c r="TVD66" s="13"/>
      <c r="TVE66" s="13"/>
      <c r="TVF66" s="13"/>
      <c r="TVG66" s="13"/>
      <c r="TVH66" s="13"/>
      <c r="TVI66" s="13"/>
      <c r="TVJ66" s="13"/>
      <c r="TVK66" s="13"/>
      <c r="TVL66" s="13"/>
      <c r="TVM66" s="13"/>
      <c r="TVN66" s="13"/>
      <c r="TVO66" s="13"/>
      <c r="TVP66" s="13"/>
      <c r="TVQ66" s="13"/>
      <c r="TVR66" s="13"/>
      <c r="TVS66" s="13"/>
      <c r="TVT66" s="13"/>
      <c r="TVU66" s="13"/>
      <c r="TVV66" s="13"/>
      <c r="TVW66" s="13"/>
      <c r="TVX66" s="13"/>
      <c r="TVY66" s="13"/>
      <c r="TVZ66" s="13"/>
      <c r="TWA66" s="13"/>
      <c r="TWB66" s="13"/>
      <c r="TWC66" s="13"/>
      <c r="TWD66" s="13"/>
      <c r="TWE66" s="13"/>
      <c r="TWF66" s="13"/>
      <c r="TWG66" s="13"/>
      <c r="TWH66" s="13"/>
      <c r="TWI66" s="13"/>
      <c r="TWJ66" s="13"/>
      <c r="TWK66" s="13"/>
      <c r="TWL66" s="13"/>
      <c r="TWM66" s="13"/>
      <c r="TWN66" s="13"/>
      <c r="TWO66" s="13"/>
      <c r="TWP66" s="13"/>
      <c r="TWQ66" s="13"/>
      <c r="TWR66" s="13"/>
      <c r="TWS66" s="13"/>
      <c r="TWT66" s="13"/>
      <c r="TWU66" s="13"/>
      <c r="TWV66" s="13"/>
      <c r="TWW66" s="13"/>
      <c r="TWX66" s="13"/>
      <c r="TWY66" s="13"/>
      <c r="TWZ66" s="13"/>
      <c r="TXA66" s="13"/>
      <c r="TXB66" s="13"/>
      <c r="TXC66" s="13"/>
      <c r="TXD66" s="13"/>
      <c r="TXE66" s="13"/>
      <c r="TXF66" s="13"/>
      <c r="TXG66" s="13"/>
      <c r="TXH66" s="13"/>
      <c r="TXI66" s="13"/>
      <c r="TXJ66" s="13"/>
      <c r="TXK66" s="13"/>
      <c r="TXL66" s="13"/>
      <c r="TXM66" s="13"/>
      <c r="TXN66" s="13"/>
      <c r="TXO66" s="13"/>
      <c r="TXP66" s="13"/>
      <c r="TXQ66" s="13"/>
      <c r="TXR66" s="13"/>
      <c r="TXS66" s="13"/>
      <c r="TXT66" s="13"/>
      <c r="TXU66" s="13"/>
      <c r="TXV66" s="13"/>
      <c r="TXW66" s="13"/>
      <c r="TXX66" s="13"/>
      <c r="TXY66" s="13"/>
      <c r="TXZ66" s="13"/>
      <c r="TYA66" s="13"/>
      <c r="TYB66" s="13"/>
      <c r="TYC66" s="13"/>
      <c r="TYD66" s="13"/>
      <c r="TYE66" s="13"/>
      <c r="TYF66" s="13"/>
      <c r="TYG66" s="13"/>
      <c r="TYH66" s="13"/>
      <c r="TYI66" s="13"/>
      <c r="TYJ66" s="13"/>
      <c r="TYK66" s="13"/>
      <c r="TYL66" s="13"/>
      <c r="TYM66" s="13"/>
      <c r="TYN66" s="13"/>
      <c r="TYO66" s="13"/>
      <c r="TYP66" s="13"/>
      <c r="TYQ66" s="13"/>
      <c r="TYR66" s="13"/>
      <c r="TYS66" s="13"/>
      <c r="TYT66" s="13"/>
      <c r="TYU66" s="13"/>
      <c r="TYV66" s="13"/>
      <c r="TYW66" s="13"/>
      <c r="TYX66" s="13"/>
      <c r="TYY66" s="13"/>
      <c r="TYZ66" s="13"/>
      <c r="TZA66" s="13"/>
      <c r="TZB66" s="13"/>
      <c r="TZC66" s="13"/>
      <c r="TZD66" s="13"/>
      <c r="TZE66" s="13"/>
      <c r="TZF66" s="13"/>
      <c r="TZG66" s="13"/>
      <c r="TZH66" s="13"/>
      <c r="TZI66" s="13"/>
      <c r="TZJ66" s="13"/>
      <c r="TZK66" s="13"/>
      <c r="TZL66" s="13"/>
      <c r="TZM66" s="13"/>
      <c r="TZN66" s="13"/>
      <c r="TZO66" s="13"/>
      <c r="TZP66" s="13"/>
      <c r="TZQ66" s="13"/>
      <c r="TZR66" s="13"/>
      <c r="TZS66" s="13"/>
      <c r="TZT66" s="13"/>
      <c r="TZU66" s="13"/>
      <c r="TZV66" s="13"/>
      <c r="TZW66" s="13"/>
      <c r="TZX66" s="13"/>
      <c r="TZY66" s="13"/>
      <c r="TZZ66" s="13"/>
      <c r="UAA66" s="13"/>
      <c r="UAB66" s="13"/>
      <c r="UAC66" s="13"/>
      <c r="UAD66" s="13"/>
      <c r="UAE66" s="13"/>
      <c r="UAF66" s="13"/>
      <c r="UAG66" s="13"/>
      <c r="UAH66" s="13"/>
      <c r="UAI66" s="13"/>
      <c r="UAJ66" s="13"/>
      <c r="UAK66" s="13"/>
      <c r="UAL66" s="13"/>
      <c r="UAM66" s="13"/>
      <c r="UAN66" s="13"/>
      <c r="UAO66" s="13"/>
      <c r="UAP66" s="13"/>
      <c r="UAQ66" s="13"/>
      <c r="UAR66" s="13"/>
      <c r="UAS66" s="13"/>
      <c r="UAT66" s="13"/>
      <c r="UAU66" s="13"/>
      <c r="UAV66" s="13"/>
      <c r="UAW66" s="13"/>
      <c r="UAX66" s="13"/>
      <c r="UAY66" s="13"/>
      <c r="UAZ66" s="13"/>
      <c r="UBA66" s="13"/>
      <c r="UBB66" s="13"/>
      <c r="UBC66" s="13"/>
      <c r="UBD66" s="13"/>
      <c r="UBE66" s="13"/>
      <c r="UBF66" s="13"/>
      <c r="UBG66" s="13"/>
      <c r="UBH66" s="13"/>
      <c r="UBI66" s="13"/>
      <c r="UBJ66" s="13"/>
      <c r="UBK66" s="13"/>
      <c r="UBL66" s="13"/>
      <c r="UBM66" s="13"/>
      <c r="UBN66" s="13"/>
      <c r="UBO66" s="13"/>
      <c r="UBP66" s="13"/>
      <c r="UBQ66" s="13"/>
      <c r="UBR66" s="13"/>
      <c r="UBS66" s="13"/>
      <c r="UBT66" s="13"/>
      <c r="UBU66" s="13"/>
      <c r="UBV66" s="13"/>
      <c r="UBW66" s="13"/>
      <c r="UBX66" s="13"/>
      <c r="UBY66" s="13"/>
      <c r="UBZ66" s="13"/>
      <c r="UCA66" s="13"/>
      <c r="UCB66" s="13"/>
      <c r="UCC66" s="13"/>
      <c r="UCD66" s="13"/>
      <c r="UCE66" s="13"/>
      <c r="UCF66" s="13"/>
      <c r="UCG66" s="13"/>
      <c r="UCH66" s="13"/>
      <c r="UCI66" s="13"/>
      <c r="UCJ66" s="13"/>
      <c r="UCK66" s="13"/>
      <c r="UCL66" s="13"/>
      <c r="UCM66" s="13"/>
      <c r="UCN66" s="13"/>
      <c r="UCO66" s="13"/>
      <c r="UCP66" s="13"/>
      <c r="UCQ66" s="13"/>
      <c r="UCR66" s="13"/>
      <c r="UCS66" s="13"/>
      <c r="UCT66" s="13"/>
      <c r="UCU66" s="13"/>
      <c r="UCV66" s="13"/>
      <c r="UCW66" s="13"/>
      <c r="UCX66" s="13"/>
      <c r="UCY66" s="13"/>
      <c r="UCZ66" s="13"/>
      <c r="UDA66" s="13"/>
      <c r="UDB66" s="13"/>
      <c r="UDC66" s="13"/>
      <c r="UDD66" s="13"/>
      <c r="UDE66" s="13"/>
      <c r="UDF66" s="13"/>
      <c r="UDG66" s="13"/>
      <c r="UDH66" s="13"/>
      <c r="UDI66" s="13"/>
      <c r="UDJ66" s="13"/>
      <c r="UDK66" s="13"/>
      <c r="UDL66" s="13"/>
      <c r="UDM66" s="13"/>
      <c r="UDN66" s="13"/>
      <c r="UDO66" s="13"/>
      <c r="UDP66" s="13"/>
      <c r="UDQ66" s="13"/>
      <c r="UDR66" s="13"/>
      <c r="UDS66" s="13"/>
      <c r="UDT66" s="13"/>
      <c r="UDU66" s="13"/>
      <c r="UDV66" s="13"/>
      <c r="UDW66" s="13"/>
      <c r="UDX66" s="13"/>
      <c r="UDY66" s="13"/>
      <c r="UDZ66" s="13"/>
      <c r="UEA66" s="13"/>
      <c r="UEB66" s="13"/>
      <c r="UEC66" s="13"/>
      <c r="UED66" s="13"/>
      <c r="UEE66" s="13"/>
      <c r="UEF66" s="13"/>
      <c r="UEG66" s="13"/>
      <c r="UEH66" s="13"/>
      <c r="UEI66" s="13"/>
      <c r="UEJ66" s="13"/>
      <c r="UEK66" s="13"/>
      <c r="UEL66" s="13"/>
      <c r="UEM66" s="13"/>
      <c r="UEN66" s="13"/>
      <c r="UEO66" s="13"/>
      <c r="UEP66" s="13"/>
      <c r="UEQ66" s="13"/>
      <c r="UER66" s="13"/>
      <c r="UES66" s="13"/>
      <c r="UET66" s="13"/>
      <c r="UEU66" s="13"/>
      <c r="UEV66" s="13"/>
      <c r="UEW66" s="13"/>
      <c r="UEX66" s="13"/>
      <c r="UEY66" s="13"/>
      <c r="UEZ66" s="13"/>
      <c r="UFA66" s="13"/>
      <c r="UFB66" s="13"/>
      <c r="UFC66" s="13"/>
      <c r="UFD66" s="13"/>
      <c r="UFE66" s="13"/>
      <c r="UFF66" s="13"/>
      <c r="UFG66" s="13"/>
      <c r="UFH66" s="13"/>
      <c r="UFI66" s="13"/>
      <c r="UFJ66" s="13"/>
      <c r="UFK66" s="13"/>
      <c r="UFL66" s="13"/>
      <c r="UFM66" s="13"/>
      <c r="UFN66" s="13"/>
      <c r="UFO66" s="13"/>
      <c r="UFP66" s="13"/>
      <c r="UFQ66" s="13"/>
      <c r="UFR66" s="13"/>
      <c r="UFS66" s="13"/>
      <c r="UFT66" s="13"/>
      <c r="UFU66" s="13"/>
      <c r="UFV66" s="13"/>
      <c r="UFW66" s="13"/>
      <c r="UFX66" s="13"/>
      <c r="UFY66" s="13"/>
      <c r="UFZ66" s="13"/>
      <c r="UGA66" s="13"/>
      <c r="UGB66" s="13"/>
      <c r="UGC66" s="13"/>
      <c r="UGD66" s="13"/>
      <c r="UGE66" s="13"/>
      <c r="UGF66" s="13"/>
      <c r="UGG66" s="13"/>
      <c r="UGH66" s="13"/>
      <c r="UGI66" s="13"/>
      <c r="UGJ66" s="13"/>
      <c r="UGK66" s="13"/>
      <c r="UGL66" s="13"/>
      <c r="UGM66" s="13"/>
      <c r="UGN66" s="13"/>
      <c r="UGO66" s="13"/>
      <c r="UGP66" s="13"/>
      <c r="UGQ66" s="13"/>
      <c r="UGR66" s="13"/>
      <c r="UGS66" s="13"/>
      <c r="UGT66" s="13"/>
      <c r="UGU66" s="13"/>
      <c r="UGV66" s="13"/>
      <c r="UGW66" s="13"/>
      <c r="UGX66" s="13"/>
      <c r="UGY66" s="13"/>
      <c r="UGZ66" s="13"/>
      <c r="UHA66" s="13"/>
      <c r="UHB66" s="13"/>
      <c r="UHC66" s="13"/>
      <c r="UHD66" s="13"/>
      <c r="UHE66" s="13"/>
      <c r="UHF66" s="13"/>
      <c r="UHG66" s="13"/>
      <c r="UHH66" s="13"/>
      <c r="UHI66" s="13"/>
      <c r="UHJ66" s="13"/>
      <c r="UHK66" s="13"/>
      <c r="UHL66" s="13"/>
      <c r="UHM66" s="13"/>
      <c r="UHN66" s="13"/>
      <c r="UHO66" s="13"/>
      <c r="UHP66" s="13"/>
      <c r="UHQ66" s="13"/>
      <c r="UHR66" s="13"/>
      <c r="UHS66" s="13"/>
      <c r="UHT66" s="13"/>
      <c r="UHU66" s="13"/>
      <c r="UHV66" s="13"/>
      <c r="UHW66" s="13"/>
      <c r="UHX66" s="13"/>
      <c r="UHY66" s="13"/>
      <c r="UHZ66" s="13"/>
      <c r="UIA66" s="13"/>
      <c r="UIB66" s="13"/>
      <c r="UIC66" s="13"/>
      <c r="UID66" s="13"/>
      <c r="UIE66" s="13"/>
      <c r="UIF66" s="13"/>
      <c r="UIG66" s="13"/>
      <c r="UIH66" s="13"/>
      <c r="UII66" s="13"/>
      <c r="UIJ66" s="13"/>
      <c r="UIK66" s="13"/>
      <c r="UIL66" s="13"/>
      <c r="UIM66" s="13"/>
      <c r="UIN66" s="13"/>
      <c r="UIO66" s="13"/>
      <c r="UIP66" s="13"/>
      <c r="UIQ66" s="13"/>
      <c r="UIR66" s="13"/>
      <c r="UIS66" s="13"/>
      <c r="UIT66" s="13"/>
      <c r="UIU66" s="13"/>
      <c r="UIV66" s="13"/>
      <c r="UIW66" s="13"/>
      <c r="UIX66" s="13"/>
      <c r="UIY66" s="13"/>
      <c r="UIZ66" s="13"/>
      <c r="UJA66" s="13"/>
      <c r="UJB66" s="13"/>
      <c r="UJC66" s="13"/>
      <c r="UJD66" s="13"/>
      <c r="UJE66" s="13"/>
      <c r="UJF66" s="13"/>
      <c r="UJG66" s="13"/>
      <c r="UJH66" s="13"/>
      <c r="UJI66" s="13"/>
      <c r="UJJ66" s="13"/>
      <c r="UJK66" s="13"/>
      <c r="UJL66" s="13"/>
      <c r="UJM66" s="13"/>
      <c r="UJN66" s="13"/>
      <c r="UJO66" s="13"/>
      <c r="UJP66" s="13"/>
      <c r="UJQ66" s="13"/>
      <c r="UJR66" s="13"/>
      <c r="UJS66" s="13"/>
      <c r="UJT66" s="13"/>
      <c r="UJU66" s="13"/>
      <c r="UJV66" s="13"/>
      <c r="UJW66" s="13"/>
      <c r="UJX66" s="13"/>
      <c r="UJY66" s="13"/>
      <c r="UJZ66" s="13"/>
      <c r="UKA66" s="13"/>
      <c r="UKB66" s="13"/>
      <c r="UKC66" s="13"/>
      <c r="UKD66" s="13"/>
      <c r="UKE66" s="13"/>
      <c r="UKF66" s="13"/>
      <c r="UKG66" s="13"/>
      <c r="UKH66" s="13"/>
      <c r="UKI66" s="13"/>
      <c r="UKJ66" s="13"/>
      <c r="UKK66" s="13"/>
      <c r="UKL66" s="13"/>
      <c r="UKM66" s="13"/>
      <c r="UKN66" s="13"/>
      <c r="UKO66" s="13"/>
      <c r="UKP66" s="13"/>
      <c r="UKQ66" s="13"/>
      <c r="UKR66" s="13"/>
      <c r="UKS66" s="13"/>
      <c r="UKT66" s="13"/>
      <c r="UKU66" s="13"/>
      <c r="UKV66" s="13"/>
      <c r="UKW66" s="13"/>
      <c r="UKX66" s="13"/>
      <c r="UKY66" s="13"/>
      <c r="UKZ66" s="13"/>
      <c r="ULA66" s="13"/>
      <c r="ULB66" s="13"/>
      <c r="ULC66" s="13"/>
      <c r="ULD66" s="13"/>
      <c r="ULE66" s="13"/>
      <c r="ULF66" s="13"/>
      <c r="ULG66" s="13"/>
      <c r="ULH66" s="13"/>
      <c r="ULI66" s="13"/>
      <c r="ULJ66" s="13"/>
      <c r="ULK66" s="13"/>
      <c r="ULL66" s="13"/>
      <c r="ULM66" s="13"/>
      <c r="ULN66" s="13"/>
      <c r="ULO66" s="13"/>
      <c r="ULP66" s="13"/>
      <c r="ULQ66" s="13"/>
      <c r="ULR66" s="13"/>
      <c r="ULS66" s="13"/>
      <c r="ULT66" s="13"/>
      <c r="ULU66" s="13"/>
      <c r="ULV66" s="13"/>
      <c r="ULW66" s="13"/>
      <c r="ULX66" s="13"/>
      <c r="ULY66" s="13"/>
      <c r="ULZ66" s="13"/>
      <c r="UMA66" s="13"/>
      <c r="UMB66" s="13"/>
      <c r="UMC66" s="13"/>
      <c r="UMD66" s="13"/>
      <c r="UME66" s="13"/>
      <c r="UMF66" s="13"/>
      <c r="UMG66" s="13"/>
      <c r="UMH66" s="13"/>
      <c r="UMI66" s="13"/>
      <c r="UMJ66" s="13"/>
      <c r="UMK66" s="13"/>
      <c r="UML66" s="13"/>
      <c r="UMM66" s="13"/>
      <c r="UMN66" s="13"/>
      <c r="UMO66" s="13"/>
      <c r="UMP66" s="13"/>
      <c r="UMQ66" s="13"/>
      <c r="UMR66" s="13"/>
      <c r="UMS66" s="13"/>
      <c r="UMT66" s="13"/>
      <c r="UMU66" s="13"/>
      <c r="UMV66" s="13"/>
      <c r="UMW66" s="13"/>
      <c r="UMX66" s="13"/>
      <c r="UMY66" s="13"/>
      <c r="UMZ66" s="13"/>
      <c r="UNA66" s="13"/>
      <c r="UNB66" s="13"/>
      <c r="UNC66" s="13"/>
      <c r="UND66" s="13"/>
      <c r="UNE66" s="13"/>
      <c r="UNF66" s="13"/>
      <c r="UNG66" s="13"/>
      <c r="UNH66" s="13"/>
      <c r="UNI66" s="13"/>
      <c r="UNJ66" s="13"/>
      <c r="UNK66" s="13"/>
      <c r="UNL66" s="13"/>
      <c r="UNM66" s="13"/>
      <c r="UNN66" s="13"/>
      <c r="UNO66" s="13"/>
      <c r="UNP66" s="13"/>
      <c r="UNQ66" s="13"/>
      <c r="UNR66" s="13"/>
      <c r="UNS66" s="13"/>
      <c r="UNT66" s="13"/>
      <c r="UNU66" s="13"/>
      <c r="UNV66" s="13"/>
      <c r="UNW66" s="13"/>
      <c r="UNX66" s="13"/>
      <c r="UNY66" s="13"/>
      <c r="UNZ66" s="13"/>
      <c r="UOA66" s="13"/>
      <c r="UOB66" s="13"/>
      <c r="UOC66" s="13"/>
      <c r="UOD66" s="13"/>
      <c r="UOE66" s="13"/>
      <c r="UOF66" s="13"/>
      <c r="UOG66" s="13"/>
      <c r="UOH66" s="13"/>
      <c r="UOI66" s="13"/>
      <c r="UOJ66" s="13"/>
      <c r="UOK66" s="13"/>
      <c r="UOL66" s="13"/>
      <c r="UOM66" s="13"/>
      <c r="UON66" s="13"/>
      <c r="UOO66" s="13"/>
      <c r="UOP66" s="13"/>
      <c r="UOQ66" s="13"/>
      <c r="UOR66" s="13"/>
      <c r="UOS66" s="13"/>
      <c r="UOT66" s="13"/>
      <c r="UOU66" s="13"/>
      <c r="UOV66" s="13"/>
      <c r="UOW66" s="13"/>
      <c r="UOX66" s="13"/>
      <c r="UOY66" s="13"/>
      <c r="UOZ66" s="13"/>
      <c r="UPA66" s="13"/>
      <c r="UPB66" s="13"/>
      <c r="UPC66" s="13"/>
      <c r="UPD66" s="13"/>
      <c r="UPE66" s="13"/>
      <c r="UPF66" s="13"/>
      <c r="UPG66" s="13"/>
      <c r="UPH66" s="13"/>
      <c r="UPI66" s="13"/>
      <c r="UPJ66" s="13"/>
      <c r="UPK66" s="13"/>
      <c r="UPL66" s="13"/>
      <c r="UPM66" s="13"/>
      <c r="UPN66" s="13"/>
      <c r="UPO66" s="13"/>
      <c r="UPP66" s="13"/>
      <c r="UPQ66" s="13"/>
      <c r="UPR66" s="13"/>
      <c r="UPS66" s="13"/>
      <c r="UPT66" s="13"/>
      <c r="UPU66" s="13"/>
      <c r="UPV66" s="13"/>
      <c r="UPW66" s="13"/>
      <c r="UPX66" s="13"/>
      <c r="UPY66" s="13"/>
      <c r="UPZ66" s="13"/>
      <c r="UQA66" s="13"/>
      <c r="UQB66" s="13"/>
      <c r="UQC66" s="13"/>
      <c r="UQD66" s="13"/>
      <c r="UQE66" s="13"/>
      <c r="UQF66" s="13"/>
      <c r="UQG66" s="13"/>
      <c r="UQH66" s="13"/>
      <c r="UQI66" s="13"/>
      <c r="UQJ66" s="13"/>
      <c r="UQK66" s="13"/>
      <c r="UQL66" s="13"/>
      <c r="UQM66" s="13"/>
      <c r="UQN66" s="13"/>
      <c r="UQO66" s="13"/>
      <c r="UQP66" s="13"/>
      <c r="UQQ66" s="13"/>
      <c r="UQR66" s="13"/>
      <c r="UQS66" s="13"/>
      <c r="UQT66" s="13"/>
      <c r="UQU66" s="13"/>
      <c r="UQV66" s="13"/>
      <c r="UQW66" s="13"/>
      <c r="UQX66" s="13"/>
      <c r="UQY66" s="13"/>
      <c r="UQZ66" s="13"/>
      <c r="URA66" s="13"/>
      <c r="URB66" s="13"/>
      <c r="URC66" s="13"/>
      <c r="URD66" s="13"/>
      <c r="URE66" s="13"/>
      <c r="URF66" s="13"/>
      <c r="URG66" s="13"/>
      <c r="URH66" s="13"/>
      <c r="URI66" s="13"/>
      <c r="URJ66" s="13"/>
      <c r="URK66" s="13"/>
      <c r="URL66" s="13"/>
      <c r="URM66" s="13"/>
      <c r="URN66" s="13"/>
      <c r="URO66" s="13"/>
      <c r="URP66" s="13"/>
      <c r="URQ66" s="13"/>
      <c r="URR66" s="13"/>
      <c r="URS66" s="13"/>
      <c r="URT66" s="13"/>
      <c r="URU66" s="13"/>
      <c r="URV66" s="13"/>
      <c r="URW66" s="13"/>
      <c r="URX66" s="13"/>
      <c r="URY66" s="13"/>
      <c r="URZ66" s="13"/>
      <c r="USA66" s="13"/>
      <c r="USB66" s="13"/>
      <c r="USC66" s="13"/>
      <c r="USD66" s="13"/>
      <c r="USE66" s="13"/>
      <c r="USF66" s="13"/>
      <c r="USG66" s="13"/>
      <c r="USH66" s="13"/>
      <c r="USI66" s="13"/>
      <c r="USJ66" s="13"/>
      <c r="USK66" s="13"/>
      <c r="USL66" s="13"/>
      <c r="USM66" s="13"/>
      <c r="USN66" s="13"/>
      <c r="USO66" s="13"/>
      <c r="USP66" s="13"/>
      <c r="USQ66" s="13"/>
      <c r="USR66" s="13"/>
      <c r="USS66" s="13"/>
      <c r="UST66" s="13"/>
      <c r="USU66" s="13"/>
      <c r="USV66" s="13"/>
      <c r="USW66" s="13"/>
      <c r="USX66" s="13"/>
      <c r="USY66" s="13"/>
      <c r="USZ66" s="13"/>
      <c r="UTA66" s="13"/>
      <c r="UTB66" s="13"/>
      <c r="UTC66" s="13"/>
      <c r="UTD66" s="13"/>
      <c r="UTE66" s="13"/>
      <c r="UTF66" s="13"/>
      <c r="UTG66" s="13"/>
      <c r="UTH66" s="13"/>
      <c r="UTI66" s="13"/>
      <c r="UTJ66" s="13"/>
      <c r="UTK66" s="13"/>
      <c r="UTL66" s="13"/>
      <c r="UTM66" s="13"/>
      <c r="UTN66" s="13"/>
      <c r="UTO66" s="13"/>
      <c r="UTP66" s="13"/>
      <c r="UTQ66" s="13"/>
      <c r="UTR66" s="13"/>
      <c r="UTS66" s="13"/>
      <c r="UTT66" s="13"/>
      <c r="UTU66" s="13"/>
      <c r="UTV66" s="13"/>
      <c r="UTW66" s="13"/>
      <c r="UTX66" s="13"/>
      <c r="UTY66" s="13"/>
      <c r="UTZ66" s="13"/>
      <c r="UUA66" s="13"/>
      <c r="UUB66" s="13"/>
      <c r="UUC66" s="13"/>
      <c r="UUD66" s="13"/>
      <c r="UUE66" s="13"/>
      <c r="UUF66" s="13"/>
      <c r="UUG66" s="13"/>
      <c r="UUH66" s="13"/>
      <c r="UUI66" s="13"/>
      <c r="UUJ66" s="13"/>
      <c r="UUK66" s="13"/>
      <c r="UUL66" s="13"/>
      <c r="UUM66" s="13"/>
      <c r="UUN66" s="13"/>
      <c r="UUO66" s="13"/>
      <c r="UUP66" s="13"/>
      <c r="UUQ66" s="13"/>
      <c r="UUR66" s="13"/>
      <c r="UUS66" s="13"/>
      <c r="UUT66" s="13"/>
      <c r="UUU66" s="13"/>
      <c r="UUV66" s="13"/>
      <c r="UUW66" s="13"/>
      <c r="UUX66" s="13"/>
      <c r="UUY66" s="13"/>
      <c r="UUZ66" s="13"/>
      <c r="UVA66" s="13"/>
      <c r="UVB66" s="13"/>
      <c r="UVC66" s="13"/>
      <c r="UVD66" s="13"/>
      <c r="UVE66" s="13"/>
      <c r="UVF66" s="13"/>
      <c r="UVG66" s="13"/>
      <c r="UVH66" s="13"/>
      <c r="UVI66" s="13"/>
      <c r="UVJ66" s="13"/>
      <c r="UVK66" s="13"/>
      <c r="UVL66" s="13"/>
      <c r="UVM66" s="13"/>
      <c r="UVN66" s="13"/>
      <c r="UVO66" s="13"/>
      <c r="UVP66" s="13"/>
      <c r="UVQ66" s="13"/>
      <c r="UVR66" s="13"/>
      <c r="UVS66" s="13"/>
      <c r="UVT66" s="13"/>
      <c r="UVU66" s="13"/>
      <c r="UVV66" s="13"/>
      <c r="UVW66" s="13"/>
      <c r="UVX66" s="13"/>
      <c r="UVY66" s="13"/>
      <c r="UVZ66" s="13"/>
      <c r="UWA66" s="13"/>
      <c r="UWB66" s="13"/>
      <c r="UWC66" s="13"/>
      <c r="UWD66" s="13"/>
      <c r="UWE66" s="13"/>
      <c r="UWF66" s="13"/>
      <c r="UWG66" s="13"/>
      <c r="UWH66" s="13"/>
      <c r="UWI66" s="13"/>
      <c r="UWJ66" s="13"/>
      <c r="UWK66" s="13"/>
      <c r="UWL66" s="13"/>
      <c r="UWM66" s="13"/>
      <c r="UWN66" s="13"/>
      <c r="UWO66" s="13"/>
      <c r="UWP66" s="13"/>
      <c r="UWQ66" s="13"/>
      <c r="UWR66" s="13"/>
      <c r="UWS66" s="13"/>
      <c r="UWT66" s="13"/>
      <c r="UWU66" s="13"/>
      <c r="UWV66" s="13"/>
      <c r="UWW66" s="13"/>
      <c r="UWX66" s="13"/>
      <c r="UWY66" s="13"/>
      <c r="UWZ66" s="13"/>
      <c r="UXA66" s="13"/>
      <c r="UXB66" s="13"/>
      <c r="UXC66" s="13"/>
      <c r="UXD66" s="13"/>
      <c r="UXE66" s="13"/>
      <c r="UXF66" s="13"/>
      <c r="UXG66" s="13"/>
      <c r="UXH66" s="13"/>
      <c r="UXI66" s="13"/>
      <c r="UXJ66" s="13"/>
      <c r="UXK66" s="13"/>
      <c r="UXL66" s="13"/>
      <c r="UXM66" s="13"/>
      <c r="UXN66" s="13"/>
      <c r="UXO66" s="13"/>
      <c r="UXP66" s="13"/>
      <c r="UXQ66" s="13"/>
      <c r="UXR66" s="13"/>
      <c r="UXS66" s="13"/>
      <c r="UXT66" s="13"/>
      <c r="UXU66" s="13"/>
      <c r="UXV66" s="13"/>
      <c r="UXW66" s="13"/>
      <c r="UXX66" s="13"/>
      <c r="UXY66" s="13"/>
      <c r="UXZ66" s="13"/>
      <c r="UYA66" s="13"/>
      <c r="UYB66" s="13"/>
      <c r="UYC66" s="13"/>
      <c r="UYD66" s="13"/>
      <c r="UYE66" s="13"/>
      <c r="UYF66" s="13"/>
      <c r="UYG66" s="13"/>
      <c r="UYH66" s="13"/>
      <c r="UYI66" s="13"/>
      <c r="UYJ66" s="13"/>
      <c r="UYK66" s="13"/>
      <c r="UYL66" s="13"/>
      <c r="UYM66" s="13"/>
      <c r="UYN66" s="13"/>
      <c r="UYO66" s="13"/>
      <c r="UYP66" s="13"/>
      <c r="UYQ66" s="13"/>
      <c r="UYR66" s="13"/>
      <c r="UYS66" s="13"/>
      <c r="UYT66" s="13"/>
      <c r="UYU66" s="13"/>
      <c r="UYV66" s="13"/>
      <c r="UYW66" s="13"/>
      <c r="UYX66" s="13"/>
      <c r="UYY66" s="13"/>
      <c r="UYZ66" s="13"/>
      <c r="UZA66" s="13"/>
      <c r="UZB66" s="13"/>
      <c r="UZC66" s="13"/>
      <c r="UZD66" s="13"/>
      <c r="UZE66" s="13"/>
      <c r="UZF66" s="13"/>
      <c r="UZG66" s="13"/>
      <c r="UZH66" s="13"/>
      <c r="UZI66" s="13"/>
      <c r="UZJ66" s="13"/>
      <c r="UZK66" s="13"/>
      <c r="UZL66" s="13"/>
      <c r="UZM66" s="13"/>
      <c r="UZN66" s="13"/>
      <c r="UZO66" s="13"/>
      <c r="UZP66" s="13"/>
      <c r="UZQ66" s="13"/>
      <c r="UZR66" s="13"/>
      <c r="UZS66" s="13"/>
      <c r="UZT66" s="13"/>
      <c r="UZU66" s="13"/>
      <c r="UZV66" s="13"/>
      <c r="UZW66" s="13"/>
      <c r="UZX66" s="13"/>
      <c r="UZY66" s="13"/>
      <c r="UZZ66" s="13"/>
      <c r="VAA66" s="13"/>
      <c r="VAB66" s="13"/>
      <c r="VAC66" s="13"/>
      <c r="VAD66" s="13"/>
      <c r="VAE66" s="13"/>
      <c r="VAF66" s="13"/>
      <c r="VAG66" s="13"/>
      <c r="VAH66" s="13"/>
      <c r="VAI66" s="13"/>
      <c r="VAJ66" s="13"/>
      <c r="VAK66" s="13"/>
      <c r="VAL66" s="13"/>
      <c r="VAM66" s="13"/>
      <c r="VAN66" s="13"/>
      <c r="VAO66" s="13"/>
      <c r="VAP66" s="13"/>
      <c r="VAQ66" s="13"/>
      <c r="VAR66" s="13"/>
      <c r="VAS66" s="13"/>
      <c r="VAT66" s="13"/>
      <c r="VAU66" s="13"/>
      <c r="VAV66" s="13"/>
      <c r="VAW66" s="13"/>
      <c r="VAX66" s="13"/>
      <c r="VAY66" s="13"/>
      <c r="VAZ66" s="13"/>
      <c r="VBA66" s="13"/>
      <c r="VBB66" s="13"/>
      <c r="VBC66" s="13"/>
      <c r="VBD66" s="13"/>
      <c r="VBE66" s="13"/>
      <c r="VBF66" s="13"/>
      <c r="VBG66" s="13"/>
      <c r="VBH66" s="13"/>
      <c r="VBI66" s="13"/>
      <c r="VBJ66" s="13"/>
      <c r="VBK66" s="13"/>
      <c r="VBL66" s="13"/>
      <c r="VBM66" s="13"/>
      <c r="VBN66" s="13"/>
      <c r="VBO66" s="13"/>
      <c r="VBP66" s="13"/>
      <c r="VBQ66" s="13"/>
      <c r="VBR66" s="13"/>
      <c r="VBS66" s="13"/>
      <c r="VBT66" s="13"/>
      <c r="VBU66" s="13"/>
      <c r="VBV66" s="13"/>
      <c r="VBW66" s="13"/>
      <c r="VBX66" s="13"/>
      <c r="VBY66" s="13"/>
      <c r="VBZ66" s="13"/>
      <c r="VCA66" s="13"/>
      <c r="VCB66" s="13"/>
      <c r="VCC66" s="13"/>
      <c r="VCD66" s="13"/>
      <c r="VCE66" s="13"/>
      <c r="VCF66" s="13"/>
      <c r="VCG66" s="13"/>
      <c r="VCH66" s="13"/>
      <c r="VCI66" s="13"/>
      <c r="VCJ66" s="13"/>
      <c r="VCK66" s="13"/>
      <c r="VCL66" s="13"/>
      <c r="VCM66" s="13"/>
      <c r="VCN66" s="13"/>
      <c r="VCO66" s="13"/>
      <c r="VCP66" s="13"/>
      <c r="VCQ66" s="13"/>
      <c r="VCR66" s="13"/>
      <c r="VCS66" s="13"/>
      <c r="VCT66" s="13"/>
      <c r="VCU66" s="13"/>
      <c r="VCV66" s="13"/>
      <c r="VCW66" s="13"/>
      <c r="VCX66" s="13"/>
      <c r="VCY66" s="13"/>
      <c r="VCZ66" s="13"/>
      <c r="VDA66" s="13"/>
      <c r="VDB66" s="13"/>
      <c r="VDC66" s="13"/>
      <c r="VDD66" s="13"/>
      <c r="VDE66" s="13"/>
      <c r="VDF66" s="13"/>
      <c r="VDG66" s="13"/>
      <c r="VDH66" s="13"/>
      <c r="VDI66" s="13"/>
      <c r="VDJ66" s="13"/>
      <c r="VDK66" s="13"/>
      <c r="VDL66" s="13"/>
      <c r="VDM66" s="13"/>
      <c r="VDN66" s="13"/>
      <c r="VDO66" s="13"/>
      <c r="VDP66" s="13"/>
      <c r="VDQ66" s="13"/>
      <c r="VDR66" s="13"/>
      <c r="VDS66" s="13"/>
      <c r="VDT66" s="13"/>
      <c r="VDU66" s="13"/>
      <c r="VDV66" s="13"/>
      <c r="VDW66" s="13"/>
      <c r="VDX66" s="13"/>
      <c r="VDY66" s="13"/>
      <c r="VDZ66" s="13"/>
      <c r="VEA66" s="13"/>
      <c r="VEB66" s="13"/>
      <c r="VEC66" s="13"/>
      <c r="VED66" s="13"/>
      <c r="VEE66" s="13"/>
      <c r="VEF66" s="13"/>
      <c r="VEG66" s="13"/>
      <c r="VEH66" s="13"/>
      <c r="VEI66" s="13"/>
      <c r="VEJ66" s="13"/>
      <c r="VEK66" s="13"/>
      <c r="VEL66" s="13"/>
      <c r="VEM66" s="13"/>
      <c r="VEN66" s="13"/>
      <c r="VEO66" s="13"/>
      <c r="VEP66" s="13"/>
      <c r="VEQ66" s="13"/>
      <c r="VER66" s="13"/>
      <c r="VES66" s="13"/>
      <c r="VET66" s="13"/>
      <c r="VEU66" s="13"/>
      <c r="VEV66" s="13"/>
      <c r="VEW66" s="13"/>
      <c r="VEX66" s="13"/>
      <c r="VEY66" s="13"/>
      <c r="VEZ66" s="13"/>
      <c r="VFA66" s="13"/>
      <c r="VFB66" s="13"/>
      <c r="VFC66" s="13"/>
      <c r="VFD66" s="13"/>
      <c r="VFE66" s="13"/>
      <c r="VFF66" s="13"/>
      <c r="VFG66" s="13"/>
      <c r="VFH66" s="13"/>
      <c r="VFI66" s="13"/>
      <c r="VFJ66" s="13"/>
      <c r="VFK66" s="13"/>
      <c r="VFL66" s="13"/>
      <c r="VFM66" s="13"/>
      <c r="VFN66" s="13"/>
      <c r="VFO66" s="13"/>
      <c r="VFP66" s="13"/>
      <c r="VFQ66" s="13"/>
      <c r="VFR66" s="13"/>
      <c r="VFS66" s="13"/>
      <c r="VFT66" s="13"/>
      <c r="VFU66" s="13"/>
      <c r="VFV66" s="13"/>
      <c r="VFW66" s="13"/>
      <c r="VFX66" s="13"/>
      <c r="VFY66" s="13"/>
      <c r="VFZ66" s="13"/>
      <c r="VGA66" s="13"/>
      <c r="VGB66" s="13"/>
      <c r="VGC66" s="13"/>
      <c r="VGD66" s="13"/>
      <c r="VGE66" s="13"/>
      <c r="VGF66" s="13"/>
      <c r="VGG66" s="13"/>
      <c r="VGH66" s="13"/>
      <c r="VGI66" s="13"/>
      <c r="VGJ66" s="13"/>
      <c r="VGK66" s="13"/>
      <c r="VGL66" s="13"/>
      <c r="VGM66" s="13"/>
      <c r="VGN66" s="13"/>
      <c r="VGO66" s="13"/>
      <c r="VGP66" s="13"/>
      <c r="VGQ66" s="13"/>
      <c r="VGR66" s="13"/>
      <c r="VGS66" s="13"/>
      <c r="VGT66" s="13"/>
      <c r="VGU66" s="13"/>
      <c r="VGV66" s="13"/>
      <c r="VGW66" s="13"/>
      <c r="VGX66" s="13"/>
      <c r="VGY66" s="13"/>
      <c r="VGZ66" s="13"/>
      <c r="VHA66" s="13"/>
      <c r="VHB66" s="13"/>
      <c r="VHC66" s="13"/>
      <c r="VHD66" s="13"/>
      <c r="VHE66" s="13"/>
      <c r="VHF66" s="13"/>
      <c r="VHG66" s="13"/>
      <c r="VHH66" s="13"/>
      <c r="VHI66" s="13"/>
      <c r="VHJ66" s="13"/>
      <c r="VHK66" s="13"/>
      <c r="VHL66" s="13"/>
      <c r="VHM66" s="13"/>
      <c r="VHN66" s="13"/>
      <c r="VHO66" s="13"/>
      <c r="VHP66" s="13"/>
      <c r="VHQ66" s="13"/>
      <c r="VHR66" s="13"/>
      <c r="VHS66" s="13"/>
      <c r="VHT66" s="13"/>
      <c r="VHU66" s="13"/>
      <c r="VHV66" s="13"/>
      <c r="VHW66" s="13"/>
      <c r="VHX66" s="13"/>
      <c r="VHY66" s="13"/>
      <c r="VHZ66" s="13"/>
      <c r="VIA66" s="13"/>
      <c r="VIB66" s="13"/>
      <c r="VIC66" s="13"/>
      <c r="VID66" s="13"/>
      <c r="VIE66" s="13"/>
      <c r="VIF66" s="13"/>
      <c r="VIG66" s="13"/>
      <c r="VIH66" s="13"/>
      <c r="VII66" s="13"/>
      <c r="VIJ66" s="13"/>
      <c r="VIK66" s="13"/>
      <c r="VIL66" s="13"/>
      <c r="VIM66" s="13"/>
      <c r="VIN66" s="13"/>
      <c r="VIO66" s="13"/>
      <c r="VIP66" s="13"/>
      <c r="VIQ66" s="13"/>
      <c r="VIR66" s="13"/>
      <c r="VIS66" s="13"/>
      <c r="VIT66" s="13"/>
      <c r="VIU66" s="13"/>
      <c r="VIV66" s="13"/>
      <c r="VIW66" s="13"/>
      <c r="VIX66" s="13"/>
      <c r="VIY66" s="13"/>
      <c r="VIZ66" s="13"/>
      <c r="VJA66" s="13"/>
      <c r="VJB66" s="13"/>
      <c r="VJC66" s="13"/>
      <c r="VJD66" s="13"/>
      <c r="VJE66" s="13"/>
      <c r="VJF66" s="13"/>
      <c r="VJG66" s="13"/>
      <c r="VJH66" s="13"/>
      <c r="VJI66" s="13"/>
      <c r="VJJ66" s="13"/>
      <c r="VJK66" s="13"/>
      <c r="VJL66" s="13"/>
      <c r="VJM66" s="13"/>
      <c r="VJN66" s="13"/>
      <c r="VJO66" s="13"/>
      <c r="VJP66" s="13"/>
      <c r="VJQ66" s="13"/>
      <c r="VJR66" s="13"/>
      <c r="VJS66" s="13"/>
      <c r="VJT66" s="13"/>
      <c r="VJU66" s="13"/>
      <c r="VJV66" s="13"/>
      <c r="VJW66" s="13"/>
      <c r="VJX66" s="13"/>
      <c r="VJY66" s="13"/>
      <c r="VJZ66" s="13"/>
      <c r="VKA66" s="13"/>
      <c r="VKB66" s="13"/>
      <c r="VKC66" s="13"/>
      <c r="VKD66" s="13"/>
      <c r="VKE66" s="13"/>
      <c r="VKF66" s="13"/>
      <c r="VKG66" s="13"/>
      <c r="VKH66" s="13"/>
      <c r="VKI66" s="13"/>
      <c r="VKJ66" s="13"/>
      <c r="VKK66" s="13"/>
      <c r="VKL66" s="13"/>
      <c r="VKM66" s="13"/>
      <c r="VKN66" s="13"/>
      <c r="VKO66" s="13"/>
      <c r="VKP66" s="13"/>
      <c r="VKQ66" s="13"/>
      <c r="VKR66" s="13"/>
      <c r="VKS66" s="13"/>
      <c r="VKT66" s="13"/>
      <c r="VKU66" s="13"/>
      <c r="VKV66" s="13"/>
      <c r="VKW66" s="13"/>
      <c r="VKX66" s="13"/>
      <c r="VKY66" s="13"/>
      <c r="VKZ66" s="13"/>
      <c r="VLA66" s="13"/>
      <c r="VLB66" s="13"/>
      <c r="VLC66" s="13"/>
      <c r="VLD66" s="13"/>
      <c r="VLE66" s="13"/>
      <c r="VLF66" s="13"/>
      <c r="VLG66" s="13"/>
      <c r="VLH66" s="13"/>
      <c r="VLI66" s="13"/>
      <c r="VLJ66" s="13"/>
      <c r="VLK66" s="13"/>
      <c r="VLL66" s="13"/>
      <c r="VLM66" s="13"/>
      <c r="VLN66" s="13"/>
      <c r="VLO66" s="13"/>
      <c r="VLP66" s="13"/>
      <c r="VLQ66" s="13"/>
      <c r="VLR66" s="13"/>
      <c r="VLS66" s="13"/>
      <c r="VLT66" s="13"/>
      <c r="VLU66" s="13"/>
      <c r="VLV66" s="13"/>
      <c r="VLW66" s="13"/>
      <c r="VLX66" s="13"/>
      <c r="VLY66" s="13"/>
      <c r="VLZ66" s="13"/>
      <c r="VMA66" s="13"/>
      <c r="VMB66" s="13"/>
      <c r="VMC66" s="13"/>
      <c r="VMD66" s="13"/>
      <c r="VME66" s="13"/>
      <c r="VMF66" s="13"/>
      <c r="VMG66" s="13"/>
      <c r="VMH66" s="13"/>
      <c r="VMI66" s="13"/>
      <c r="VMJ66" s="13"/>
      <c r="VMK66" s="13"/>
      <c r="VML66" s="13"/>
      <c r="VMM66" s="13"/>
      <c r="VMN66" s="13"/>
      <c r="VMO66" s="13"/>
      <c r="VMP66" s="13"/>
      <c r="VMQ66" s="13"/>
      <c r="VMR66" s="13"/>
      <c r="VMS66" s="13"/>
      <c r="VMT66" s="13"/>
      <c r="VMU66" s="13"/>
      <c r="VMV66" s="13"/>
      <c r="VMW66" s="13"/>
      <c r="VMX66" s="13"/>
      <c r="VMY66" s="13"/>
      <c r="VMZ66" s="13"/>
      <c r="VNA66" s="13"/>
      <c r="VNB66" s="13"/>
      <c r="VNC66" s="13"/>
      <c r="VND66" s="13"/>
      <c r="VNE66" s="13"/>
      <c r="VNF66" s="13"/>
      <c r="VNG66" s="13"/>
      <c r="VNH66" s="13"/>
      <c r="VNI66" s="13"/>
      <c r="VNJ66" s="13"/>
      <c r="VNK66" s="13"/>
      <c r="VNL66" s="13"/>
      <c r="VNM66" s="13"/>
      <c r="VNN66" s="13"/>
      <c r="VNO66" s="13"/>
      <c r="VNP66" s="13"/>
      <c r="VNQ66" s="13"/>
      <c r="VNR66" s="13"/>
      <c r="VNS66" s="13"/>
      <c r="VNT66" s="13"/>
      <c r="VNU66" s="13"/>
      <c r="VNV66" s="13"/>
      <c r="VNW66" s="13"/>
      <c r="VNX66" s="13"/>
      <c r="VNY66" s="13"/>
      <c r="VNZ66" s="13"/>
      <c r="VOA66" s="13"/>
      <c r="VOB66" s="13"/>
      <c r="VOC66" s="13"/>
      <c r="VOD66" s="13"/>
      <c r="VOE66" s="13"/>
      <c r="VOF66" s="13"/>
      <c r="VOG66" s="13"/>
      <c r="VOH66" s="13"/>
      <c r="VOI66" s="13"/>
      <c r="VOJ66" s="13"/>
      <c r="VOK66" s="13"/>
      <c r="VOL66" s="13"/>
      <c r="VOM66" s="13"/>
      <c r="VON66" s="13"/>
      <c r="VOO66" s="13"/>
      <c r="VOP66" s="13"/>
      <c r="VOQ66" s="13"/>
      <c r="VOR66" s="13"/>
      <c r="VOS66" s="13"/>
      <c r="VOT66" s="13"/>
      <c r="VOU66" s="13"/>
      <c r="VOV66" s="13"/>
      <c r="VOW66" s="13"/>
      <c r="VOX66" s="13"/>
      <c r="VOY66" s="13"/>
      <c r="VOZ66" s="13"/>
      <c r="VPA66" s="13"/>
      <c r="VPB66" s="13"/>
      <c r="VPC66" s="13"/>
      <c r="VPD66" s="13"/>
      <c r="VPE66" s="13"/>
      <c r="VPF66" s="13"/>
      <c r="VPG66" s="13"/>
      <c r="VPH66" s="13"/>
      <c r="VPI66" s="13"/>
      <c r="VPJ66" s="13"/>
      <c r="VPK66" s="13"/>
      <c r="VPL66" s="13"/>
      <c r="VPM66" s="13"/>
      <c r="VPN66" s="13"/>
      <c r="VPO66" s="13"/>
      <c r="VPP66" s="13"/>
      <c r="VPQ66" s="13"/>
      <c r="VPR66" s="13"/>
      <c r="VPS66" s="13"/>
      <c r="VPT66" s="13"/>
      <c r="VPU66" s="13"/>
      <c r="VPV66" s="13"/>
      <c r="VPW66" s="13"/>
      <c r="VPX66" s="13"/>
      <c r="VPY66" s="13"/>
      <c r="VPZ66" s="13"/>
      <c r="VQA66" s="13"/>
      <c r="VQB66" s="13"/>
      <c r="VQC66" s="13"/>
      <c r="VQD66" s="13"/>
      <c r="VQE66" s="13"/>
      <c r="VQF66" s="13"/>
      <c r="VQG66" s="13"/>
      <c r="VQH66" s="13"/>
      <c r="VQI66" s="13"/>
      <c r="VQJ66" s="13"/>
      <c r="VQK66" s="13"/>
      <c r="VQL66" s="13"/>
      <c r="VQM66" s="13"/>
      <c r="VQN66" s="13"/>
      <c r="VQO66" s="13"/>
      <c r="VQP66" s="13"/>
      <c r="VQQ66" s="13"/>
      <c r="VQR66" s="13"/>
      <c r="VQS66" s="13"/>
      <c r="VQT66" s="13"/>
      <c r="VQU66" s="13"/>
      <c r="VQV66" s="13"/>
      <c r="VQW66" s="13"/>
      <c r="VQX66" s="13"/>
      <c r="VQY66" s="13"/>
      <c r="VQZ66" s="13"/>
      <c r="VRA66" s="13"/>
      <c r="VRB66" s="13"/>
      <c r="VRC66" s="13"/>
      <c r="VRD66" s="13"/>
      <c r="VRE66" s="13"/>
      <c r="VRF66" s="13"/>
      <c r="VRG66" s="13"/>
      <c r="VRH66" s="13"/>
      <c r="VRI66" s="13"/>
      <c r="VRJ66" s="13"/>
      <c r="VRK66" s="13"/>
      <c r="VRL66" s="13"/>
      <c r="VRM66" s="13"/>
      <c r="VRN66" s="13"/>
      <c r="VRO66" s="13"/>
      <c r="VRP66" s="13"/>
      <c r="VRQ66" s="13"/>
      <c r="VRR66" s="13"/>
      <c r="VRS66" s="13"/>
      <c r="VRT66" s="13"/>
      <c r="VRU66" s="13"/>
      <c r="VRV66" s="13"/>
      <c r="VRW66" s="13"/>
      <c r="VRX66" s="13"/>
      <c r="VRY66" s="13"/>
      <c r="VRZ66" s="13"/>
      <c r="VSA66" s="13"/>
      <c r="VSB66" s="13"/>
      <c r="VSC66" s="13"/>
      <c r="VSD66" s="13"/>
      <c r="VSE66" s="13"/>
      <c r="VSF66" s="13"/>
      <c r="VSG66" s="13"/>
      <c r="VSH66" s="13"/>
      <c r="VSI66" s="13"/>
      <c r="VSJ66" s="13"/>
      <c r="VSK66" s="13"/>
      <c r="VSL66" s="13"/>
      <c r="VSM66" s="13"/>
      <c r="VSN66" s="13"/>
      <c r="VSO66" s="13"/>
      <c r="VSP66" s="13"/>
      <c r="VSQ66" s="13"/>
      <c r="VSR66" s="13"/>
      <c r="VSS66" s="13"/>
      <c r="VST66" s="13"/>
      <c r="VSU66" s="13"/>
      <c r="VSV66" s="13"/>
      <c r="VSW66" s="13"/>
      <c r="VSX66" s="13"/>
      <c r="VSY66" s="13"/>
      <c r="VSZ66" s="13"/>
      <c r="VTA66" s="13"/>
      <c r="VTB66" s="13"/>
      <c r="VTC66" s="13"/>
      <c r="VTD66" s="13"/>
      <c r="VTE66" s="13"/>
      <c r="VTF66" s="13"/>
      <c r="VTG66" s="13"/>
      <c r="VTH66" s="13"/>
      <c r="VTI66" s="13"/>
      <c r="VTJ66" s="13"/>
      <c r="VTK66" s="13"/>
      <c r="VTL66" s="13"/>
      <c r="VTM66" s="13"/>
      <c r="VTN66" s="13"/>
      <c r="VTO66" s="13"/>
      <c r="VTP66" s="13"/>
      <c r="VTQ66" s="13"/>
      <c r="VTR66" s="13"/>
      <c r="VTS66" s="13"/>
      <c r="VTT66" s="13"/>
      <c r="VTU66" s="13"/>
      <c r="VTV66" s="13"/>
      <c r="VTW66" s="13"/>
      <c r="VTX66" s="13"/>
      <c r="VTY66" s="13"/>
      <c r="VTZ66" s="13"/>
      <c r="VUA66" s="13"/>
      <c r="VUB66" s="13"/>
      <c r="VUC66" s="13"/>
      <c r="VUD66" s="13"/>
      <c r="VUE66" s="13"/>
      <c r="VUF66" s="13"/>
      <c r="VUG66" s="13"/>
      <c r="VUH66" s="13"/>
      <c r="VUI66" s="13"/>
      <c r="VUJ66" s="13"/>
      <c r="VUK66" s="13"/>
      <c r="VUL66" s="13"/>
      <c r="VUM66" s="13"/>
      <c r="VUN66" s="13"/>
      <c r="VUO66" s="13"/>
      <c r="VUP66" s="13"/>
      <c r="VUQ66" s="13"/>
      <c r="VUR66" s="13"/>
      <c r="VUS66" s="13"/>
      <c r="VUT66" s="13"/>
      <c r="VUU66" s="13"/>
      <c r="VUV66" s="13"/>
      <c r="VUW66" s="13"/>
      <c r="VUX66" s="13"/>
      <c r="VUY66" s="13"/>
      <c r="VUZ66" s="13"/>
      <c r="VVA66" s="13"/>
      <c r="VVB66" s="13"/>
      <c r="VVC66" s="13"/>
      <c r="VVD66" s="13"/>
      <c r="VVE66" s="13"/>
      <c r="VVF66" s="13"/>
      <c r="VVG66" s="13"/>
      <c r="VVH66" s="13"/>
      <c r="VVI66" s="13"/>
      <c r="VVJ66" s="13"/>
      <c r="VVK66" s="13"/>
      <c r="VVL66" s="13"/>
      <c r="VVM66" s="13"/>
      <c r="VVN66" s="13"/>
      <c r="VVO66" s="13"/>
      <c r="VVP66" s="13"/>
      <c r="VVQ66" s="13"/>
      <c r="VVR66" s="13"/>
      <c r="VVS66" s="13"/>
      <c r="VVT66" s="13"/>
      <c r="VVU66" s="13"/>
      <c r="VVV66" s="13"/>
      <c r="VVW66" s="13"/>
      <c r="VVX66" s="13"/>
      <c r="VVY66" s="13"/>
      <c r="VVZ66" s="13"/>
      <c r="VWA66" s="13"/>
      <c r="VWB66" s="13"/>
      <c r="VWC66" s="13"/>
      <c r="VWD66" s="13"/>
      <c r="VWE66" s="13"/>
      <c r="VWF66" s="13"/>
      <c r="VWG66" s="13"/>
      <c r="VWH66" s="13"/>
      <c r="VWI66" s="13"/>
      <c r="VWJ66" s="13"/>
      <c r="VWK66" s="13"/>
      <c r="VWL66" s="13"/>
      <c r="VWM66" s="13"/>
      <c r="VWN66" s="13"/>
      <c r="VWO66" s="13"/>
      <c r="VWP66" s="13"/>
      <c r="VWQ66" s="13"/>
      <c r="VWR66" s="13"/>
      <c r="VWS66" s="13"/>
      <c r="VWT66" s="13"/>
      <c r="VWU66" s="13"/>
      <c r="VWV66" s="13"/>
      <c r="VWW66" s="13"/>
      <c r="VWX66" s="13"/>
      <c r="VWY66" s="13"/>
      <c r="VWZ66" s="13"/>
      <c r="VXA66" s="13"/>
      <c r="VXB66" s="13"/>
      <c r="VXC66" s="13"/>
      <c r="VXD66" s="13"/>
      <c r="VXE66" s="13"/>
      <c r="VXF66" s="13"/>
      <c r="VXG66" s="13"/>
      <c r="VXH66" s="13"/>
      <c r="VXI66" s="13"/>
      <c r="VXJ66" s="13"/>
      <c r="VXK66" s="13"/>
      <c r="VXL66" s="13"/>
      <c r="VXM66" s="13"/>
      <c r="VXN66" s="13"/>
      <c r="VXO66" s="13"/>
      <c r="VXP66" s="13"/>
      <c r="VXQ66" s="13"/>
      <c r="VXR66" s="13"/>
      <c r="VXS66" s="13"/>
      <c r="VXT66" s="13"/>
      <c r="VXU66" s="13"/>
      <c r="VXV66" s="13"/>
      <c r="VXW66" s="13"/>
      <c r="VXX66" s="13"/>
      <c r="VXY66" s="13"/>
      <c r="VXZ66" s="13"/>
      <c r="VYA66" s="13"/>
      <c r="VYB66" s="13"/>
      <c r="VYC66" s="13"/>
      <c r="VYD66" s="13"/>
      <c r="VYE66" s="13"/>
      <c r="VYF66" s="13"/>
      <c r="VYG66" s="13"/>
      <c r="VYH66" s="13"/>
      <c r="VYI66" s="13"/>
      <c r="VYJ66" s="13"/>
      <c r="VYK66" s="13"/>
      <c r="VYL66" s="13"/>
      <c r="VYM66" s="13"/>
      <c r="VYN66" s="13"/>
      <c r="VYO66" s="13"/>
      <c r="VYP66" s="13"/>
      <c r="VYQ66" s="13"/>
      <c r="VYR66" s="13"/>
      <c r="VYS66" s="13"/>
      <c r="VYT66" s="13"/>
      <c r="VYU66" s="13"/>
      <c r="VYV66" s="13"/>
      <c r="VYW66" s="13"/>
      <c r="VYX66" s="13"/>
      <c r="VYY66" s="13"/>
      <c r="VYZ66" s="13"/>
      <c r="VZA66" s="13"/>
      <c r="VZB66" s="13"/>
      <c r="VZC66" s="13"/>
      <c r="VZD66" s="13"/>
      <c r="VZE66" s="13"/>
      <c r="VZF66" s="13"/>
      <c r="VZG66" s="13"/>
      <c r="VZH66" s="13"/>
      <c r="VZI66" s="13"/>
      <c r="VZJ66" s="13"/>
      <c r="VZK66" s="13"/>
      <c r="VZL66" s="13"/>
      <c r="VZM66" s="13"/>
      <c r="VZN66" s="13"/>
      <c r="VZO66" s="13"/>
      <c r="VZP66" s="13"/>
      <c r="VZQ66" s="13"/>
      <c r="VZR66" s="13"/>
      <c r="VZS66" s="13"/>
      <c r="VZT66" s="13"/>
      <c r="VZU66" s="13"/>
      <c r="VZV66" s="13"/>
      <c r="VZW66" s="13"/>
      <c r="VZX66" s="13"/>
      <c r="VZY66" s="13"/>
      <c r="VZZ66" s="13"/>
      <c r="WAA66" s="13"/>
      <c r="WAB66" s="13"/>
      <c r="WAC66" s="13"/>
      <c r="WAD66" s="13"/>
      <c r="WAE66" s="13"/>
      <c r="WAF66" s="13"/>
      <c r="WAG66" s="13"/>
      <c r="WAH66" s="13"/>
      <c r="WAI66" s="13"/>
      <c r="WAJ66" s="13"/>
      <c r="WAK66" s="13"/>
      <c r="WAL66" s="13"/>
      <c r="WAM66" s="13"/>
      <c r="WAN66" s="13"/>
      <c r="WAO66" s="13"/>
      <c r="WAP66" s="13"/>
      <c r="WAQ66" s="13"/>
      <c r="WAR66" s="13"/>
      <c r="WAS66" s="13"/>
      <c r="WAT66" s="13"/>
      <c r="WAU66" s="13"/>
      <c r="WAV66" s="13"/>
      <c r="WAW66" s="13"/>
      <c r="WAX66" s="13"/>
      <c r="WAY66" s="13"/>
      <c r="WAZ66" s="13"/>
      <c r="WBA66" s="13"/>
      <c r="WBB66" s="13"/>
      <c r="WBC66" s="13"/>
      <c r="WBD66" s="13"/>
      <c r="WBE66" s="13"/>
      <c r="WBF66" s="13"/>
      <c r="WBG66" s="13"/>
      <c r="WBH66" s="13"/>
      <c r="WBI66" s="13"/>
      <c r="WBJ66" s="13"/>
      <c r="WBK66" s="13"/>
      <c r="WBL66" s="13"/>
      <c r="WBM66" s="13"/>
      <c r="WBN66" s="13"/>
      <c r="WBO66" s="13"/>
      <c r="WBP66" s="13"/>
      <c r="WBQ66" s="13"/>
      <c r="WBR66" s="13"/>
      <c r="WBS66" s="13"/>
      <c r="WBT66" s="13"/>
      <c r="WBU66" s="13"/>
      <c r="WBV66" s="13"/>
      <c r="WBW66" s="13"/>
      <c r="WBX66" s="13"/>
      <c r="WBY66" s="13"/>
      <c r="WBZ66" s="13"/>
      <c r="WCA66" s="13"/>
      <c r="WCB66" s="13"/>
      <c r="WCC66" s="13"/>
      <c r="WCD66" s="13"/>
      <c r="WCE66" s="13"/>
      <c r="WCF66" s="13"/>
      <c r="WCG66" s="13"/>
      <c r="WCH66" s="13"/>
      <c r="WCI66" s="13"/>
      <c r="WCJ66" s="13"/>
      <c r="WCK66" s="13"/>
      <c r="WCL66" s="13"/>
      <c r="WCM66" s="13"/>
      <c r="WCN66" s="13"/>
      <c r="WCO66" s="13"/>
      <c r="WCP66" s="13"/>
      <c r="WCQ66" s="13"/>
      <c r="WCR66" s="13"/>
      <c r="WCS66" s="13"/>
      <c r="WCT66" s="13"/>
      <c r="WCU66" s="13"/>
      <c r="WCV66" s="13"/>
      <c r="WCW66" s="13"/>
      <c r="WCX66" s="13"/>
      <c r="WCY66" s="13"/>
      <c r="WCZ66" s="13"/>
      <c r="WDA66" s="13"/>
      <c r="WDB66" s="13"/>
      <c r="WDC66" s="13"/>
      <c r="WDD66" s="13"/>
      <c r="WDE66" s="13"/>
      <c r="WDF66" s="13"/>
      <c r="WDG66" s="13"/>
      <c r="WDH66" s="13"/>
      <c r="WDI66" s="13"/>
      <c r="WDJ66" s="13"/>
      <c r="WDK66" s="13"/>
      <c r="WDL66" s="13"/>
      <c r="WDM66" s="13"/>
      <c r="WDN66" s="13"/>
      <c r="WDO66" s="13"/>
      <c r="WDP66" s="13"/>
      <c r="WDQ66" s="13"/>
      <c r="WDR66" s="13"/>
      <c r="WDS66" s="13"/>
      <c r="WDT66" s="13"/>
      <c r="WDU66" s="13"/>
      <c r="WDV66" s="13"/>
      <c r="WDW66" s="13"/>
      <c r="WDX66" s="13"/>
      <c r="WDY66" s="13"/>
      <c r="WDZ66" s="13"/>
      <c r="WEA66" s="13"/>
      <c r="WEB66" s="13"/>
      <c r="WEC66" s="13"/>
      <c r="WED66" s="13"/>
      <c r="WEE66" s="13"/>
      <c r="WEF66" s="13"/>
      <c r="WEG66" s="13"/>
      <c r="WEH66" s="13"/>
      <c r="WEI66" s="13"/>
      <c r="WEJ66" s="13"/>
      <c r="WEK66" s="13"/>
      <c r="WEL66" s="13"/>
      <c r="WEM66" s="13"/>
      <c r="WEN66" s="13"/>
      <c r="WEO66" s="13"/>
      <c r="WEP66" s="13"/>
      <c r="WEQ66" s="13"/>
      <c r="WER66" s="13"/>
      <c r="WES66" s="13"/>
      <c r="WET66" s="13"/>
      <c r="WEU66" s="13"/>
      <c r="WEV66" s="13"/>
      <c r="WEW66" s="13"/>
      <c r="WEX66" s="13"/>
      <c r="WEY66" s="13"/>
      <c r="WEZ66" s="13"/>
      <c r="WFA66" s="13"/>
      <c r="WFB66" s="13"/>
      <c r="WFC66" s="13"/>
      <c r="WFD66" s="13"/>
      <c r="WFE66" s="13"/>
      <c r="WFF66" s="13"/>
      <c r="WFG66" s="13"/>
      <c r="WFH66" s="13"/>
      <c r="WFI66" s="13"/>
      <c r="WFJ66" s="13"/>
      <c r="WFK66" s="13"/>
      <c r="WFL66" s="13"/>
      <c r="WFM66" s="13"/>
      <c r="WFN66" s="13"/>
      <c r="WFO66" s="13"/>
      <c r="WFP66" s="13"/>
      <c r="WFQ66" s="13"/>
      <c r="WFR66" s="13"/>
      <c r="WFS66" s="13"/>
      <c r="WFT66" s="13"/>
      <c r="WFU66" s="13"/>
      <c r="WFV66" s="13"/>
      <c r="WFW66" s="13"/>
      <c r="WFX66" s="13"/>
      <c r="WFY66" s="13"/>
      <c r="WFZ66" s="13"/>
      <c r="WGA66" s="13"/>
      <c r="WGB66" s="13"/>
      <c r="WGC66" s="13"/>
      <c r="WGD66" s="13"/>
      <c r="WGE66" s="13"/>
      <c r="WGF66" s="13"/>
      <c r="WGG66" s="13"/>
      <c r="WGH66" s="13"/>
      <c r="WGI66" s="13"/>
      <c r="WGJ66" s="13"/>
      <c r="WGK66" s="13"/>
      <c r="WGL66" s="13"/>
      <c r="WGM66" s="13"/>
      <c r="WGN66" s="13"/>
      <c r="WGO66" s="13"/>
      <c r="WGP66" s="13"/>
      <c r="WGQ66" s="13"/>
      <c r="WGR66" s="13"/>
      <c r="WGS66" s="13"/>
      <c r="WGT66" s="13"/>
      <c r="WGU66" s="13"/>
      <c r="WGV66" s="13"/>
      <c r="WGW66" s="13"/>
      <c r="WGX66" s="13"/>
      <c r="WGY66" s="13"/>
      <c r="WGZ66" s="13"/>
      <c r="WHA66" s="13"/>
      <c r="WHB66" s="13"/>
      <c r="WHC66" s="13"/>
      <c r="WHD66" s="13"/>
      <c r="WHE66" s="13"/>
      <c r="WHF66" s="13"/>
      <c r="WHG66" s="13"/>
      <c r="WHH66" s="13"/>
      <c r="WHI66" s="13"/>
      <c r="WHJ66" s="13"/>
      <c r="WHK66" s="13"/>
      <c r="WHL66" s="13"/>
      <c r="WHM66" s="13"/>
      <c r="WHN66" s="13"/>
      <c r="WHO66" s="13"/>
      <c r="WHP66" s="13"/>
      <c r="WHQ66" s="13"/>
      <c r="WHR66" s="13"/>
      <c r="WHS66" s="13"/>
      <c r="WHT66" s="13"/>
      <c r="WHU66" s="13"/>
      <c r="WHV66" s="13"/>
      <c r="WHW66" s="13"/>
      <c r="WHX66" s="13"/>
      <c r="WHY66" s="13"/>
      <c r="WHZ66" s="13"/>
      <c r="WIA66" s="13"/>
      <c r="WIB66" s="13"/>
      <c r="WIC66" s="13"/>
      <c r="WID66" s="13"/>
      <c r="WIE66" s="13"/>
      <c r="WIF66" s="13"/>
      <c r="WIG66" s="13"/>
      <c r="WIH66" s="13"/>
      <c r="WII66" s="13"/>
      <c r="WIJ66" s="13"/>
      <c r="WIK66" s="13"/>
      <c r="WIL66" s="13"/>
      <c r="WIM66" s="13"/>
      <c r="WIN66" s="13"/>
      <c r="WIO66" s="13"/>
      <c r="WIP66" s="13"/>
      <c r="WIQ66" s="13"/>
      <c r="WIR66" s="13"/>
      <c r="WIS66" s="13"/>
      <c r="WIT66" s="13"/>
      <c r="WIU66" s="13"/>
      <c r="WIV66" s="13"/>
      <c r="WIW66" s="13"/>
      <c r="WIX66" s="13"/>
      <c r="WIY66" s="13"/>
      <c r="WIZ66" s="13"/>
      <c r="WJA66" s="13"/>
      <c r="WJB66" s="13"/>
      <c r="WJC66" s="13"/>
      <c r="WJD66" s="13"/>
      <c r="WJE66" s="13"/>
      <c r="WJF66" s="13"/>
      <c r="WJG66" s="13"/>
      <c r="WJH66" s="13"/>
      <c r="WJI66" s="13"/>
      <c r="WJJ66" s="13"/>
      <c r="WJK66" s="13"/>
      <c r="WJL66" s="13"/>
      <c r="WJM66" s="13"/>
      <c r="WJN66" s="13"/>
      <c r="WJO66" s="13"/>
      <c r="WJP66" s="13"/>
      <c r="WJQ66" s="13"/>
      <c r="WJR66" s="13"/>
      <c r="WJS66" s="13"/>
      <c r="WJT66" s="13"/>
      <c r="WJU66" s="13"/>
      <c r="WJV66" s="13"/>
      <c r="WJW66" s="13"/>
      <c r="WJX66" s="13"/>
      <c r="WJY66" s="13"/>
      <c r="WJZ66" s="13"/>
      <c r="WKA66" s="13"/>
      <c r="WKB66" s="13"/>
      <c r="WKC66" s="13"/>
      <c r="WKD66" s="13"/>
      <c r="WKE66" s="13"/>
      <c r="WKF66" s="13"/>
      <c r="WKG66" s="13"/>
      <c r="WKH66" s="13"/>
      <c r="WKI66" s="13"/>
      <c r="WKJ66" s="13"/>
      <c r="WKK66" s="13"/>
      <c r="WKL66" s="13"/>
      <c r="WKM66" s="13"/>
      <c r="WKN66" s="13"/>
      <c r="WKO66" s="13"/>
      <c r="WKP66" s="13"/>
      <c r="WKQ66" s="13"/>
      <c r="WKR66" s="13"/>
      <c r="WKS66" s="13"/>
      <c r="WKT66" s="13"/>
      <c r="WKU66" s="13"/>
      <c r="WKV66" s="13"/>
      <c r="WKW66" s="13"/>
      <c r="WKX66" s="13"/>
      <c r="WKY66" s="13"/>
      <c r="WKZ66" s="13"/>
      <c r="WLA66" s="13"/>
      <c r="WLB66" s="13"/>
      <c r="WLC66" s="13"/>
      <c r="WLD66" s="13"/>
      <c r="WLE66" s="13"/>
      <c r="WLF66" s="13"/>
      <c r="WLG66" s="13"/>
      <c r="WLH66" s="13"/>
      <c r="WLI66" s="13"/>
      <c r="WLJ66" s="13"/>
      <c r="WLK66" s="13"/>
      <c r="WLL66" s="13"/>
      <c r="WLM66" s="13"/>
      <c r="WLN66" s="13"/>
      <c r="WLO66" s="13"/>
      <c r="WLP66" s="13"/>
      <c r="WLQ66" s="13"/>
      <c r="WLR66" s="13"/>
      <c r="WLS66" s="13"/>
      <c r="WLT66" s="13"/>
      <c r="WLU66" s="13"/>
      <c r="WLV66" s="13"/>
      <c r="WLW66" s="13"/>
      <c r="WLX66" s="13"/>
      <c r="WLY66" s="13"/>
      <c r="WLZ66" s="13"/>
      <c r="WMA66" s="13"/>
      <c r="WMB66" s="13"/>
      <c r="WMC66" s="13"/>
      <c r="WMD66" s="13"/>
      <c r="WME66" s="13"/>
      <c r="WMF66" s="13"/>
      <c r="WMG66" s="13"/>
      <c r="WMH66" s="13"/>
      <c r="WMI66" s="13"/>
      <c r="WMJ66" s="13"/>
      <c r="WMK66" s="13"/>
      <c r="WML66" s="13"/>
      <c r="WMM66" s="13"/>
      <c r="WMN66" s="13"/>
      <c r="WMO66" s="13"/>
      <c r="WMP66" s="13"/>
      <c r="WMQ66" s="13"/>
      <c r="WMR66" s="13"/>
      <c r="WMS66" s="13"/>
      <c r="WMT66" s="13"/>
      <c r="WMU66" s="13"/>
      <c r="WMV66" s="13"/>
      <c r="WMW66" s="13"/>
      <c r="WMX66" s="13"/>
      <c r="WMY66" s="13"/>
      <c r="WMZ66" s="13"/>
      <c r="WNA66" s="13"/>
      <c r="WNB66" s="13"/>
      <c r="WNC66" s="13"/>
      <c r="WND66" s="13"/>
      <c r="WNE66" s="13"/>
      <c r="WNF66" s="13"/>
      <c r="WNG66" s="13"/>
      <c r="WNH66" s="13"/>
      <c r="WNI66" s="13"/>
      <c r="WNJ66" s="13"/>
      <c r="WNK66" s="13"/>
      <c r="WNL66" s="13"/>
      <c r="WNM66" s="13"/>
      <c r="WNN66" s="13"/>
      <c r="WNO66" s="13"/>
      <c r="WNP66" s="13"/>
      <c r="WNQ66" s="13"/>
      <c r="WNR66" s="13"/>
      <c r="WNS66" s="13"/>
      <c r="WNT66" s="13"/>
      <c r="WNU66" s="13"/>
      <c r="WNV66" s="13"/>
      <c r="WNW66" s="13"/>
      <c r="WNX66" s="13"/>
      <c r="WNY66" s="13"/>
      <c r="WNZ66" s="13"/>
      <c r="WOA66" s="13"/>
      <c r="WOB66" s="13"/>
      <c r="WOC66" s="13"/>
      <c r="WOD66" s="13"/>
      <c r="WOE66" s="13"/>
      <c r="WOF66" s="13"/>
      <c r="WOG66" s="13"/>
      <c r="WOH66" s="13"/>
      <c r="WOI66" s="13"/>
      <c r="WOJ66" s="13"/>
      <c r="WOK66" s="13"/>
      <c r="WOL66" s="13"/>
      <c r="WOM66" s="13"/>
      <c r="WON66" s="13"/>
      <c r="WOO66" s="13"/>
      <c r="WOP66" s="13"/>
      <c r="WOQ66" s="13"/>
      <c r="WOR66" s="13"/>
      <c r="WOS66" s="13"/>
      <c r="WOT66" s="13"/>
      <c r="WOU66" s="13"/>
      <c r="WOV66" s="13"/>
      <c r="WOW66" s="13"/>
      <c r="WOX66" s="13"/>
      <c r="WOY66" s="13"/>
      <c r="WOZ66" s="13"/>
      <c r="WPA66" s="13"/>
      <c r="WPB66" s="13"/>
      <c r="WPC66" s="13"/>
      <c r="WPD66" s="13"/>
      <c r="WPE66" s="13"/>
      <c r="WPF66" s="13"/>
      <c r="WPG66" s="13"/>
      <c r="WPH66" s="13"/>
      <c r="WPI66" s="13"/>
      <c r="WPJ66" s="13"/>
      <c r="WPK66" s="13"/>
      <c r="WPL66" s="13"/>
      <c r="WPM66" s="13"/>
      <c r="WPN66" s="13"/>
      <c r="WPO66" s="13"/>
      <c r="WPP66" s="13"/>
      <c r="WPQ66" s="13"/>
      <c r="WPR66" s="13"/>
      <c r="WPS66" s="13"/>
      <c r="WPT66" s="13"/>
      <c r="WPU66" s="13"/>
      <c r="WPV66" s="13"/>
      <c r="WPW66" s="13"/>
      <c r="WPX66" s="13"/>
      <c r="WPY66" s="13"/>
      <c r="WPZ66" s="13"/>
      <c r="WQA66" s="13"/>
      <c r="WQB66" s="13"/>
      <c r="WQC66" s="13"/>
      <c r="WQD66" s="13"/>
      <c r="WQE66" s="13"/>
      <c r="WQF66" s="13"/>
      <c r="WQG66" s="13"/>
      <c r="WQH66" s="13"/>
      <c r="WQI66" s="13"/>
      <c r="WQJ66" s="13"/>
      <c r="WQK66" s="13"/>
      <c r="WQL66" s="13"/>
      <c r="WQM66" s="13"/>
      <c r="WQN66" s="13"/>
      <c r="WQO66" s="13"/>
      <c r="WQP66" s="13"/>
      <c r="WQQ66" s="13"/>
      <c r="WQR66" s="13"/>
      <c r="WQS66" s="13"/>
      <c r="WQT66" s="13"/>
      <c r="WQU66" s="13"/>
      <c r="WQV66" s="13"/>
      <c r="WQW66" s="13"/>
      <c r="WQX66" s="13"/>
      <c r="WQY66" s="13"/>
      <c r="WQZ66" s="13"/>
      <c r="WRA66" s="13"/>
      <c r="WRB66" s="13"/>
      <c r="WRC66" s="13"/>
      <c r="WRD66" s="13"/>
      <c r="WRE66" s="13"/>
      <c r="WRF66" s="13"/>
      <c r="WRG66" s="13"/>
      <c r="WRH66" s="13"/>
      <c r="WRI66" s="13"/>
      <c r="WRJ66" s="13"/>
      <c r="WRK66" s="13"/>
      <c r="WRL66" s="13"/>
      <c r="WRM66" s="13"/>
      <c r="WRN66" s="13"/>
      <c r="WRO66" s="13"/>
      <c r="WRP66" s="13"/>
      <c r="WRQ66" s="13"/>
      <c r="WRR66" s="13"/>
      <c r="WRS66" s="13"/>
      <c r="WRT66" s="13"/>
      <c r="WRU66" s="13"/>
      <c r="WRV66" s="13"/>
      <c r="WRW66" s="13"/>
      <c r="WRX66" s="13"/>
      <c r="WRY66" s="13"/>
      <c r="WRZ66" s="13"/>
      <c r="WSA66" s="13"/>
      <c r="WSB66" s="13"/>
      <c r="WSC66" s="13"/>
      <c r="WSD66" s="13"/>
      <c r="WSE66" s="13"/>
      <c r="WSF66" s="13"/>
      <c r="WSG66" s="13"/>
      <c r="WSH66" s="13"/>
      <c r="WSI66" s="13"/>
      <c r="WSJ66" s="13"/>
      <c r="WSK66" s="13"/>
      <c r="WSL66" s="13"/>
      <c r="WSM66" s="13"/>
      <c r="WSN66" s="13"/>
      <c r="WSO66" s="13"/>
      <c r="WSP66" s="13"/>
      <c r="WSQ66" s="13"/>
      <c r="WSR66" s="13"/>
      <c r="WSS66" s="13"/>
      <c r="WST66" s="13"/>
      <c r="WSU66" s="13"/>
      <c r="WSV66" s="13"/>
      <c r="WSW66" s="13"/>
      <c r="WSX66" s="13"/>
      <c r="WSY66" s="13"/>
      <c r="WSZ66" s="13"/>
      <c r="WTA66" s="13"/>
      <c r="WTB66" s="13"/>
      <c r="WTC66" s="13"/>
      <c r="WTD66" s="13"/>
      <c r="WTE66" s="13"/>
      <c r="WTF66" s="13"/>
      <c r="WTG66" s="13"/>
      <c r="WTH66" s="13"/>
      <c r="WTI66" s="13"/>
      <c r="WTJ66" s="13"/>
      <c r="WTK66" s="13"/>
      <c r="WTL66" s="13"/>
      <c r="WTM66" s="13"/>
      <c r="WTN66" s="13"/>
      <c r="WTO66" s="13"/>
      <c r="WTP66" s="13"/>
      <c r="WTQ66" s="13"/>
      <c r="WTR66" s="13"/>
      <c r="WTS66" s="13"/>
      <c r="WTT66" s="13"/>
      <c r="WTU66" s="13"/>
      <c r="WTV66" s="13"/>
      <c r="WTW66" s="13"/>
      <c r="WTX66" s="13"/>
      <c r="WTY66" s="13"/>
      <c r="WTZ66" s="13"/>
      <c r="WUA66" s="13"/>
      <c r="WUB66" s="13"/>
      <c r="WUC66" s="13"/>
      <c r="WUD66" s="13"/>
      <c r="WUE66" s="13"/>
      <c r="WUF66" s="13"/>
      <c r="WUG66" s="13"/>
      <c r="WUH66" s="13"/>
      <c r="WUI66" s="13"/>
      <c r="WUJ66" s="13"/>
      <c r="WUK66" s="13"/>
      <c r="WUL66" s="13"/>
      <c r="WUM66" s="13"/>
      <c r="WUN66" s="13"/>
      <c r="WUO66" s="13"/>
      <c r="WUP66" s="13"/>
      <c r="WUQ66" s="13"/>
      <c r="WUR66" s="13"/>
      <c r="WUS66" s="13"/>
      <c r="WUT66" s="13"/>
      <c r="WUU66" s="13"/>
      <c r="WUV66" s="13"/>
      <c r="WUW66" s="13"/>
      <c r="WUX66" s="13"/>
      <c r="WUY66" s="13"/>
      <c r="WUZ66" s="13"/>
      <c r="WVA66" s="13"/>
      <c r="WVB66" s="13"/>
      <c r="WVC66" s="13"/>
      <c r="WVD66" s="13"/>
      <c r="WVE66" s="13"/>
      <c r="WVF66" s="13"/>
      <c r="WVG66" s="13"/>
      <c r="WVH66" s="13"/>
      <c r="WVI66" s="13"/>
      <c r="WVJ66" s="13"/>
      <c r="WVK66" s="13"/>
      <c r="WVL66" s="13"/>
      <c r="WVM66" s="13"/>
      <c r="WVN66" s="13"/>
      <c r="WVO66" s="13"/>
      <c r="WVP66" s="13"/>
      <c r="WVQ66" s="13"/>
      <c r="WVR66" s="13"/>
      <c r="WVS66" s="13"/>
      <c r="WVT66" s="13"/>
      <c r="WVU66" s="13"/>
      <c r="WVV66" s="13"/>
      <c r="WVW66" s="13"/>
      <c r="WVX66" s="13"/>
      <c r="WVY66" s="13"/>
      <c r="WVZ66" s="13"/>
      <c r="WWA66" s="13"/>
      <c r="WWB66" s="13"/>
      <c r="WWC66" s="13"/>
      <c r="WWD66" s="13"/>
      <c r="WWE66" s="13"/>
      <c r="WWF66" s="13"/>
      <c r="WWG66" s="13"/>
      <c r="WWH66" s="13"/>
      <c r="WWI66" s="13"/>
      <c r="WWJ66" s="13"/>
      <c r="WWK66" s="13"/>
      <c r="WWL66" s="13"/>
      <c r="WWM66" s="13"/>
      <c r="WWN66" s="13"/>
      <c r="WWO66" s="13"/>
      <c r="WWP66" s="13"/>
      <c r="WWQ66" s="13"/>
      <c r="WWR66" s="13"/>
      <c r="WWS66" s="13"/>
      <c r="WWT66" s="13"/>
      <c r="WWU66" s="13"/>
      <c r="WWV66" s="13"/>
      <c r="WWW66" s="13"/>
      <c r="WWX66" s="13"/>
      <c r="WWY66" s="13"/>
      <c r="WWZ66" s="13"/>
      <c r="WXA66" s="13"/>
      <c r="WXB66" s="13"/>
      <c r="WXC66" s="13"/>
      <c r="WXD66" s="13"/>
      <c r="WXE66" s="13"/>
      <c r="WXF66" s="13"/>
      <c r="WXG66" s="13"/>
      <c r="WXH66" s="13"/>
      <c r="WXI66" s="13"/>
      <c r="WXJ66" s="13"/>
      <c r="WXK66" s="13"/>
      <c r="WXL66" s="13"/>
      <c r="WXM66" s="13"/>
      <c r="WXN66" s="13"/>
      <c r="WXO66" s="13"/>
      <c r="WXP66" s="13"/>
      <c r="WXQ66" s="13"/>
      <c r="WXR66" s="13"/>
      <c r="WXS66" s="13"/>
      <c r="WXT66" s="13"/>
      <c r="WXU66" s="13"/>
      <c r="WXV66" s="13"/>
      <c r="WXW66" s="13"/>
      <c r="WXX66" s="13"/>
      <c r="WXY66" s="13"/>
      <c r="WXZ66" s="13"/>
      <c r="WYA66" s="13"/>
      <c r="WYB66" s="13"/>
      <c r="WYC66" s="13"/>
      <c r="WYD66" s="13"/>
      <c r="WYE66" s="13"/>
      <c r="WYF66" s="13"/>
      <c r="WYG66" s="13"/>
      <c r="WYH66" s="13"/>
      <c r="WYI66" s="13"/>
      <c r="WYJ66" s="13"/>
      <c r="WYK66" s="13"/>
      <c r="WYL66" s="13"/>
      <c r="WYM66" s="13"/>
      <c r="WYN66" s="13"/>
      <c r="WYO66" s="13"/>
      <c r="WYP66" s="13"/>
      <c r="WYQ66" s="13"/>
      <c r="WYR66" s="13"/>
      <c r="WYS66" s="13"/>
      <c r="WYT66" s="13"/>
      <c r="WYU66" s="13"/>
      <c r="WYV66" s="13"/>
      <c r="WYW66" s="13"/>
      <c r="WYX66" s="13"/>
      <c r="WYY66" s="13"/>
      <c r="WYZ66" s="13"/>
      <c r="WZA66" s="13"/>
      <c r="WZB66" s="13"/>
      <c r="WZC66" s="13"/>
      <c r="WZD66" s="13"/>
      <c r="WZE66" s="13"/>
      <c r="WZF66" s="13"/>
      <c r="WZG66" s="13"/>
      <c r="WZH66" s="13"/>
      <c r="WZI66" s="13"/>
      <c r="WZJ66" s="13"/>
      <c r="WZK66" s="13"/>
      <c r="WZL66" s="13"/>
      <c r="WZM66" s="13"/>
      <c r="WZN66" s="13"/>
      <c r="WZO66" s="13"/>
      <c r="WZP66" s="13"/>
      <c r="WZQ66" s="13"/>
      <c r="WZR66" s="13"/>
      <c r="WZS66" s="13"/>
      <c r="WZT66" s="13"/>
      <c r="WZU66" s="13"/>
      <c r="WZV66" s="13"/>
      <c r="WZW66" s="13"/>
      <c r="WZX66" s="13"/>
      <c r="WZY66" s="13"/>
      <c r="WZZ66" s="13"/>
      <c r="XAA66" s="13"/>
      <c r="XAB66" s="13"/>
      <c r="XAC66" s="13"/>
      <c r="XAD66" s="13"/>
      <c r="XAE66" s="13"/>
      <c r="XAF66" s="13"/>
      <c r="XAG66" s="13"/>
      <c r="XAH66" s="13"/>
      <c r="XAI66" s="13"/>
      <c r="XAJ66" s="13"/>
      <c r="XAK66" s="13"/>
      <c r="XAL66" s="13"/>
      <c r="XAM66" s="13"/>
      <c r="XAN66" s="13"/>
      <c r="XAO66" s="13"/>
      <c r="XAP66" s="13"/>
      <c r="XAQ66" s="13"/>
      <c r="XAR66" s="13"/>
      <c r="XAS66" s="13"/>
      <c r="XAT66" s="13"/>
      <c r="XAU66" s="13"/>
      <c r="XAV66" s="13"/>
      <c r="XAW66" s="13"/>
      <c r="XAX66" s="13"/>
      <c r="XAY66" s="13"/>
      <c r="XAZ66" s="13"/>
      <c r="XBA66" s="13"/>
      <c r="XBB66" s="13"/>
      <c r="XBC66" s="13"/>
      <c r="XBD66" s="13"/>
      <c r="XBE66" s="13"/>
      <c r="XBF66" s="13"/>
      <c r="XBG66" s="13"/>
      <c r="XBH66" s="13"/>
      <c r="XBI66" s="13"/>
      <c r="XBJ66" s="13"/>
      <c r="XBK66" s="13"/>
      <c r="XBL66" s="13"/>
      <c r="XBM66" s="13"/>
      <c r="XBN66" s="13"/>
      <c r="XBO66" s="13"/>
      <c r="XBP66" s="13"/>
      <c r="XBQ66" s="13"/>
      <c r="XBR66" s="13"/>
      <c r="XBS66" s="13"/>
      <c r="XBT66" s="13"/>
      <c r="XBU66" s="13"/>
      <c r="XBV66" s="13"/>
      <c r="XBW66" s="13"/>
      <c r="XBX66" s="13"/>
      <c r="XBY66" s="13"/>
      <c r="XBZ66" s="13"/>
      <c r="XCA66" s="13"/>
      <c r="XCB66" s="13"/>
      <c r="XCC66" s="13"/>
      <c r="XCD66" s="13"/>
      <c r="XCE66" s="13"/>
      <c r="XCF66" s="13"/>
      <c r="XCG66" s="13"/>
      <c r="XCH66" s="13"/>
      <c r="XCI66" s="13"/>
      <c r="XCJ66" s="13"/>
      <c r="XCK66" s="13"/>
      <c r="XCL66" s="13"/>
      <c r="XCM66" s="13"/>
      <c r="XCN66" s="13"/>
      <c r="XCO66" s="13"/>
      <c r="XCP66" s="13"/>
      <c r="XCQ66" s="13"/>
      <c r="XCR66" s="13"/>
      <c r="XCS66" s="13"/>
      <c r="XCT66" s="13"/>
      <c r="XCU66" s="13"/>
      <c r="XCV66" s="13"/>
      <c r="XCW66" s="13"/>
      <c r="XCX66" s="13"/>
      <c r="XCY66" s="13"/>
      <c r="XCZ66" s="13"/>
      <c r="XDA66" s="13"/>
      <c r="XDB66" s="13"/>
      <c r="XDC66" s="13"/>
      <c r="XDD66" s="13"/>
      <c r="XDE66" s="13"/>
      <c r="XDF66" s="13"/>
      <c r="XDG66" s="13"/>
      <c r="XDH66" s="13"/>
      <c r="XDI66" s="13"/>
      <c r="XDJ66" s="13"/>
      <c r="XDK66" s="13"/>
      <c r="XDL66" s="13"/>
      <c r="XDM66" s="13"/>
      <c r="XDN66" s="13"/>
      <c r="XDO66" s="13"/>
      <c r="XDP66" s="13"/>
      <c r="XDQ66" s="13"/>
      <c r="XDR66" s="13"/>
      <c r="XDS66" s="13"/>
      <c r="XDT66" s="13"/>
      <c r="XDU66" s="13"/>
      <c r="XDV66" s="13"/>
      <c r="XDW66" s="13"/>
      <c r="XDX66" s="13"/>
      <c r="XDY66" s="13"/>
      <c r="XDZ66" s="13"/>
      <c r="XEA66" s="13"/>
      <c r="XEB66" s="13"/>
      <c r="XEC66" s="13"/>
      <c r="XED66" s="13"/>
      <c r="XEE66" s="13"/>
      <c r="XEF66" s="13"/>
      <c r="XEG66" s="13"/>
      <c r="XEH66" s="13"/>
      <c r="XEI66" s="13"/>
      <c r="XEJ66" s="13"/>
      <c r="XEK66" s="13"/>
      <c r="XEL66" s="13"/>
      <c r="XEM66" s="13"/>
      <c r="XEN66" s="13"/>
      <c r="XEO66" s="13"/>
      <c r="XEP66" s="13"/>
      <c r="XEQ66" s="13"/>
      <c r="XER66" s="13"/>
      <c r="XES66" s="13"/>
      <c r="XET66" s="13"/>
      <c r="XEU66" s="13"/>
      <c r="XEV66" s="13"/>
      <c r="XEW66" s="13"/>
      <c r="XEX66" s="13"/>
      <c r="XEY66" s="13"/>
      <c r="XEZ66" s="13"/>
      <c r="XFA66" s="13"/>
      <c r="XFB66" s="13"/>
      <c r="XFC66" s="13"/>
      <c r="XFD66" s="13"/>
    </row>
    <row r="67" spans="1:16384" x14ac:dyDescent="0.2">
      <c r="A67" s="6" t="s">
        <v>244</v>
      </c>
      <c r="B67" s="30">
        <v>34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  <c r="ALM67" s="13"/>
      <c r="ALN67" s="13"/>
      <c r="ALO67" s="13"/>
      <c r="ALP67" s="13"/>
      <c r="ALQ67" s="13"/>
      <c r="ALR67" s="13"/>
      <c r="ALS67" s="13"/>
      <c r="ALT67" s="13"/>
      <c r="ALU67" s="13"/>
      <c r="ALV67" s="13"/>
      <c r="ALW67" s="13"/>
      <c r="ALX67" s="13"/>
      <c r="ALY67" s="13"/>
      <c r="ALZ67" s="13"/>
      <c r="AMA67" s="13"/>
      <c r="AMB67" s="13"/>
      <c r="AMC67" s="13"/>
      <c r="AMD67" s="13"/>
      <c r="AME67" s="13"/>
      <c r="AMF67" s="13"/>
      <c r="AMG67" s="13"/>
      <c r="AMH67" s="13"/>
      <c r="AMI67" s="13"/>
      <c r="AMJ67" s="13"/>
      <c r="AMK67" s="13"/>
      <c r="AML67" s="13"/>
      <c r="AMM67" s="13"/>
      <c r="AMN67" s="13"/>
      <c r="AMO67" s="13"/>
      <c r="AMP67" s="13"/>
      <c r="AMQ67" s="13"/>
      <c r="AMR67" s="13"/>
      <c r="AMS67" s="13"/>
      <c r="AMT67" s="13"/>
      <c r="AMU67" s="13"/>
      <c r="AMV67" s="13"/>
      <c r="AMW67" s="13"/>
      <c r="AMX67" s="13"/>
      <c r="AMY67" s="13"/>
      <c r="AMZ67" s="13"/>
      <c r="ANA67" s="13"/>
      <c r="ANB67" s="13"/>
      <c r="ANC67" s="13"/>
      <c r="AND67" s="13"/>
      <c r="ANE67" s="13"/>
      <c r="ANF67" s="13"/>
      <c r="ANG67" s="13"/>
      <c r="ANH67" s="13"/>
      <c r="ANI67" s="13"/>
      <c r="ANJ67" s="13"/>
      <c r="ANK67" s="13"/>
      <c r="ANL67" s="13"/>
      <c r="ANM67" s="13"/>
      <c r="ANN67" s="13"/>
      <c r="ANO67" s="13"/>
      <c r="ANP67" s="13"/>
      <c r="ANQ67" s="13"/>
      <c r="ANR67" s="13"/>
      <c r="ANS67" s="13"/>
      <c r="ANT67" s="13"/>
      <c r="ANU67" s="13"/>
      <c r="ANV67" s="13"/>
      <c r="ANW67" s="13"/>
      <c r="ANX67" s="13"/>
      <c r="ANY67" s="13"/>
      <c r="ANZ67" s="13"/>
      <c r="AOA67" s="13"/>
      <c r="AOB67" s="13"/>
      <c r="AOC67" s="13"/>
      <c r="AOD67" s="13"/>
      <c r="AOE67" s="13"/>
      <c r="AOF67" s="13"/>
      <c r="AOG67" s="13"/>
      <c r="AOH67" s="13"/>
      <c r="AOI67" s="13"/>
      <c r="AOJ67" s="13"/>
      <c r="AOK67" s="13"/>
      <c r="AOL67" s="13"/>
      <c r="AOM67" s="13"/>
      <c r="AON67" s="13"/>
      <c r="AOO67" s="13"/>
      <c r="AOP67" s="13"/>
      <c r="AOQ67" s="13"/>
      <c r="AOR67" s="13"/>
      <c r="AOS67" s="13"/>
      <c r="AOT67" s="13"/>
      <c r="AOU67" s="13"/>
      <c r="AOV67" s="13"/>
      <c r="AOW67" s="13"/>
      <c r="AOX67" s="13"/>
      <c r="AOY67" s="13"/>
      <c r="AOZ67" s="13"/>
      <c r="APA67" s="13"/>
      <c r="APB67" s="13"/>
      <c r="APC67" s="13"/>
      <c r="APD67" s="13"/>
      <c r="APE67" s="13"/>
      <c r="APF67" s="13"/>
      <c r="APG67" s="13"/>
      <c r="APH67" s="13"/>
      <c r="API67" s="13"/>
      <c r="APJ67" s="13"/>
      <c r="APK67" s="13"/>
      <c r="APL67" s="13"/>
      <c r="APM67" s="13"/>
      <c r="APN67" s="13"/>
      <c r="APO67" s="13"/>
      <c r="APP67" s="13"/>
      <c r="APQ67" s="13"/>
      <c r="APR67" s="13"/>
      <c r="APS67" s="13"/>
      <c r="APT67" s="13"/>
      <c r="APU67" s="13"/>
      <c r="APV67" s="13"/>
      <c r="APW67" s="13"/>
      <c r="APX67" s="13"/>
      <c r="APY67" s="13"/>
      <c r="APZ67" s="13"/>
      <c r="AQA67" s="13"/>
      <c r="AQB67" s="13"/>
      <c r="AQC67" s="13"/>
      <c r="AQD67" s="13"/>
      <c r="AQE67" s="13"/>
      <c r="AQF67" s="13"/>
      <c r="AQG67" s="13"/>
      <c r="AQH67" s="13"/>
      <c r="AQI67" s="13"/>
      <c r="AQJ67" s="13"/>
      <c r="AQK67" s="13"/>
      <c r="AQL67" s="13"/>
      <c r="AQM67" s="13"/>
      <c r="AQN67" s="13"/>
      <c r="AQO67" s="13"/>
      <c r="AQP67" s="13"/>
      <c r="AQQ67" s="13"/>
      <c r="AQR67" s="13"/>
      <c r="AQS67" s="13"/>
      <c r="AQT67" s="13"/>
      <c r="AQU67" s="13"/>
      <c r="AQV67" s="13"/>
      <c r="AQW67" s="13"/>
      <c r="AQX67" s="13"/>
      <c r="AQY67" s="13"/>
      <c r="AQZ67" s="13"/>
      <c r="ARA67" s="13"/>
      <c r="ARB67" s="13"/>
      <c r="ARC67" s="13"/>
      <c r="ARD67" s="13"/>
      <c r="ARE67" s="13"/>
      <c r="ARF67" s="13"/>
      <c r="ARG67" s="13"/>
      <c r="ARH67" s="13"/>
      <c r="ARI67" s="13"/>
      <c r="ARJ67" s="13"/>
      <c r="ARK67" s="13"/>
      <c r="ARL67" s="13"/>
      <c r="ARM67" s="13"/>
      <c r="ARN67" s="13"/>
      <c r="ARO67" s="13"/>
      <c r="ARP67" s="13"/>
      <c r="ARQ67" s="13"/>
      <c r="ARR67" s="13"/>
      <c r="ARS67" s="13"/>
      <c r="ART67" s="13"/>
      <c r="ARU67" s="13"/>
      <c r="ARV67" s="13"/>
      <c r="ARW67" s="13"/>
      <c r="ARX67" s="13"/>
      <c r="ARY67" s="13"/>
      <c r="ARZ67" s="13"/>
      <c r="ASA67" s="13"/>
      <c r="ASB67" s="13"/>
      <c r="ASC67" s="13"/>
      <c r="ASD67" s="13"/>
      <c r="ASE67" s="13"/>
      <c r="ASF67" s="13"/>
      <c r="ASG67" s="13"/>
      <c r="ASH67" s="13"/>
      <c r="ASI67" s="13"/>
      <c r="ASJ67" s="13"/>
      <c r="ASK67" s="13"/>
      <c r="ASL67" s="13"/>
      <c r="ASM67" s="13"/>
      <c r="ASN67" s="13"/>
      <c r="ASO67" s="13"/>
      <c r="ASP67" s="13"/>
      <c r="ASQ67" s="13"/>
      <c r="ASR67" s="13"/>
      <c r="ASS67" s="13"/>
      <c r="AST67" s="13"/>
      <c r="ASU67" s="13"/>
      <c r="ASV67" s="13"/>
      <c r="ASW67" s="13"/>
      <c r="ASX67" s="13"/>
      <c r="ASY67" s="13"/>
      <c r="ASZ67" s="13"/>
      <c r="ATA67" s="13"/>
      <c r="ATB67" s="13"/>
      <c r="ATC67" s="13"/>
      <c r="ATD67" s="13"/>
      <c r="ATE67" s="13"/>
      <c r="ATF67" s="13"/>
      <c r="ATG67" s="13"/>
      <c r="ATH67" s="13"/>
      <c r="ATI67" s="13"/>
      <c r="ATJ67" s="13"/>
      <c r="ATK67" s="13"/>
      <c r="ATL67" s="13"/>
      <c r="ATM67" s="13"/>
      <c r="ATN67" s="13"/>
      <c r="ATO67" s="13"/>
      <c r="ATP67" s="13"/>
      <c r="ATQ67" s="13"/>
      <c r="ATR67" s="13"/>
      <c r="ATS67" s="13"/>
      <c r="ATT67" s="13"/>
      <c r="ATU67" s="13"/>
      <c r="ATV67" s="13"/>
      <c r="ATW67" s="13"/>
      <c r="ATX67" s="13"/>
      <c r="ATY67" s="13"/>
      <c r="ATZ67" s="13"/>
      <c r="AUA67" s="13"/>
      <c r="AUB67" s="13"/>
      <c r="AUC67" s="13"/>
      <c r="AUD67" s="13"/>
      <c r="AUE67" s="13"/>
      <c r="AUF67" s="13"/>
      <c r="AUG67" s="13"/>
      <c r="AUH67" s="13"/>
      <c r="AUI67" s="13"/>
      <c r="AUJ67" s="13"/>
      <c r="AUK67" s="13"/>
      <c r="AUL67" s="13"/>
      <c r="AUM67" s="13"/>
      <c r="AUN67" s="13"/>
      <c r="AUO67" s="13"/>
      <c r="AUP67" s="13"/>
      <c r="AUQ67" s="13"/>
      <c r="AUR67" s="13"/>
      <c r="AUS67" s="13"/>
      <c r="AUT67" s="13"/>
      <c r="AUU67" s="13"/>
      <c r="AUV67" s="13"/>
      <c r="AUW67" s="13"/>
      <c r="AUX67" s="13"/>
      <c r="AUY67" s="13"/>
      <c r="AUZ67" s="13"/>
      <c r="AVA67" s="13"/>
      <c r="AVB67" s="13"/>
      <c r="AVC67" s="13"/>
      <c r="AVD67" s="13"/>
      <c r="AVE67" s="13"/>
      <c r="AVF67" s="13"/>
      <c r="AVG67" s="13"/>
      <c r="AVH67" s="13"/>
      <c r="AVI67" s="13"/>
      <c r="AVJ67" s="13"/>
      <c r="AVK67" s="13"/>
      <c r="AVL67" s="13"/>
      <c r="AVM67" s="13"/>
      <c r="AVN67" s="13"/>
      <c r="AVO67" s="13"/>
      <c r="AVP67" s="13"/>
      <c r="AVQ67" s="13"/>
      <c r="AVR67" s="13"/>
      <c r="AVS67" s="13"/>
      <c r="AVT67" s="13"/>
      <c r="AVU67" s="13"/>
      <c r="AVV67" s="13"/>
      <c r="AVW67" s="13"/>
      <c r="AVX67" s="13"/>
      <c r="AVY67" s="13"/>
      <c r="AVZ67" s="13"/>
      <c r="AWA67" s="13"/>
      <c r="AWB67" s="13"/>
      <c r="AWC67" s="13"/>
      <c r="AWD67" s="13"/>
      <c r="AWE67" s="13"/>
      <c r="AWF67" s="13"/>
      <c r="AWG67" s="13"/>
      <c r="AWH67" s="13"/>
      <c r="AWI67" s="13"/>
      <c r="AWJ67" s="13"/>
      <c r="AWK67" s="13"/>
      <c r="AWL67" s="13"/>
      <c r="AWM67" s="13"/>
      <c r="AWN67" s="13"/>
      <c r="AWO67" s="13"/>
      <c r="AWP67" s="13"/>
      <c r="AWQ67" s="13"/>
      <c r="AWR67" s="13"/>
      <c r="AWS67" s="13"/>
      <c r="AWT67" s="13"/>
      <c r="AWU67" s="13"/>
      <c r="AWV67" s="13"/>
      <c r="AWW67" s="13"/>
      <c r="AWX67" s="13"/>
      <c r="AWY67" s="13"/>
      <c r="AWZ67" s="13"/>
      <c r="AXA67" s="13"/>
      <c r="AXB67" s="13"/>
      <c r="AXC67" s="13"/>
      <c r="AXD67" s="13"/>
      <c r="AXE67" s="13"/>
      <c r="AXF67" s="13"/>
      <c r="AXG67" s="13"/>
      <c r="AXH67" s="13"/>
      <c r="AXI67" s="13"/>
      <c r="AXJ67" s="13"/>
      <c r="AXK67" s="13"/>
      <c r="AXL67" s="13"/>
      <c r="AXM67" s="13"/>
      <c r="AXN67" s="13"/>
      <c r="AXO67" s="13"/>
      <c r="AXP67" s="13"/>
      <c r="AXQ67" s="13"/>
      <c r="AXR67" s="13"/>
      <c r="AXS67" s="13"/>
      <c r="AXT67" s="13"/>
      <c r="AXU67" s="13"/>
      <c r="AXV67" s="13"/>
      <c r="AXW67" s="13"/>
      <c r="AXX67" s="13"/>
      <c r="AXY67" s="13"/>
      <c r="AXZ67" s="13"/>
      <c r="AYA67" s="13"/>
      <c r="AYB67" s="13"/>
      <c r="AYC67" s="13"/>
      <c r="AYD67" s="13"/>
      <c r="AYE67" s="13"/>
      <c r="AYF67" s="13"/>
      <c r="AYG67" s="13"/>
      <c r="AYH67" s="13"/>
      <c r="AYI67" s="13"/>
      <c r="AYJ67" s="13"/>
      <c r="AYK67" s="13"/>
      <c r="AYL67" s="13"/>
      <c r="AYM67" s="13"/>
      <c r="AYN67" s="13"/>
      <c r="AYO67" s="13"/>
      <c r="AYP67" s="13"/>
      <c r="AYQ67" s="13"/>
      <c r="AYR67" s="13"/>
      <c r="AYS67" s="13"/>
      <c r="AYT67" s="13"/>
      <c r="AYU67" s="13"/>
      <c r="AYV67" s="13"/>
      <c r="AYW67" s="13"/>
      <c r="AYX67" s="13"/>
      <c r="AYY67" s="13"/>
      <c r="AYZ67" s="13"/>
      <c r="AZA67" s="13"/>
      <c r="AZB67" s="13"/>
      <c r="AZC67" s="13"/>
      <c r="AZD67" s="13"/>
      <c r="AZE67" s="13"/>
      <c r="AZF67" s="13"/>
      <c r="AZG67" s="13"/>
      <c r="AZH67" s="13"/>
      <c r="AZI67" s="13"/>
      <c r="AZJ67" s="13"/>
      <c r="AZK67" s="13"/>
      <c r="AZL67" s="13"/>
      <c r="AZM67" s="13"/>
      <c r="AZN67" s="13"/>
      <c r="AZO67" s="13"/>
      <c r="AZP67" s="13"/>
      <c r="AZQ67" s="13"/>
      <c r="AZR67" s="13"/>
      <c r="AZS67" s="13"/>
      <c r="AZT67" s="13"/>
      <c r="AZU67" s="13"/>
      <c r="AZV67" s="13"/>
      <c r="AZW67" s="13"/>
      <c r="AZX67" s="13"/>
      <c r="AZY67" s="13"/>
      <c r="AZZ67" s="13"/>
      <c r="BAA67" s="13"/>
      <c r="BAB67" s="13"/>
      <c r="BAC67" s="13"/>
      <c r="BAD67" s="13"/>
      <c r="BAE67" s="13"/>
      <c r="BAF67" s="13"/>
      <c r="BAG67" s="13"/>
      <c r="BAH67" s="13"/>
      <c r="BAI67" s="13"/>
      <c r="BAJ67" s="13"/>
      <c r="BAK67" s="13"/>
      <c r="BAL67" s="13"/>
      <c r="BAM67" s="13"/>
      <c r="BAN67" s="13"/>
      <c r="BAO67" s="13"/>
      <c r="BAP67" s="13"/>
      <c r="BAQ67" s="13"/>
      <c r="BAR67" s="13"/>
      <c r="BAS67" s="13"/>
      <c r="BAT67" s="13"/>
      <c r="BAU67" s="13"/>
      <c r="BAV67" s="13"/>
      <c r="BAW67" s="13"/>
      <c r="BAX67" s="13"/>
      <c r="BAY67" s="13"/>
      <c r="BAZ67" s="13"/>
      <c r="BBA67" s="13"/>
      <c r="BBB67" s="13"/>
      <c r="BBC67" s="13"/>
      <c r="BBD67" s="13"/>
      <c r="BBE67" s="13"/>
      <c r="BBF67" s="13"/>
      <c r="BBG67" s="13"/>
      <c r="BBH67" s="13"/>
      <c r="BBI67" s="13"/>
      <c r="BBJ67" s="13"/>
      <c r="BBK67" s="13"/>
      <c r="BBL67" s="13"/>
      <c r="BBM67" s="13"/>
      <c r="BBN67" s="13"/>
      <c r="BBO67" s="13"/>
      <c r="BBP67" s="13"/>
      <c r="BBQ67" s="13"/>
      <c r="BBR67" s="13"/>
      <c r="BBS67" s="13"/>
      <c r="BBT67" s="13"/>
      <c r="BBU67" s="13"/>
      <c r="BBV67" s="13"/>
      <c r="BBW67" s="13"/>
      <c r="BBX67" s="13"/>
      <c r="BBY67" s="13"/>
      <c r="BBZ67" s="13"/>
      <c r="BCA67" s="13"/>
      <c r="BCB67" s="13"/>
      <c r="BCC67" s="13"/>
      <c r="BCD67" s="13"/>
      <c r="BCE67" s="13"/>
      <c r="BCF67" s="13"/>
      <c r="BCG67" s="13"/>
      <c r="BCH67" s="13"/>
      <c r="BCI67" s="13"/>
      <c r="BCJ67" s="13"/>
      <c r="BCK67" s="13"/>
      <c r="BCL67" s="13"/>
      <c r="BCM67" s="13"/>
      <c r="BCN67" s="13"/>
      <c r="BCO67" s="13"/>
      <c r="BCP67" s="13"/>
      <c r="BCQ67" s="13"/>
      <c r="BCR67" s="13"/>
      <c r="BCS67" s="13"/>
      <c r="BCT67" s="13"/>
      <c r="BCU67" s="13"/>
      <c r="BCV67" s="13"/>
      <c r="BCW67" s="13"/>
      <c r="BCX67" s="13"/>
      <c r="BCY67" s="13"/>
      <c r="BCZ67" s="13"/>
      <c r="BDA67" s="13"/>
      <c r="BDB67" s="13"/>
      <c r="BDC67" s="13"/>
      <c r="BDD67" s="13"/>
      <c r="BDE67" s="13"/>
      <c r="BDF67" s="13"/>
      <c r="BDG67" s="13"/>
      <c r="BDH67" s="13"/>
      <c r="BDI67" s="13"/>
      <c r="BDJ67" s="13"/>
      <c r="BDK67" s="13"/>
      <c r="BDL67" s="13"/>
      <c r="BDM67" s="13"/>
      <c r="BDN67" s="13"/>
      <c r="BDO67" s="13"/>
      <c r="BDP67" s="13"/>
      <c r="BDQ67" s="13"/>
      <c r="BDR67" s="13"/>
      <c r="BDS67" s="13"/>
      <c r="BDT67" s="13"/>
      <c r="BDU67" s="13"/>
      <c r="BDV67" s="13"/>
      <c r="BDW67" s="13"/>
      <c r="BDX67" s="13"/>
      <c r="BDY67" s="13"/>
      <c r="BDZ67" s="13"/>
      <c r="BEA67" s="13"/>
      <c r="BEB67" s="13"/>
      <c r="BEC67" s="13"/>
      <c r="BED67" s="13"/>
      <c r="BEE67" s="13"/>
      <c r="BEF67" s="13"/>
      <c r="BEG67" s="13"/>
      <c r="BEH67" s="13"/>
      <c r="BEI67" s="13"/>
      <c r="BEJ67" s="13"/>
      <c r="BEK67" s="13"/>
      <c r="BEL67" s="13"/>
      <c r="BEM67" s="13"/>
      <c r="BEN67" s="13"/>
      <c r="BEO67" s="13"/>
      <c r="BEP67" s="13"/>
      <c r="BEQ67" s="13"/>
      <c r="BER67" s="13"/>
      <c r="BES67" s="13"/>
      <c r="BET67" s="13"/>
      <c r="BEU67" s="13"/>
      <c r="BEV67" s="13"/>
      <c r="BEW67" s="13"/>
      <c r="BEX67" s="13"/>
      <c r="BEY67" s="13"/>
      <c r="BEZ67" s="13"/>
      <c r="BFA67" s="13"/>
      <c r="BFB67" s="13"/>
      <c r="BFC67" s="13"/>
      <c r="BFD67" s="13"/>
      <c r="BFE67" s="13"/>
      <c r="BFF67" s="13"/>
      <c r="BFG67" s="13"/>
      <c r="BFH67" s="13"/>
      <c r="BFI67" s="13"/>
      <c r="BFJ67" s="13"/>
      <c r="BFK67" s="13"/>
      <c r="BFL67" s="13"/>
      <c r="BFM67" s="13"/>
      <c r="BFN67" s="13"/>
      <c r="BFO67" s="13"/>
      <c r="BFP67" s="13"/>
      <c r="BFQ67" s="13"/>
      <c r="BFR67" s="13"/>
      <c r="BFS67" s="13"/>
      <c r="BFT67" s="13"/>
      <c r="BFU67" s="13"/>
      <c r="BFV67" s="13"/>
      <c r="BFW67" s="13"/>
      <c r="BFX67" s="13"/>
      <c r="BFY67" s="13"/>
      <c r="BFZ67" s="13"/>
      <c r="BGA67" s="13"/>
      <c r="BGB67" s="13"/>
      <c r="BGC67" s="13"/>
      <c r="BGD67" s="13"/>
      <c r="BGE67" s="13"/>
      <c r="BGF67" s="13"/>
      <c r="BGG67" s="13"/>
      <c r="BGH67" s="13"/>
      <c r="BGI67" s="13"/>
      <c r="BGJ67" s="13"/>
      <c r="BGK67" s="13"/>
      <c r="BGL67" s="13"/>
      <c r="BGM67" s="13"/>
      <c r="BGN67" s="13"/>
      <c r="BGO67" s="13"/>
      <c r="BGP67" s="13"/>
      <c r="BGQ67" s="13"/>
      <c r="BGR67" s="13"/>
      <c r="BGS67" s="13"/>
      <c r="BGT67" s="13"/>
      <c r="BGU67" s="13"/>
      <c r="BGV67" s="13"/>
      <c r="BGW67" s="13"/>
      <c r="BGX67" s="13"/>
      <c r="BGY67" s="13"/>
      <c r="BGZ67" s="13"/>
      <c r="BHA67" s="13"/>
      <c r="BHB67" s="13"/>
      <c r="BHC67" s="13"/>
      <c r="BHD67" s="13"/>
      <c r="BHE67" s="13"/>
      <c r="BHF67" s="13"/>
      <c r="BHG67" s="13"/>
      <c r="BHH67" s="13"/>
      <c r="BHI67" s="13"/>
      <c r="BHJ67" s="13"/>
      <c r="BHK67" s="13"/>
      <c r="BHL67" s="13"/>
      <c r="BHM67" s="13"/>
      <c r="BHN67" s="13"/>
      <c r="BHO67" s="13"/>
      <c r="BHP67" s="13"/>
      <c r="BHQ67" s="13"/>
      <c r="BHR67" s="13"/>
      <c r="BHS67" s="13"/>
      <c r="BHT67" s="13"/>
      <c r="BHU67" s="13"/>
      <c r="BHV67" s="13"/>
      <c r="BHW67" s="13"/>
      <c r="BHX67" s="13"/>
      <c r="BHY67" s="13"/>
      <c r="BHZ67" s="13"/>
      <c r="BIA67" s="13"/>
      <c r="BIB67" s="13"/>
      <c r="BIC67" s="13"/>
      <c r="BID67" s="13"/>
      <c r="BIE67" s="13"/>
      <c r="BIF67" s="13"/>
      <c r="BIG67" s="13"/>
      <c r="BIH67" s="13"/>
      <c r="BII67" s="13"/>
      <c r="BIJ67" s="13"/>
      <c r="BIK67" s="13"/>
      <c r="BIL67" s="13"/>
      <c r="BIM67" s="13"/>
      <c r="BIN67" s="13"/>
      <c r="BIO67" s="13"/>
      <c r="BIP67" s="13"/>
      <c r="BIQ67" s="13"/>
      <c r="BIR67" s="13"/>
      <c r="BIS67" s="13"/>
      <c r="BIT67" s="13"/>
      <c r="BIU67" s="13"/>
      <c r="BIV67" s="13"/>
      <c r="BIW67" s="13"/>
      <c r="BIX67" s="13"/>
      <c r="BIY67" s="13"/>
      <c r="BIZ67" s="13"/>
      <c r="BJA67" s="13"/>
      <c r="BJB67" s="13"/>
      <c r="BJC67" s="13"/>
      <c r="BJD67" s="13"/>
      <c r="BJE67" s="13"/>
      <c r="BJF67" s="13"/>
      <c r="BJG67" s="13"/>
      <c r="BJH67" s="13"/>
      <c r="BJI67" s="13"/>
      <c r="BJJ67" s="13"/>
      <c r="BJK67" s="13"/>
      <c r="BJL67" s="13"/>
      <c r="BJM67" s="13"/>
      <c r="BJN67" s="13"/>
      <c r="BJO67" s="13"/>
      <c r="BJP67" s="13"/>
      <c r="BJQ67" s="13"/>
      <c r="BJR67" s="13"/>
      <c r="BJS67" s="13"/>
      <c r="BJT67" s="13"/>
      <c r="BJU67" s="13"/>
      <c r="BJV67" s="13"/>
      <c r="BJW67" s="13"/>
      <c r="BJX67" s="13"/>
      <c r="BJY67" s="13"/>
      <c r="BJZ67" s="13"/>
      <c r="BKA67" s="13"/>
      <c r="BKB67" s="13"/>
      <c r="BKC67" s="13"/>
      <c r="BKD67" s="13"/>
      <c r="BKE67" s="13"/>
      <c r="BKF67" s="13"/>
      <c r="BKG67" s="13"/>
      <c r="BKH67" s="13"/>
      <c r="BKI67" s="13"/>
      <c r="BKJ67" s="13"/>
      <c r="BKK67" s="13"/>
      <c r="BKL67" s="13"/>
      <c r="BKM67" s="13"/>
      <c r="BKN67" s="13"/>
      <c r="BKO67" s="13"/>
      <c r="BKP67" s="13"/>
      <c r="BKQ67" s="13"/>
      <c r="BKR67" s="13"/>
      <c r="BKS67" s="13"/>
      <c r="BKT67" s="13"/>
      <c r="BKU67" s="13"/>
      <c r="BKV67" s="13"/>
      <c r="BKW67" s="13"/>
      <c r="BKX67" s="13"/>
      <c r="BKY67" s="13"/>
      <c r="BKZ67" s="13"/>
      <c r="BLA67" s="13"/>
      <c r="BLB67" s="13"/>
      <c r="BLC67" s="13"/>
      <c r="BLD67" s="13"/>
      <c r="BLE67" s="13"/>
      <c r="BLF67" s="13"/>
      <c r="BLG67" s="13"/>
      <c r="BLH67" s="13"/>
      <c r="BLI67" s="13"/>
      <c r="BLJ67" s="13"/>
      <c r="BLK67" s="13"/>
      <c r="BLL67" s="13"/>
      <c r="BLM67" s="13"/>
      <c r="BLN67" s="13"/>
      <c r="BLO67" s="13"/>
      <c r="BLP67" s="13"/>
      <c r="BLQ67" s="13"/>
      <c r="BLR67" s="13"/>
      <c r="BLS67" s="13"/>
      <c r="BLT67" s="13"/>
      <c r="BLU67" s="13"/>
      <c r="BLV67" s="13"/>
      <c r="BLW67" s="13"/>
      <c r="BLX67" s="13"/>
      <c r="BLY67" s="13"/>
      <c r="BLZ67" s="13"/>
      <c r="BMA67" s="13"/>
      <c r="BMB67" s="13"/>
      <c r="BMC67" s="13"/>
      <c r="BMD67" s="13"/>
      <c r="BME67" s="13"/>
      <c r="BMF67" s="13"/>
      <c r="BMG67" s="13"/>
      <c r="BMH67" s="13"/>
      <c r="BMI67" s="13"/>
      <c r="BMJ67" s="13"/>
      <c r="BMK67" s="13"/>
      <c r="BML67" s="13"/>
      <c r="BMM67" s="13"/>
      <c r="BMN67" s="13"/>
      <c r="BMO67" s="13"/>
      <c r="BMP67" s="13"/>
      <c r="BMQ67" s="13"/>
      <c r="BMR67" s="13"/>
      <c r="BMS67" s="13"/>
      <c r="BMT67" s="13"/>
      <c r="BMU67" s="13"/>
      <c r="BMV67" s="13"/>
      <c r="BMW67" s="13"/>
      <c r="BMX67" s="13"/>
      <c r="BMY67" s="13"/>
      <c r="BMZ67" s="13"/>
      <c r="BNA67" s="13"/>
      <c r="BNB67" s="13"/>
      <c r="BNC67" s="13"/>
      <c r="BND67" s="13"/>
      <c r="BNE67" s="13"/>
      <c r="BNF67" s="13"/>
      <c r="BNG67" s="13"/>
      <c r="BNH67" s="13"/>
      <c r="BNI67" s="13"/>
      <c r="BNJ67" s="13"/>
      <c r="BNK67" s="13"/>
      <c r="BNL67" s="13"/>
      <c r="BNM67" s="13"/>
      <c r="BNN67" s="13"/>
      <c r="BNO67" s="13"/>
      <c r="BNP67" s="13"/>
      <c r="BNQ67" s="13"/>
      <c r="BNR67" s="13"/>
      <c r="BNS67" s="13"/>
      <c r="BNT67" s="13"/>
      <c r="BNU67" s="13"/>
      <c r="BNV67" s="13"/>
      <c r="BNW67" s="13"/>
      <c r="BNX67" s="13"/>
      <c r="BNY67" s="13"/>
      <c r="BNZ67" s="13"/>
      <c r="BOA67" s="13"/>
      <c r="BOB67" s="13"/>
      <c r="BOC67" s="13"/>
      <c r="BOD67" s="13"/>
      <c r="BOE67" s="13"/>
      <c r="BOF67" s="13"/>
      <c r="BOG67" s="13"/>
      <c r="BOH67" s="13"/>
      <c r="BOI67" s="13"/>
      <c r="BOJ67" s="13"/>
      <c r="BOK67" s="13"/>
      <c r="BOL67" s="13"/>
      <c r="BOM67" s="13"/>
      <c r="BON67" s="13"/>
      <c r="BOO67" s="13"/>
      <c r="BOP67" s="13"/>
      <c r="BOQ67" s="13"/>
      <c r="BOR67" s="13"/>
      <c r="BOS67" s="13"/>
      <c r="BOT67" s="13"/>
      <c r="BOU67" s="13"/>
      <c r="BOV67" s="13"/>
      <c r="BOW67" s="13"/>
      <c r="BOX67" s="13"/>
      <c r="BOY67" s="13"/>
      <c r="BOZ67" s="13"/>
      <c r="BPA67" s="13"/>
      <c r="BPB67" s="13"/>
      <c r="BPC67" s="13"/>
      <c r="BPD67" s="13"/>
      <c r="BPE67" s="13"/>
      <c r="BPF67" s="13"/>
      <c r="BPG67" s="13"/>
      <c r="BPH67" s="13"/>
      <c r="BPI67" s="13"/>
      <c r="BPJ67" s="13"/>
      <c r="BPK67" s="13"/>
      <c r="BPL67" s="13"/>
      <c r="BPM67" s="13"/>
      <c r="BPN67" s="13"/>
      <c r="BPO67" s="13"/>
      <c r="BPP67" s="13"/>
      <c r="BPQ67" s="13"/>
      <c r="BPR67" s="13"/>
      <c r="BPS67" s="13"/>
      <c r="BPT67" s="13"/>
      <c r="BPU67" s="13"/>
      <c r="BPV67" s="13"/>
      <c r="BPW67" s="13"/>
      <c r="BPX67" s="13"/>
      <c r="BPY67" s="13"/>
      <c r="BPZ67" s="13"/>
      <c r="BQA67" s="13"/>
      <c r="BQB67" s="13"/>
      <c r="BQC67" s="13"/>
      <c r="BQD67" s="13"/>
      <c r="BQE67" s="13"/>
      <c r="BQF67" s="13"/>
      <c r="BQG67" s="13"/>
      <c r="BQH67" s="13"/>
      <c r="BQI67" s="13"/>
      <c r="BQJ67" s="13"/>
      <c r="BQK67" s="13"/>
      <c r="BQL67" s="13"/>
      <c r="BQM67" s="13"/>
      <c r="BQN67" s="13"/>
      <c r="BQO67" s="13"/>
      <c r="BQP67" s="13"/>
      <c r="BQQ67" s="13"/>
      <c r="BQR67" s="13"/>
      <c r="BQS67" s="13"/>
      <c r="BQT67" s="13"/>
      <c r="BQU67" s="13"/>
      <c r="BQV67" s="13"/>
      <c r="BQW67" s="13"/>
      <c r="BQX67" s="13"/>
      <c r="BQY67" s="13"/>
      <c r="BQZ67" s="13"/>
      <c r="BRA67" s="13"/>
      <c r="BRB67" s="13"/>
      <c r="BRC67" s="13"/>
      <c r="BRD67" s="13"/>
      <c r="BRE67" s="13"/>
      <c r="BRF67" s="13"/>
      <c r="BRG67" s="13"/>
      <c r="BRH67" s="13"/>
      <c r="BRI67" s="13"/>
      <c r="BRJ67" s="13"/>
      <c r="BRK67" s="13"/>
      <c r="BRL67" s="13"/>
      <c r="BRM67" s="13"/>
      <c r="BRN67" s="13"/>
      <c r="BRO67" s="13"/>
      <c r="BRP67" s="13"/>
      <c r="BRQ67" s="13"/>
      <c r="BRR67" s="13"/>
      <c r="BRS67" s="13"/>
      <c r="BRT67" s="13"/>
      <c r="BRU67" s="13"/>
      <c r="BRV67" s="13"/>
      <c r="BRW67" s="13"/>
      <c r="BRX67" s="13"/>
      <c r="BRY67" s="13"/>
      <c r="BRZ67" s="13"/>
      <c r="BSA67" s="13"/>
      <c r="BSB67" s="13"/>
      <c r="BSC67" s="13"/>
      <c r="BSD67" s="13"/>
      <c r="BSE67" s="13"/>
      <c r="BSF67" s="13"/>
      <c r="BSG67" s="13"/>
      <c r="BSH67" s="13"/>
      <c r="BSI67" s="13"/>
      <c r="BSJ67" s="13"/>
      <c r="BSK67" s="13"/>
      <c r="BSL67" s="13"/>
      <c r="BSM67" s="13"/>
      <c r="BSN67" s="13"/>
      <c r="BSO67" s="13"/>
      <c r="BSP67" s="13"/>
      <c r="BSQ67" s="13"/>
      <c r="BSR67" s="13"/>
      <c r="BSS67" s="13"/>
      <c r="BST67" s="13"/>
      <c r="BSU67" s="13"/>
      <c r="BSV67" s="13"/>
      <c r="BSW67" s="13"/>
      <c r="BSX67" s="13"/>
      <c r="BSY67" s="13"/>
      <c r="BSZ67" s="13"/>
      <c r="BTA67" s="13"/>
      <c r="BTB67" s="13"/>
      <c r="BTC67" s="13"/>
      <c r="BTD67" s="13"/>
      <c r="BTE67" s="13"/>
      <c r="BTF67" s="13"/>
      <c r="BTG67" s="13"/>
      <c r="BTH67" s="13"/>
      <c r="BTI67" s="13"/>
      <c r="BTJ67" s="13"/>
      <c r="BTK67" s="13"/>
      <c r="BTL67" s="13"/>
      <c r="BTM67" s="13"/>
      <c r="BTN67" s="13"/>
      <c r="BTO67" s="13"/>
      <c r="BTP67" s="13"/>
      <c r="BTQ67" s="13"/>
      <c r="BTR67" s="13"/>
      <c r="BTS67" s="13"/>
      <c r="BTT67" s="13"/>
      <c r="BTU67" s="13"/>
      <c r="BTV67" s="13"/>
      <c r="BTW67" s="13"/>
      <c r="BTX67" s="13"/>
      <c r="BTY67" s="13"/>
      <c r="BTZ67" s="13"/>
      <c r="BUA67" s="13"/>
      <c r="BUB67" s="13"/>
      <c r="BUC67" s="13"/>
      <c r="BUD67" s="13"/>
      <c r="BUE67" s="13"/>
      <c r="BUF67" s="13"/>
      <c r="BUG67" s="13"/>
      <c r="BUH67" s="13"/>
      <c r="BUI67" s="13"/>
      <c r="BUJ67" s="13"/>
      <c r="BUK67" s="13"/>
      <c r="BUL67" s="13"/>
      <c r="BUM67" s="13"/>
      <c r="BUN67" s="13"/>
      <c r="BUO67" s="13"/>
      <c r="BUP67" s="13"/>
      <c r="BUQ67" s="13"/>
      <c r="BUR67" s="13"/>
      <c r="BUS67" s="13"/>
      <c r="BUT67" s="13"/>
      <c r="BUU67" s="13"/>
      <c r="BUV67" s="13"/>
      <c r="BUW67" s="13"/>
      <c r="BUX67" s="13"/>
      <c r="BUY67" s="13"/>
      <c r="BUZ67" s="13"/>
      <c r="BVA67" s="13"/>
      <c r="BVB67" s="13"/>
      <c r="BVC67" s="13"/>
      <c r="BVD67" s="13"/>
      <c r="BVE67" s="13"/>
      <c r="BVF67" s="13"/>
      <c r="BVG67" s="13"/>
      <c r="BVH67" s="13"/>
      <c r="BVI67" s="13"/>
      <c r="BVJ67" s="13"/>
      <c r="BVK67" s="13"/>
      <c r="BVL67" s="13"/>
      <c r="BVM67" s="13"/>
      <c r="BVN67" s="13"/>
      <c r="BVO67" s="13"/>
      <c r="BVP67" s="13"/>
      <c r="BVQ67" s="13"/>
      <c r="BVR67" s="13"/>
      <c r="BVS67" s="13"/>
      <c r="BVT67" s="13"/>
      <c r="BVU67" s="13"/>
      <c r="BVV67" s="13"/>
      <c r="BVW67" s="13"/>
      <c r="BVX67" s="13"/>
      <c r="BVY67" s="13"/>
      <c r="BVZ67" s="13"/>
      <c r="BWA67" s="13"/>
      <c r="BWB67" s="13"/>
      <c r="BWC67" s="13"/>
      <c r="BWD67" s="13"/>
      <c r="BWE67" s="13"/>
      <c r="BWF67" s="13"/>
      <c r="BWG67" s="13"/>
      <c r="BWH67" s="13"/>
      <c r="BWI67" s="13"/>
      <c r="BWJ67" s="13"/>
      <c r="BWK67" s="13"/>
      <c r="BWL67" s="13"/>
      <c r="BWM67" s="13"/>
      <c r="BWN67" s="13"/>
      <c r="BWO67" s="13"/>
      <c r="BWP67" s="13"/>
      <c r="BWQ67" s="13"/>
      <c r="BWR67" s="13"/>
      <c r="BWS67" s="13"/>
      <c r="BWT67" s="13"/>
      <c r="BWU67" s="13"/>
      <c r="BWV67" s="13"/>
      <c r="BWW67" s="13"/>
      <c r="BWX67" s="13"/>
      <c r="BWY67" s="13"/>
      <c r="BWZ67" s="13"/>
      <c r="BXA67" s="13"/>
      <c r="BXB67" s="13"/>
      <c r="BXC67" s="13"/>
      <c r="BXD67" s="13"/>
      <c r="BXE67" s="13"/>
      <c r="BXF67" s="13"/>
      <c r="BXG67" s="13"/>
      <c r="BXH67" s="13"/>
      <c r="BXI67" s="13"/>
      <c r="BXJ67" s="13"/>
      <c r="BXK67" s="13"/>
      <c r="BXL67" s="13"/>
      <c r="BXM67" s="13"/>
      <c r="BXN67" s="13"/>
      <c r="BXO67" s="13"/>
      <c r="BXP67" s="13"/>
      <c r="BXQ67" s="13"/>
      <c r="BXR67" s="13"/>
      <c r="BXS67" s="13"/>
      <c r="BXT67" s="13"/>
      <c r="BXU67" s="13"/>
      <c r="BXV67" s="13"/>
      <c r="BXW67" s="13"/>
      <c r="BXX67" s="13"/>
      <c r="BXY67" s="13"/>
      <c r="BXZ67" s="13"/>
      <c r="BYA67" s="13"/>
      <c r="BYB67" s="13"/>
      <c r="BYC67" s="13"/>
      <c r="BYD67" s="13"/>
      <c r="BYE67" s="13"/>
      <c r="BYF67" s="13"/>
      <c r="BYG67" s="13"/>
      <c r="BYH67" s="13"/>
      <c r="BYI67" s="13"/>
      <c r="BYJ67" s="13"/>
      <c r="BYK67" s="13"/>
      <c r="BYL67" s="13"/>
      <c r="BYM67" s="13"/>
      <c r="BYN67" s="13"/>
      <c r="BYO67" s="13"/>
      <c r="BYP67" s="13"/>
      <c r="BYQ67" s="13"/>
      <c r="BYR67" s="13"/>
      <c r="BYS67" s="13"/>
      <c r="BYT67" s="13"/>
      <c r="BYU67" s="13"/>
      <c r="BYV67" s="13"/>
      <c r="BYW67" s="13"/>
      <c r="BYX67" s="13"/>
      <c r="BYY67" s="13"/>
      <c r="BYZ67" s="13"/>
      <c r="BZA67" s="13"/>
      <c r="BZB67" s="13"/>
      <c r="BZC67" s="13"/>
      <c r="BZD67" s="13"/>
      <c r="BZE67" s="13"/>
      <c r="BZF67" s="13"/>
      <c r="BZG67" s="13"/>
      <c r="BZH67" s="13"/>
      <c r="BZI67" s="13"/>
      <c r="BZJ67" s="13"/>
      <c r="BZK67" s="13"/>
      <c r="BZL67" s="13"/>
      <c r="BZM67" s="13"/>
      <c r="BZN67" s="13"/>
      <c r="BZO67" s="13"/>
      <c r="BZP67" s="13"/>
      <c r="BZQ67" s="13"/>
      <c r="BZR67" s="13"/>
      <c r="BZS67" s="13"/>
      <c r="BZT67" s="13"/>
      <c r="BZU67" s="13"/>
      <c r="BZV67" s="13"/>
      <c r="BZW67" s="13"/>
      <c r="BZX67" s="13"/>
      <c r="BZY67" s="13"/>
      <c r="BZZ67" s="13"/>
      <c r="CAA67" s="13"/>
      <c r="CAB67" s="13"/>
      <c r="CAC67" s="13"/>
      <c r="CAD67" s="13"/>
      <c r="CAE67" s="13"/>
      <c r="CAF67" s="13"/>
      <c r="CAG67" s="13"/>
      <c r="CAH67" s="13"/>
      <c r="CAI67" s="13"/>
      <c r="CAJ67" s="13"/>
      <c r="CAK67" s="13"/>
      <c r="CAL67" s="13"/>
      <c r="CAM67" s="13"/>
      <c r="CAN67" s="13"/>
      <c r="CAO67" s="13"/>
      <c r="CAP67" s="13"/>
      <c r="CAQ67" s="13"/>
      <c r="CAR67" s="13"/>
      <c r="CAS67" s="13"/>
      <c r="CAT67" s="13"/>
      <c r="CAU67" s="13"/>
      <c r="CAV67" s="13"/>
      <c r="CAW67" s="13"/>
      <c r="CAX67" s="13"/>
      <c r="CAY67" s="13"/>
      <c r="CAZ67" s="13"/>
      <c r="CBA67" s="13"/>
      <c r="CBB67" s="13"/>
      <c r="CBC67" s="13"/>
      <c r="CBD67" s="13"/>
      <c r="CBE67" s="13"/>
      <c r="CBF67" s="13"/>
      <c r="CBG67" s="13"/>
      <c r="CBH67" s="13"/>
      <c r="CBI67" s="13"/>
      <c r="CBJ67" s="13"/>
      <c r="CBK67" s="13"/>
      <c r="CBL67" s="13"/>
      <c r="CBM67" s="13"/>
      <c r="CBN67" s="13"/>
      <c r="CBO67" s="13"/>
      <c r="CBP67" s="13"/>
      <c r="CBQ67" s="13"/>
      <c r="CBR67" s="13"/>
      <c r="CBS67" s="13"/>
      <c r="CBT67" s="13"/>
      <c r="CBU67" s="13"/>
      <c r="CBV67" s="13"/>
      <c r="CBW67" s="13"/>
      <c r="CBX67" s="13"/>
      <c r="CBY67" s="13"/>
      <c r="CBZ67" s="13"/>
      <c r="CCA67" s="13"/>
      <c r="CCB67" s="13"/>
      <c r="CCC67" s="13"/>
      <c r="CCD67" s="13"/>
      <c r="CCE67" s="13"/>
      <c r="CCF67" s="13"/>
      <c r="CCG67" s="13"/>
      <c r="CCH67" s="13"/>
      <c r="CCI67" s="13"/>
      <c r="CCJ67" s="13"/>
      <c r="CCK67" s="13"/>
      <c r="CCL67" s="13"/>
      <c r="CCM67" s="13"/>
      <c r="CCN67" s="13"/>
      <c r="CCO67" s="13"/>
      <c r="CCP67" s="13"/>
      <c r="CCQ67" s="13"/>
      <c r="CCR67" s="13"/>
      <c r="CCS67" s="13"/>
      <c r="CCT67" s="13"/>
      <c r="CCU67" s="13"/>
      <c r="CCV67" s="13"/>
      <c r="CCW67" s="13"/>
      <c r="CCX67" s="13"/>
      <c r="CCY67" s="13"/>
      <c r="CCZ67" s="13"/>
      <c r="CDA67" s="13"/>
      <c r="CDB67" s="13"/>
      <c r="CDC67" s="13"/>
      <c r="CDD67" s="13"/>
      <c r="CDE67" s="13"/>
      <c r="CDF67" s="13"/>
      <c r="CDG67" s="13"/>
      <c r="CDH67" s="13"/>
      <c r="CDI67" s="13"/>
      <c r="CDJ67" s="13"/>
      <c r="CDK67" s="13"/>
      <c r="CDL67" s="13"/>
      <c r="CDM67" s="13"/>
      <c r="CDN67" s="13"/>
      <c r="CDO67" s="13"/>
      <c r="CDP67" s="13"/>
      <c r="CDQ67" s="13"/>
      <c r="CDR67" s="13"/>
      <c r="CDS67" s="13"/>
      <c r="CDT67" s="13"/>
      <c r="CDU67" s="13"/>
      <c r="CDV67" s="13"/>
      <c r="CDW67" s="13"/>
      <c r="CDX67" s="13"/>
      <c r="CDY67" s="13"/>
      <c r="CDZ67" s="13"/>
      <c r="CEA67" s="13"/>
      <c r="CEB67" s="13"/>
      <c r="CEC67" s="13"/>
      <c r="CED67" s="13"/>
      <c r="CEE67" s="13"/>
      <c r="CEF67" s="13"/>
      <c r="CEG67" s="13"/>
      <c r="CEH67" s="13"/>
      <c r="CEI67" s="13"/>
      <c r="CEJ67" s="13"/>
      <c r="CEK67" s="13"/>
      <c r="CEL67" s="13"/>
      <c r="CEM67" s="13"/>
      <c r="CEN67" s="13"/>
      <c r="CEO67" s="13"/>
      <c r="CEP67" s="13"/>
      <c r="CEQ67" s="13"/>
      <c r="CER67" s="13"/>
      <c r="CES67" s="13"/>
      <c r="CET67" s="13"/>
      <c r="CEU67" s="13"/>
      <c r="CEV67" s="13"/>
      <c r="CEW67" s="13"/>
      <c r="CEX67" s="13"/>
      <c r="CEY67" s="13"/>
      <c r="CEZ67" s="13"/>
      <c r="CFA67" s="13"/>
      <c r="CFB67" s="13"/>
      <c r="CFC67" s="13"/>
      <c r="CFD67" s="13"/>
      <c r="CFE67" s="13"/>
      <c r="CFF67" s="13"/>
      <c r="CFG67" s="13"/>
      <c r="CFH67" s="13"/>
      <c r="CFI67" s="13"/>
      <c r="CFJ67" s="13"/>
      <c r="CFK67" s="13"/>
      <c r="CFL67" s="13"/>
      <c r="CFM67" s="13"/>
      <c r="CFN67" s="13"/>
      <c r="CFO67" s="13"/>
      <c r="CFP67" s="13"/>
      <c r="CFQ67" s="13"/>
      <c r="CFR67" s="13"/>
      <c r="CFS67" s="13"/>
      <c r="CFT67" s="13"/>
      <c r="CFU67" s="13"/>
      <c r="CFV67" s="13"/>
      <c r="CFW67" s="13"/>
      <c r="CFX67" s="13"/>
      <c r="CFY67" s="13"/>
      <c r="CFZ67" s="13"/>
      <c r="CGA67" s="13"/>
      <c r="CGB67" s="13"/>
      <c r="CGC67" s="13"/>
      <c r="CGD67" s="13"/>
      <c r="CGE67" s="13"/>
      <c r="CGF67" s="13"/>
      <c r="CGG67" s="13"/>
      <c r="CGH67" s="13"/>
      <c r="CGI67" s="13"/>
      <c r="CGJ67" s="13"/>
      <c r="CGK67" s="13"/>
      <c r="CGL67" s="13"/>
      <c r="CGM67" s="13"/>
      <c r="CGN67" s="13"/>
      <c r="CGO67" s="13"/>
      <c r="CGP67" s="13"/>
      <c r="CGQ67" s="13"/>
      <c r="CGR67" s="13"/>
      <c r="CGS67" s="13"/>
      <c r="CGT67" s="13"/>
      <c r="CGU67" s="13"/>
      <c r="CGV67" s="13"/>
      <c r="CGW67" s="13"/>
      <c r="CGX67" s="13"/>
      <c r="CGY67" s="13"/>
      <c r="CGZ67" s="13"/>
      <c r="CHA67" s="13"/>
      <c r="CHB67" s="13"/>
      <c r="CHC67" s="13"/>
      <c r="CHD67" s="13"/>
      <c r="CHE67" s="13"/>
      <c r="CHF67" s="13"/>
      <c r="CHG67" s="13"/>
      <c r="CHH67" s="13"/>
      <c r="CHI67" s="13"/>
      <c r="CHJ67" s="13"/>
      <c r="CHK67" s="13"/>
      <c r="CHL67" s="13"/>
      <c r="CHM67" s="13"/>
      <c r="CHN67" s="13"/>
      <c r="CHO67" s="13"/>
      <c r="CHP67" s="13"/>
      <c r="CHQ67" s="13"/>
      <c r="CHR67" s="13"/>
      <c r="CHS67" s="13"/>
      <c r="CHT67" s="13"/>
      <c r="CHU67" s="13"/>
      <c r="CHV67" s="13"/>
      <c r="CHW67" s="13"/>
      <c r="CHX67" s="13"/>
      <c r="CHY67" s="13"/>
      <c r="CHZ67" s="13"/>
      <c r="CIA67" s="13"/>
      <c r="CIB67" s="13"/>
      <c r="CIC67" s="13"/>
      <c r="CID67" s="13"/>
      <c r="CIE67" s="13"/>
      <c r="CIF67" s="13"/>
      <c r="CIG67" s="13"/>
      <c r="CIH67" s="13"/>
      <c r="CII67" s="13"/>
      <c r="CIJ67" s="13"/>
      <c r="CIK67" s="13"/>
      <c r="CIL67" s="13"/>
      <c r="CIM67" s="13"/>
      <c r="CIN67" s="13"/>
      <c r="CIO67" s="13"/>
      <c r="CIP67" s="13"/>
      <c r="CIQ67" s="13"/>
      <c r="CIR67" s="13"/>
      <c r="CIS67" s="13"/>
      <c r="CIT67" s="13"/>
      <c r="CIU67" s="13"/>
      <c r="CIV67" s="13"/>
      <c r="CIW67" s="13"/>
      <c r="CIX67" s="13"/>
      <c r="CIY67" s="13"/>
      <c r="CIZ67" s="13"/>
      <c r="CJA67" s="13"/>
      <c r="CJB67" s="13"/>
      <c r="CJC67" s="13"/>
      <c r="CJD67" s="13"/>
      <c r="CJE67" s="13"/>
      <c r="CJF67" s="13"/>
      <c r="CJG67" s="13"/>
      <c r="CJH67" s="13"/>
      <c r="CJI67" s="13"/>
      <c r="CJJ67" s="13"/>
      <c r="CJK67" s="13"/>
      <c r="CJL67" s="13"/>
      <c r="CJM67" s="13"/>
      <c r="CJN67" s="13"/>
      <c r="CJO67" s="13"/>
      <c r="CJP67" s="13"/>
      <c r="CJQ67" s="13"/>
      <c r="CJR67" s="13"/>
      <c r="CJS67" s="13"/>
      <c r="CJT67" s="13"/>
      <c r="CJU67" s="13"/>
      <c r="CJV67" s="13"/>
      <c r="CJW67" s="13"/>
      <c r="CJX67" s="13"/>
      <c r="CJY67" s="13"/>
      <c r="CJZ67" s="13"/>
      <c r="CKA67" s="13"/>
      <c r="CKB67" s="13"/>
      <c r="CKC67" s="13"/>
      <c r="CKD67" s="13"/>
      <c r="CKE67" s="13"/>
      <c r="CKF67" s="13"/>
      <c r="CKG67" s="13"/>
      <c r="CKH67" s="13"/>
      <c r="CKI67" s="13"/>
      <c r="CKJ67" s="13"/>
      <c r="CKK67" s="13"/>
      <c r="CKL67" s="13"/>
      <c r="CKM67" s="13"/>
      <c r="CKN67" s="13"/>
      <c r="CKO67" s="13"/>
      <c r="CKP67" s="13"/>
      <c r="CKQ67" s="13"/>
      <c r="CKR67" s="13"/>
      <c r="CKS67" s="13"/>
      <c r="CKT67" s="13"/>
      <c r="CKU67" s="13"/>
      <c r="CKV67" s="13"/>
      <c r="CKW67" s="13"/>
      <c r="CKX67" s="13"/>
      <c r="CKY67" s="13"/>
      <c r="CKZ67" s="13"/>
      <c r="CLA67" s="13"/>
      <c r="CLB67" s="13"/>
      <c r="CLC67" s="13"/>
      <c r="CLD67" s="13"/>
      <c r="CLE67" s="13"/>
      <c r="CLF67" s="13"/>
      <c r="CLG67" s="13"/>
      <c r="CLH67" s="13"/>
      <c r="CLI67" s="13"/>
      <c r="CLJ67" s="13"/>
      <c r="CLK67" s="13"/>
      <c r="CLL67" s="13"/>
      <c r="CLM67" s="13"/>
      <c r="CLN67" s="13"/>
      <c r="CLO67" s="13"/>
      <c r="CLP67" s="13"/>
      <c r="CLQ67" s="13"/>
      <c r="CLR67" s="13"/>
      <c r="CLS67" s="13"/>
      <c r="CLT67" s="13"/>
      <c r="CLU67" s="13"/>
      <c r="CLV67" s="13"/>
      <c r="CLW67" s="13"/>
      <c r="CLX67" s="13"/>
      <c r="CLY67" s="13"/>
      <c r="CLZ67" s="13"/>
      <c r="CMA67" s="13"/>
      <c r="CMB67" s="13"/>
      <c r="CMC67" s="13"/>
      <c r="CMD67" s="13"/>
      <c r="CME67" s="13"/>
      <c r="CMF67" s="13"/>
      <c r="CMG67" s="13"/>
      <c r="CMH67" s="13"/>
      <c r="CMI67" s="13"/>
      <c r="CMJ67" s="13"/>
      <c r="CMK67" s="13"/>
      <c r="CML67" s="13"/>
      <c r="CMM67" s="13"/>
      <c r="CMN67" s="13"/>
      <c r="CMO67" s="13"/>
      <c r="CMP67" s="13"/>
      <c r="CMQ67" s="13"/>
      <c r="CMR67" s="13"/>
      <c r="CMS67" s="13"/>
      <c r="CMT67" s="13"/>
      <c r="CMU67" s="13"/>
      <c r="CMV67" s="13"/>
      <c r="CMW67" s="13"/>
      <c r="CMX67" s="13"/>
      <c r="CMY67" s="13"/>
      <c r="CMZ67" s="13"/>
      <c r="CNA67" s="13"/>
      <c r="CNB67" s="13"/>
      <c r="CNC67" s="13"/>
      <c r="CND67" s="13"/>
      <c r="CNE67" s="13"/>
      <c r="CNF67" s="13"/>
      <c r="CNG67" s="13"/>
      <c r="CNH67" s="13"/>
      <c r="CNI67" s="13"/>
      <c r="CNJ67" s="13"/>
      <c r="CNK67" s="13"/>
      <c r="CNL67" s="13"/>
      <c r="CNM67" s="13"/>
      <c r="CNN67" s="13"/>
      <c r="CNO67" s="13"/>
      <c r="CNP67" s="13"/>
      <c r="CNQ67" s="13"/>
      <c r="CNR67" s="13"/>
      <c r="CNS67" s="13"/>
      <c r="CNT67" s="13"/>
      <c r="CNU67" s="13"/>
      <c r="CNV67" s="13"/>
      <c r="CNW67" s="13"/>
      <c r="CNX67" s="13"/>
      <c r="CNY67" s="13"/>
      <c r="CNZ67" s="13"/>
      <c r="COA67" s="13"/>
      <c r="COB67" s="13"/>
      <c r="COC67" s="13"/>
      <c r="COD67" s="13"/>
      <c r="COE67" s="13"/>
      <c r="COF67" s="13"/>
      <c r="COG67" s="13"/>
      <c r="COH67" s="13"/>
      <c r="COI67" s="13"/>
      <c r="COJ67" s="13"/>
      <c r="COK67" s="13"/>
      <c r="COL67" s="13"/>
      <c r="COM67" s="13"/>
      <c r="CON67" s="13"/>
      <c r="COO67" s="13"/>
      <c r="COP67" s="13"/>
      <c r="COQ67" s="13"/>
      <c r="COR67" s="13"/>
      <c r="COS67" s="13"/>
      <c r="COT67" s="13"/>
      <c r="COU67" s="13"/>
      <c r="COV67" s="13"/>
      <c r="COW67" s="13"/>
      <c r="COX67" s="13"/>
      <c r="COY67" s="13"/>
      <c r="COZ67" s="13"/>
      <c r="CPA67" s="13"/>
      <c r="CPB67" s="13"/>
      <c r="CPC67" s="13"/>
      <c r="CPD67" s="13"/>
      <c r="CPE67" s="13"/>
      <c r="CPF67" s="13"/>
      <c r="CPG67" s="13"/>
      <c r="CPH67" s="13"/>
      <c r="CPI67" s="13"/>
      <c r="CPJ67" s="13"/>
      <c r="CPK67" s="13"/>
      <c r="CPL67" s="13"/>
      <c r="CPM67" s="13"/>
      <c r="CPN67" s="13"/>
      <c r="CPO67" s="13"/>
      <c r="CPP67" s="13"/>
      <c r="CPQ67" s="13"/>
      <c r="CPR67" s="13"/>
      <c r="CPS67" s="13"/>
      <c r="CPT67" s="13"/>
      <c r="CPU67" s="13"/>
      <c r="CPV67" s="13"/>
      <c r="CPW67" s="13"/>
      <c r="CPX67" s="13"/>
      <c r="CPY67" s="13"/>
      <c r="CPZ67" s="13"/>
      <c r="CQA67" s="13"/>
      <c r="CQB67" s="13"/>
      <c r="CQC67" s="13"/>
      <c r="CQD67" s="13"/>
      <c r="CQE67" s="13"/>
      <c r="CQF67" s="13"/>
      <c r="CQG67" s="13"/>
      <c r="CQH67" s="13"/>
      <c r="CQI67" s="13"/>
      <c r="CQJ67" s="13"/>
      <c r="CQK67" s="13"/>
      <c r="CQL67" s="13"/>
      <c r="CQM67" s="13"/>
      <c r="CQN67" s="13"/>
      <c r="CQO67" s="13"/>
      <c r="CQP67" s="13"/>
      <c r="CQQ67" s="13"/>
      <c r="CQR67" s="13"/>
      <c r="CQS67" s="13"/>
      <c r="CQT67" s="13"/>
      <c r="CQU67" s="13"/>
      <c r="CQV67" s="13"/>
      <c r="CQW67" s="13"/>
      <c r="CQX67" s="13"/>
      <c r="CQY67" s="13"/>
      <c r="CQZ67" s="13"/>
      <c r="CRA67" s="13"/>
      <c r="CRB67" s="13"/>
      <c r="CRC67" s="13"/>
      <c r="CRD67" s="13"/>
      <c r="CRE67" s="13"/>
      <c r="CRF67" s="13"/>
      <c r="CRG67" s="13"/>
      <c r="CRH67" s="13"/>
      <c r="CRI67" s="13"/>
      <c r="CRJ67" s="13"/>
      <c r="CRK67" s="13"/>
      <c r="CRL67" s="13"/>
      <c r="CRM67" s="13"/>
      <c r="CRN67" s="13"/>
      <c r="CRO67" s="13"/>
      <c r="CRP67" s="13"/>
      <c r="CRQ67" s="13"/>
      <c r="CRR67" s="13"/>
      <c r="CRS67" s="13"/>
      <c r="CRT67" s="13"/>
      <c r="CRU67" s="13"/>
      <c r="CRV67" s="13"/>
      <c r="CRW67" s="13"/>
      <c r="CRX67" s="13"/>
      <c r="CRY67" s="13"/>
      <c r="CRZ67" s="13"/>
      <c r="CSA67" s="13"/>
      <c r="CSB67" s="13"/>
      <c r="CSC67" s="13"/>
      <c r="CSD67" s="13"/>
      <c r="CSE67" s="13"/>
      <c r="CSF67" s="13"/>
      <c r="CSG67" s="13"/>
      <c r="CSH67" s="13"/>
      <c r="CSI67" s="13"/>
      <c r="CSJ67" s="13"/>
      <c r="CSK67" s="13"/>
      <c r="CSL67" s="13"/>
      <c r="CSM67" s="13"/>
      <c r="CSN67" s="13"/>
      <c r="CSO67" s="13"/>
      <c r="CSP67" s="13"/>
      <c r="CSQ67" s="13"/>
      <c r="CSR67" s="13"/>
      <c r="CSS67" s="13"/>
      <c r="CST67" s="13"/>
      <c r="CSU67" s="13"/>
      <c r="CSV67" s="13"/>
      <c r="CSW67" s="13"/>
      <c r="CSX67" s="13"/>
      <c r="CSY67" s="13"/>
      <c r="CSZ67" s="13"/>
      <c r="CTA67" s="13"/>
      <c r="CTB67" s="13"/>
      <c r="CTC67" s="13"/>
      <c r="CTD67" s="13"/>
      <c r="CTE67" s="13"/>
      <c r="CTF67" s="13"/>
      <c r="CTG67" s="13"/>
      <c r="CTH67" s="13"/>
      <c r="CTI67" s="13"/>
      <c r="CTJ67" s="13"/>
      <c r="CTK67" s="13"/>
      <c r="CTL67" s="13"/>
      <c r="CTM67" s="13"/>
      <c r="CTN67" s="13"/>
      <c r="CTO67" s="13"/>
      <c r="CTP67" s="13"/>
      <c r="CTQ67" s="13"/>
      <c r="CTR67" s="13"/>
      <c r="CTS67" s="13"/>
      <c r="CTT67" s="13"/>
      <c r="CTU67" s="13"/>
      <c r="CTV67" s="13"/>
      <c r="CTW67" s="13"/>
      <c r="CTX67" s="13"/>
      <c r="CTY67" s="13"/>
      <c r="CTZ67" s="13"/>
      <c r="CUA67" s="13"/>
      <c r="CUB67" s="13"/>
      <c r="CUC67" s="13"/>
      <c r="CUD67" s="13"/>
      <c r="CUE67" s="13"/>
      <c r="CUF67" s="13"/>
      <c r="CUG67" s="13"/>
      <c r="CUH67" s="13"/>
      <c r="CUI67" s="13"/>
      <c r="CUJ67" s="13"/>
      <c r="CUK67" s="13"/>
      <c r="CUL67" s="13"/>
      <c r="CUM67" s="13"/>
      <c r="CUN67" s="13"/>
      <c r="CUO67" s="13"/>
      <c r="CUP67" s="13"/>
      <c r="CUQ67" s="13"/>
      <c r="CUR67" s="13"/>
      <c r="CUS67" s="13"/>
      <c r="CUT67" s="13"/>
      <c r="CUU67" s="13"/>
      <c r="CUV67" s="13"/>
      <c r="CUW67" s="13"/>
      <c r="CUX67" s="13"/>
      <c r="CUY67" s="13"/>
      <c r="CUZ67" s="13"/>
      <c r="CVA67" s="13"/>
      <c r="CVB67" s="13"/>
      <c r="CVC67" s="13"/>
      <c r="CVD67" s="13"/>
      <c r="CVE67" s="13"/>
      <c r="CVF67" s="13"/>
      <c r="CVG67" s="13"/>
      <c r="CVH67" s="13"/>
      <c r="CVI67" s="13"/>
      <c r="CVJ67" s="13"/>
      <c r="CVK67" s="13"/>
      <c r="CVL67" s="13"/>
      <c r="CVM67" s="13"/>
      <c r="CVN67" s="13"/>
      <c r="CVO67" s="13"/>
      <c r="CVP67" s="13"/>
      <c r="CVQ67" s="13"/>
      <c r="CVR67" s="13"/>
      <c r="CVS67" s="13"/>
      <c r="CVT67" s="13"/>
      <c r="CVU67" s="13"/>
      <c r="CVV67" s="13"/>
      <c r="CVW67" s="13"/>
      <c r="CVX67" s="13"/>
      <c r="CVY67" s="13"/>
      <c r="CVZ67" s="13"/>
      <c r="CWA67" s="13"/>
      <c r="CWB67" s="13"/>
      <c r="CWC67" s="13"/>
      <c r="CWD67" s="13"/>
      <c r="CWE67" s="13"/>
      <c r="CWF67" s="13"/>
      <c r="CWG67" s="13"/>
      <c r="CWH67" s="13"/>
      <c r="CWI67" s="13"/>
      <c r="CWJ67" s="13"/>
      <c r="CWK67" s="13"/>
      <c r="CWL67" s="13"/>
      <c r="CWM67" s="13"/>
      <c r="CWN67" s="13"/>
      <c r="CWO67" s="13"/>
      <c r="CWP67" s="13"/>
      <c r="CWQ67" s="13"/>
      <c r="CWR67" s="13"/>
      <c r="CWS67" s="13"/>
      <c r="CWT67" s="13"/>
      <c r="CWU67" s="13"/>
      <c r="CWV67" s="13"/>
      <c r="CWW67" s="13"/>
      <c r="CWX67" s="13"/>
      <c r="CWY67" s="13"/>
      <c r="CWZ67" s="13"/>
      <c r="CXA67" s="13"/>
      <c r="CXB67" s="13"/>
      <c r="CXC67" s="13"/>
      <c r="CXD67" s="13"/>
      <c r="CXE67" s="13"/>
      <c r="CXF67" s="13"/>
      <c r="CXG67" s="13"/>
      <c r="CXH67" s="13"/>
      <c r="CXI67" s="13"/>
      <c r="CXJ67" s="13"/>
      <c r="CXK67" s="13"/>
      <c r="CXL67" s="13"/>
      <c r="CXM67" s="13"/>
      <c r="CXN67" s="13"/>
      <c r="CXO67" s="13"/>
      <c r="CXP67" s="13"/>
      <c r="CXQ67" s="13"/>
      <c r="CXR67" s="13"/>
      <c r="CXS67" s="13"/>
      <c r="CXT67" s="13"/>
      <c r="CXU67" s="13"/>
      <c r="CXV67" s="13"/>
      <c r="CXW67" s="13"/>
      <c r="CXX67" s="13"/>
      <c r="CXY67" s="13"/>
      <c r="CXZ67" s="13"/>
      <c r="CYA67" s="13"/>
      <c r="CYB67" s="13"/>
      <c r="CYC67" s="13"/>
      <c r="CYD67" s="13"/>
      <c r="CYE67" s="13"/>
      <c r="CYF67" s="13"/>
      <c r="CYG67" s="13"/>
      <c r="CYH67" s="13"/>
      <c r="CYI67" s="13"/>
      <c r="CYJ67" s="13"/>
      <c r="CYK67" s="13"/>
      <c r="CYL67" s="13"/>
      <c r="CYM67" s="13"/>
      <c r="CYN67" s="13"/>
      <c r="CYO67" s="13"/>
      <c r="CYP67" s="13"/>
      <c r="CYQ67" s="13"/>
      <c r="CYR67" s="13"/>
      <c r="CYS67" s="13"/>
      <c r="CYT67" s="13"/>
      <c r="CYU67" s="13"/>
      <c r="CYV67" s="13"/>
      <c r="CYW67" s="13"/>
      <c r="CYX67" s="13"/>
      <c r="CYY67" s="13"/>
      <c r="CYZ67" s="13"/>
      <c r="CZA67" s="13"/>
      <c r="CZB67" s="13"/>
      <c r="CZC67" s="13"/>
      <c r="CZD67" s="13"/>
      <c r="CZE67" s="13"/>
      <c r="CZF67" s="13"/>
      <c r="CZG67" s="13"/>
      <c r="CZH67" s="13"/>
      <c r="CZI67" s="13"/>
      <c r="CZJ67" s="13"/>
      <c r="CZK67" s="13"/>
      <c r="CZL67" s="13"/>
      <c r="CZM67" s="13"/>
      <c r="CZN67" s="13"/>
      <c r="CZO67" s="13"/>
      <c r="CZP67" s="13"/>
      <c r="CZQ67" s="13"/>
      <c r="CZR67" s="13"/>
      <c r="CZS67" s="13"/>
      <c r="CZT67" s="13"/>
      <c r="CZU67" s="13"/>
      <c r="CZV67" s="13"/>
      <c r="CZW67" s="13"/>
      <c r="CZX67" s="13"/>
      <c r="CZY67" s="13"/>
      <c r="CZZ67" s="13"/>
      <c r="DAA67" s="13"/>
      <c r="DAB67" s="13"/>
      <c r="DAC67" s="13"/>
      <c r="DAD67" s="13"/>
      <c r="DAE67" s="13"/>
      <c r="DAF67" s="13"/>
      <c r="DAG67" s="13"/>
      <c r="DAH67" s="13"/>
      <c r="DAI67" s="13"/>
      <c r="DAJ67" s="13"/>
      <c r="DAK67" s="13"/>
      <c r="DAL67" s="13"/>
      <c r="DAM67" s="13"/>
      <c r="DAN67" s="13"/>
      <c r="DAO67" s="13"/>
      <c r="DAP67" s="13"/>
      <c r="DAQ67" s="13"/>
      <c r="DAR67" s="13"/>
      <c r="DAS67" s="13"/>
      <c r="DAT67" s="13"/>
      <c r="DAU67" s="13"/>
      <c r="DAV67" s="13"/>
      <c r="DAW67" s="13"/>
      <c r="DAX67" s="13"/>
      <c r="DAY67" s="13"/>
      <c r="DAZ67" s="13"/>
      <c r="DBA67" s="13"/>
      <c r="DBB67" s="13"/>
      <c r="DBC67" s="13"/>
      <c r="DBD67" s="13"/>
      <c r="DBE67" s="13"/>
      <c r="DBF67" s="13"/>
      <c r="DBG67" s="13"/>
      <c r="DBH67" s="13"/>
      <c r="DBI67" s="13"/>
      <c r="DBJ67" s="13"/>
      <c r="DBK67" s="13"/>
      <c r="DBL67" s="13"/>
      <c r="DBM67" s="13"/>
      <c r="DBN67" s="13"/>
      <c r="DBO67" s="13"/>
      <c r="DBP67" s="13"/>
      <c r="DBQ67" s="13"/>
      <c r="DBR67" s="13"/>
      <c r="DBS67" s="13"/>
      <c r="DBT67" s="13"/>
      <c r="DBU67" s="13"/>
      <c r="DBV67" s="13"/>
      <c r="DBW67" s="13"/>
      <c r="DBX67" s="13"/>
      <c r="DBY67" s="13"/>
      <c r="DBZ67" s="13"/>
      <c r="DCA67" s="13"/>
      <c r="DCB67" s="13"/>
      <c r="DCC67" s="13"/>
      <c r="DCD67" s="13"/>
      <c r="DCE67" s="13"/>
      <c r="DCF67" s="13"/>
      <c r="DCG67" s="13"/>
      <c r="DCH67" s="13"/>
      <c r="DCI67" s="13"/>
      <c r="DCJ67" s="13"/>
      <c r="DCK67" s="13"/>
      <c r="DCL67" s="13"/>
      <c r="DCM67" s="13"/>
      <c r="DCN67" s="13"/>
      <c r="DCO67" s="13"/>
      <c r="DCP67" s="13"/>
      <c r="DCQ67" s="13"/>
      <c r="DCR67" s="13"/>
      <c r="DCS67" s="13"/>
      <c r="DCT67" s="13"/>
      <c r="DCU67" s="13"/>
      <c r="DCV67" s="13"/>
      <c r="DCW67" s="13"/>
      <c r="DCX67" s="13"/>
      <c r="DCY67" s="13"/>
      <c r="DCZ67" s="13"/>
      <c r="DDA67" s="13"/>
      <c r="DDB67" s="13"/>
      <c r="DDC67" s="13"/>
      <c r="DDD67" s="13"/>
      <c r="DDE67" s="13"/>
      <c r="DDF67" s="13"/>
      <c r="DDG67" s="13"/>
      <c r="DDH67" s="13"/>
      <c r="DDI67" s="13"/>
      <c r="DDJ67" s="13"/>
      <c r="DDK67" s="13"/>
      <c r="DDL67" s="13"/>
      <c r="DDM67" s="13"/>
      <c r="DDN67" s="13"/>
      <c r="DDO67" s="13"/>
      <c r="DDP67" s="13"/>
      <c r="DDQ67" s="13"/>
      <c r="DDR67" s="13"/>
      <c r="DDS67" s="13"/>
      <c r="DDT67" s="13"/>
      <c r="DDU67" s="13"/>
      <c r="DDV67" s="13"/>
      <c r="DDW67" s="13"/>
      <c r="DDX67" s="13"/>
      <c r="DDY67" s="13"/>
      <c r="DDZ67" s="13"/>
      <c r="DEA67" s="13"/>
      <c r="DEB67" s="13"/>
      <c r="DEC67" s="13"/>
      <c r="DED67" s="13"/>
      <c r="DEE67" s="13"/>
      <c r="DEF67" s="13"/>
      <c r="DEG67" s="13"/>
      <c r="DEH67" s="13"/>
      <c r="DEI67" s="13"/>
      <c r="DEJ67" s="13"/>
      <c r="DEK67" s="13"/>
      <c r="DEL67" s="13"/>
      <c r="DEM67" s="13"/>
      <c r="DEN67" s="13"/>
      <c r="DEO67" s="13"/>
      <c r="DEP67" s="13"/>
      <c r="DEQ67" s="13"/>
      <c r="DER67" s="13"/>
      <c r="DES67" s="13"/>
      <c r="DET67" s="13"/>
      <c r="DEU67" s="13"/>
      <c r="DEV67" s="13"/>
      <c r="DEW67" s="13"/>
      <c r="DEX67" s="13"/>
      <c r="DEY67" s="13"/>
      <c r="DEZ67" s="13"/>
      <c r="DFA67" s="13"/>
      <c r="DFB67" s="13"/>
      <c r="DFC67" s="13"/>
      <c r="DFD67" s="13"/>
      <c r="DFE67" s="13"/>
      <c r="DFF67" s="13"/>
      <c r="DFG67" s="13"/>
      <c r="DFH67" s="13"/>
      <c r="DFI67" s="13"/>
      <c r="DFJ67" s="13"/>
      <c r="DFK67" s="13"/>
      <c r="DFL67" s="13"/>
      <c r="DFM67" s="13"/>
      <c r="DFN67" s="13"/>
      <c r="DFO67" s="13"/>
      <c r="DFP67" s="13"/>
      <c r="DFQ67" s="13"/>
      <c r="DFR67" s="13"/>
      <c r="DFS67" s="13"/>
      <c r="DFT67" s="13"/>
      <c r="DFU67" s="13"/>
      <c r="DFV67" s="13"/>
      <c r="DFW67" s="13"/>
      <c r="DFX67" s="13"/>
      <c r="DFY67" s="13"/>
      <c r="DFZ67" s="13"/>
      <c r="DGA67" s="13"/>
      <c r="DGB67" s="13"/>
      <c r="DGC67" s="13"/>
      <c r="DGD67" s="13"/>
      <c r="DGE67" s="13"/>
      <c r="DGF67" s="13"/>
      <c r="DGG67" s="13"/>
      <c r="DGH67" s="13"/>
      <c r="DGI67" s="13"/>
      <c r="DGJ67" s="13"/>
      <c r="DGK67" s="13"/>
      <c r="DGL67" s="13"/>
      <c r="DGM67" s="13"/>
      <c r="DGN67" s="13"/>
      <c r="DGO67" s="13"/>
      <c r="DGP67" s="13"/>
      <c r="DGQ67" s="13"/>
      <c r="DGR67" s="13"/>
      <c r="DGS67" s="13"/>
      <c r="DGT67" s="13"/>
      <c r="DGU67" s="13"/>
      <c r="DGV67" s="13"/>
      <c r="DGW67" s="13"/>
      <c r="DGX67" s="13"/>
      <c r="DGY67" s="13"/>
      <c r="DGZ67" s="13"/>
      <c r="DHA67" s="13"/>
      <c r="DHB67" s="13"/>
      <c r="DHC67" s="13"/>
      <c r="DHD67" s="13"/>
      <c r="DHE67" s="13"/>
      <c r="DHF67" s="13"/>
      <c r="DHG67" s="13"/>
      <c r="DHH67" s="13"/>
      <c r="DHI67" s="13"/>
      <c r="DHJ67" s="13"/>
      <c r="DHK67" s="13"/>
      <c r="DHL67" s="13"/>
      <c r="DHM67" s="13"/>
      <c r="DHN67" s="13"/>
      <c r="DHO67" s="13"/>
      <c r="DHP67" s="13"/>
      <c r="DHQ67" s="13"/>
      <c r="DHR67" s="13"/>
      <c r="DHS67" s="13"/>
      <c r="DHT67" s="13"/>
      <c r="DHU67" s="13"/>
      <c r="DHV67" s="13"/>
      <c r="DHW67" s="13"/>
      <c r="DHX67" s="13"/>
      <c r="DHY67" s="13"/>
      <c r="DHZ67" s="13"/>
      <c r="DIA67" s="13"/>
      <c r="DIB67" s="13"/>
      <c r="DIC67" s="13"/>
      <c r="DID67" s="13"/>
      <c r="DIE67" s="13"/>
      <c r="DIF67" s="13"/>
      <c r="DIG67" s="13"/>
      <c r="DIH67" s="13"/>
      <c r="DII67" s="13"/>
      <c r="DIJ67" s="13"/>
      <c r="DIK67" s="13"/>
      <c r="DIL67" s="13"/>
      <c r="DIM67" s="13"/>
      <c r="DIN67" s="13"/>
      <c r="DIO67" s="13"/>
      <c r="DIP67" s="13"/>
      <c r="DIQ67" s="13"/>
      <c r="DIR67" s="13"/>
      <c r="DIS67" s="13"/>
      <c r="DIT67" s="13"/>
      <c r="DIU67" s="13"/>
      <c r="DIV67" s="13"/>
      <c r="DIW67" s="13"/>
      <c r="DIX67" s="13"/>
      <c r="DIY67" s="13"/>
      <c r="DIZ67" s="13"/>
      <c r="DJA67" s="13"/>
      <c r="DJB67" s="13"/>
      <c r="DJC67" s="13"/>
      <c r="DJD67" s="13"/>
      <c r="DJE67" s="13"/>
      <c r="DJF67" s="13"/>
      <c r="DJG67" s="13"/>
      <c r="DJH67" s="13"/>
      <c r="DJI67" s="13"/>
      <c r="DJJ67" s="13"/>
      <c r="DJK67" s="13"/>
      <c r="DJL67" s="13"/>
      <c r="DJM67" s="13"/>
      <c r="DJN67" s="13"/>
      <c r="DJO67" s="13"/>
      <c r="DJP67" s="13"/>
      <c r="DJQ67" s="13"/>
      <c r="DJR67" s="13"/>
      <c r="DJS67" s="13"/>
      <c r="DJT67" s="13"/>
      <c r="DJU67" s="13"/>
      <c r="DJV67" s="13"/>
      <c r="DJW67" s="13"/>
      <c r="DJX67" s="13"/>
      <c r="DJY67" s="13"/>
      <c r="DJZ67" s="13"/>
      <c r="DKA67" s="13"/>
      <c r="DKB67" s="13"/>
      <c r="DKC67" s="13"/>
      <c r="DKD67" s="13"/>
      <c r="DKE67" s="13"/>
      <c r="DKF67" s="13"/>
      <c r="DKG67" s="13"/>
      <c r="DKH67" s="13"/>
      <c r="DKI67" s="13"/>
      <c r="DKJ67" s="13"/>
      <c r="DKK67" s="13"/>
      <c r="DKL67" s="13"/>
      <c r="DKM67" s="13"/>
      <c r="DKN67" s="13"/>
      <c r="DKO67" s="13"/>
      <c r="DKP67" s="13"/>
      <c r="DKQ67" s="13"/>
      <c r="DKR67" s="13"/>
      <c r="DKS67" s="13"/>
      <c r="DKT67" s="13"/>
      <c r="DKU67" s="13"/>
      <c r="DKV67" s="13"/>
      <c r="DKW67" s="13"/>
      <c r="DKX67" s="13"/>
      <c r="DKY67" s="13"/>
      <c r="DKZ67" s="13"/>
      <c r="DLA67" s="13"/>
      <c r="DLB67" s="13"/>
      <c r="DLC67" s="13"/>
      <c r="DLD67" s="13"/>
      <c r="DLE67" s="13"/>
      <c r="DLF67" s="13"/>
      <c r="DLG67" s="13"/>
      <c r="DLH67" s="13"/>
      <c r="DLI67" s="13"/>
      <c r="DLJ67" s="13"/>
      <c r="DLK67" s="13"/>
      <c r="DLL67" s="13"/>
      <c r="DLM67" s="13"/>
      <c r="DLN67" s="13"/>
      <c r="DLO67" s="13"/>
      <c r="DLP67" s="13"/>
      <c r="DLQ67" s="13"/>
      <c r="DLR67" s="13"/>
      <c r="DLS67" s="13"/>
      <c r="DLT67" s="13"/>
      <c r="DLU67" s="13"/>
      <c r="DLV67" s="13"/>
      <c r="DLW67" s="13"/>
      <c r="DLX67" s="13"/>
      <c r="DLY67" s="13"/>
      <c r="DLZ67" s="13"/>
      <c r="DMA67" s="13"/>
      <c r="DMB67" s="13"/>
      <c r="DMC67" s="13"/>
      <c r="DMD67" s="13"/>
      <c r="DME67" s="13"/>
      <c r="DMF67" s="13"/>
      <c r="DMG67" s="13"/>
      <c r="DMH67" s="13"/>
      <c r="DMI67" s="13"/>
      <c r="DMJ67" s="13"/>
      <c r="DMK67" s="13"/>
      <c r="DML67" s="13"/>
      <c r="DMM67" s="13"/>
      <c r="DMN67" s="13"/>
      <c r="DMO67" s="13"/>
      <c r="DMP67" s="13"/>
      <c r="DMQ67" s="13"/>
      <c r="DMR67" s="13"/>
      <c r="DMS67" s="13"/>
      <c r="DMT67" s="13"/>
      <c r="DMU67" s="13"/>
      <c r="DMV67" s="13"/>
      <c r="DMW67" s="13"/>
      <c r="DMX67" s="13"/>
      <c r="DMY67" s="13"/>
      <c r="DMZ67" s="13"/>
      <c r="DNA67" s="13"/>
      <c r="DNB67" s="13"/>
      <c r="DNC67" s="13"/>
      <c r="DND67" s="13"/>
      <c r="DNE67" s="13"/>
      <c r="DNF67" s="13"/>
      <c r="DNG67" s="13"/>
      <c r="DNH67" s="13"/>
      <c r="DNI67" s="13"/>
      <c r="DNJ67" s="13"/>
      <c r="DNK67" s="13"/>
      <c r="DNL67" s="13"/>
      <c r="DNM67" s="13"/>
      <c r="DNN67" s="13"/>
      <c r="DNO67" s="13"/>
      <c r="DNP67" s="13"/>
      <c r="DNQ67" s="13"/>
      <c r="DNR67" s="13"/>
      <c r="DNS67" s="13"/>
      <c r="DNT67" s="13"/>
      <c r="DNU67" s="13"/>
      <c r="DNV67" s="13"/>
      <c r="DNW67" s="13"/>
      <c r="DNX67" s="13"/>
      <c r="DNY67" s="13"/>
      <c r="DNZ67" s="13"/>
      <c r="DOA67" s="13"/>
      <c r="DOB67" s="13"/>
      <c r="DOC67" s="13"/>
      <c r="DOD67" s="13"/>
      <c r="DOE67" s="13"/>
      <c r="DOF67" s="13"/>
      <c r="DOG67" s="13"/>
      <c r="DOH67" s="13"/>
      <c r="DOI67" s="13"/>
      <c r="DOJ67" s="13"/>
      <c r="DOK67" s="13"/>
      <c r="DOL67" s="13"/>
      <c r="DOM67" s="13"/>
      <c r="DON67" s="13"/>
      <c r="DOO67" s="13"/>
      <c r="DOP67" s="13"/>
      <c r="DOQ67" s="13"/>
      <c r="DOR67" s="13"/>
      <c r="DOS67" s="13"/>
      <c r="DOT67" s="13"/>
      <c r="DOU67" s="13"/>
      <c r="DOV67" s="13"/>
      <c r="DOW67" s="13"/>
      <c r="DOX67" s="13"/>
      <c r="DOY67" s="13"/>
      <c r="DOZ67" s="13"/>
      <c r="DPA67" s="13"/>
      <c r="DPB67" s="13"/>
      <c r="DPC67" s="13"/>
      <c r="DPD67" s="13"/>
      <c r="DPE67" s="13"/>
      <c r="DPF67" s="13"/>
      <c r="DPG67" s="13"/>
      <c r="DPH67" s="13"/>
      <c r="DPI67" s="13"/>
      <c r="DPJ67" s="13"/>
      <c r="DPK67" s="13"/>
      <c r="DPL67" s="13"/>
      <c r="DPM67" s="13"/>
      <c r="DPN67" s="13"/>
      <c r="DPO67" s="13"/>
      <c r="DPP67" s="13"/>
      <c r="DPQ67" s="13"/>
      <c r="DPR67" s="13"/>
      <c r="DPS67" s="13"/>
      <c r="DPT67" s="13"/>
      <c r="DPU67" s="13"/>
      <c r="DPV67" s="13"/>
      <c r="DPW67" s="13"/>
      <c r="DPX67" s="13"/>
      <c r="DPY67" s="13"/>
      <c r="DPZ67" s="13"/>
      <c r="DQA67" s="13"/>
      <c r="DQB67" s="13"/>
      <c r="DQC67" s="13"/>
      <c r="DQD67" s="13"/>
      <c r="DQE67" s="13"/>
      <c r="DQF67" s="13"/>
      <c r="DQG67" s="13"/>
      <c r="DQH67" s="13"/>
      <c r="DQI67" s="13"/>
      <c r="DQJ67" s="13"/>
      <c r="DQK67" s="13"/>
      <c r="DQL67" s="13"/>
      <c r="DQM67" s="13"/>
      <c r="DQN67" s="13"/>
      <c r="DQO67" s="13"/>
      <c r="DQP67" s="13"/>
      <c r="DQQ67" s="13"/>
      <c r="DQR67" s="13"/>
      <c r="DQS67" s="13"/>
      <c r="DQT67" s="13"/>
      <c r="DQU67" s="13"/>
      <c r="DQV67" s="13"/>
      <c r="DQW67" s="13"/>
      <c r="DQX67" s="13"/>
      <c r="DQY67" s="13"/>
      <c r="DQZ67" s="13"/>
      <c r="DRA67" s="13"/>
      <c r="DRB67" s="13"/>
      <c r="DRC67" s="13"/>
      <c r="DRD67" s="13"/>
      <c r="DRE67" s="13"/>
      <c r="DRF67" s="13"/>
      <c r="DRG67" s="13"/>
      <c r="DRH67" s="13"/>
      <c r="DRI67" s="13"/>
      <c r="DRJ67" s="13"/>
      <c r="DRK67" s="13"/>
      <c r="DRL67" s="13"/>
      <c r="DRM67" s="13"/>
      <c r="DRN67" s="13"/>
      <c r="DRO67" s="13"/>
      <c r="DRP67" s="13"/>
      <c r="DRQ67" s="13"/>
      <c r="DRR67" s="13"/>
      <c r="DRS67" s="13"/>
      <c r="DRT67" s="13"/>
      <c r="DRU67" s="13"/>
      <c r="DRV67" s="13"/>
      <c r="DRW67" s="13"/>
      <c r="DRX67" s="13"/>
      <c r="DRY67" s="13"/>
      <c r="DRZ67" s="13"/>
      <c r="DSA67" s="13"/>
      <c r="DSB67" s="13"/>
      <c r="DSC67" s="13"/>
      <c r="DSD67" s="13"/>
      <c r="DSE67" s="13"/>
      <c r="DSF67" s="13"/>
      <c r="DSG67" s="13"/>
      <c r="DSH67" s="13"/>
      <c r="DSI67" s="13"/>
      <c r="DSJ67" s="13"/>
      <c r="DSK67" s="13"/>
      <c r="DSL67" s="13"/>
      <c r="DSM67" s="13"/>
      <c r="DSN67" s="13"/>
      <c r="DSO67" s="13"/>
      <c r="DSP67" s="13"/>
      <c r="DSQ67" s="13"/>
      <c r="DSR67" s="13"/>
      <c r="DSS67" s="13"/>
      <c r="DST67" s="13"/>
      <c r="DSU67" s="13"/>
      <c r="DSV67" s="13"/>
      <c r="DSW67" s="13"/>
      <c r="DSX67" s="13"/>
      <c r="DSY67" s="13"/>
      <c r="DSZ67" s="13"/>
      <c r="DTA67" s="13"/>
      <c r="DTB67" s="13"/>
      <c r="DTC67" s="13"/>
      <c r="DTD67" s="13"/>
      <c r="DTE67" s="13"/>
      <c r="DTF67" s="13"/>
      <c r="DTG67" s="13"/>
      <c r="DTH67" s="13"/>
      <c r="DTI67" s="13"/>
      <c r="DTJ67" s="13"/>
      <c r="DTK67" s="13"/>
      <c r="DTL67" s="13"/>
      <c r="DTM67" s="13"/>
      <c r="DTN67" s="13"/>
      <c r="DTO67" s="13"/>
      <c r="DTP67" s="13"/>
      <c r="DTQ67" s="13"/>
      <c r="DTR67" s="13"/>
      <c r="DTS67" s="13"/>
      <c r="DTT67" s="13"/>
      <c r="DTU67" s="13"/>
      <c r="DTV67" s="13"/>
      <c r="DTW67" s="13"/>
      <c r="DTX67" s="13"/>
      <c r="DTY67" s="13"/>
      <c r="DTZ67" s="13"/>
      <c r="DUA67" s="13"/>
      <c r="DUB67" s="13"/>
      <c r="DUC67" s="13"/>
      <c r="DUD67" s="13"/>
      <c r="DUE67" s="13"/>
      <c r="DUF67" s="13"/>
      <c r="DUG67" s="13"/>
      <c r="DUH67" s="13"/>
      <c r="DUI67" s="13"/>
      <c r="DUJ67" s="13"/>
      <c r="DUK67" s="13"/>
      <c r="DUL67" s="13"/>
      <c r="DUM67" s="13"/>
      <c r="DUN67" s="13"/>
      <c r="DUO67" s="13"/>
      <c r="DUP67" s="13"/>
      <c r="DUQ67" s="13"/>
      <c r="DUR67" s="13"/>
      <c r="DUS67" s="13"/>
      <c r="DUT67" s="13"/>
      <c r="DUU67" s="13"/>
      <c r="DUV67" s="13"/>
      <c r="DUW67" s="13"/>
      <c r="DUX67" s="13"/>
      <c r="DUY67" s="13"/>
      <c r="DUZ67" s="13"/>
      <c r="DVA67" s="13"/>
      <c r="DVB67" s="13"/>
      <c r="DVC67" s="13"/>
      <c r="DVD67" s="13"/>
      <c r="DVE67" s="13"/>
      <c r="DVF67" s="13"/>
      <c r="DVG67" s="13"/>
      <c r="DVH67" s="13"/>
      <c r="DVI67" s="13"/>
      <c r="DVJ67" s="13"/>
      <c r="DVK67" s="13"/>
      <c r="DVL67" s="13"/>
      <c r="DVM67" s="13"/>
      <c r="DVN67" s="13"/>
      <c r="DVO67" s="13"/>
      <c r="DVP67" s="13"/>
      <c r="DVQ67" s="13"/>
      <c r="DVR67" s="13"/>
      <c r="DVS67" s="13"/>
      <c r="DVT67" s="13"/>
      <c r="DVU67" s="13"/>
      <c r="DVV67" s="13"/>
      <c r="DVW67" s="13"/>
      <c r="DVX67" s="13"/>
      <c r="DVY67" s="13"/>
      <c r="DVZ67" s="13"/>
      <c r="DWA67" s="13"/>
      <c r="DWB67" s="13"/>
      <c r="DWC67" s="13"/>
      <c r="DWD67" s="13"/>
      <c r="DWE67" s="13"/>
      <c r="DWF67" s="13"/>
      <c r="DWG67" s="13"/>
      <c r="DWH67" s="13"/>
      <c r="DWI67" s="13"/>
      <c r="DWJ67" s="13"/>
      <c r="DWK67" s="13"/>
      <c r="DWL67" s="13"/>
      <c r="DWM67" s="13"/>
      <c r="DWN67" s="13"/>
      <c r="DWO67" s="13"/>
      <c r="DWP67" s="13"/>
      <c r="DWQ67" s="13"/>
      <c r="DWR67" s="13"/>
      <c r="DWS67" s="13"/>
      <c r="DWT67" s="13"/>
      <c r="DWU67" s="13"/>
      <c r="DWV67" s="13"/>
      <c r="DWW67" s="13"/>
      <c r="DWX67" s="13"/>
      <c r="DWY67" s="13"/>
      <c r="DWZ67" s="13"/>
      <c r="DXA67" s="13"/>
      <c r="DXB67" s="13"/>
      <c r="DXC67" s="13"/>
      <c r="DXD67" s="13"/>
      <c r="DXE67" s="13"/>
      <c r="DXF67" s="13"/>
      <c r="DXG67" s="13"/>
      <c r="DXH67" s="13"/>
      <c r="DXI67" s="13"/>
      <c r="DXJ67" s="13"/>
      <c r="DXK67" s="13"/>
      <c r="DXL67" s="13"/>
      <c r="DXM67" s="13"/>
      <c r="DXN67" s="13"/>
      <c r="DXO67" s="13"/>
      <c r="DXP67" s="13"/>
      <c r="DXQ67" s="13"/>
      <c r="DXR67" s="13"/>
      <c r="DXS67" s="13"/>
      <c r="DXT67" s="13"/>
      <c r="DXU67" s="13"/>
      <c r="DXV67" s="13"/>
      <c r="DXW67" s="13"/>
      <c r="DXX67" s="13"/>
      <c r="DXY67" s="13"/>
      <c r="DXZ67" s="13"/>
      <c r="DYA67" s="13"/>
      <c r="DYB67" s="13"/>
      <c r="DYC67" s="13"/>
      <c r="DYD67" s="13"/>
      <c r="DYE67" s="13"/>
      <c r="DYF67" s="13"/>
      <c r="DYG67" s="13"/>
      <c r="DYH67" s="13"/>
      <c r="DYI67" s="13"/>
      <c r="DYJ67" s="13"/>
      <c r="DYK67" s="13"/>
      <c r="DYL67" s="13"/>
      <c r="DYM67" s="13"/>
      <c r="DYN67" s="13"/>
      <c r="DYO67" s="13"/>
      <c r="DYP67" s="13"/>
      <c r="DYQ67" s="13"/>
      <c r="DYR67" s="13"/>
      <c r="DYS67" s="13"/>
      <c r="DYT67" s="13"/>
      <c r="DYU67" s="13"/>
      <c r="DYV67" s="13"/>
      <c r="DYW67" s="13"/>
      <c r="DYX67" s="13"/>
      <c r="DYY67" s="13"/>
      <c r="DYZ67" s="13"/>
      <c r="DZA67" s="13"/>
      <c r="DZB67" s="13"/>
      <c r="DZC67" s="13"/>
      <c r="DZD67" s="13"/>
      <c r="DZE67" s="13"/>
      <c r="DZF67" s="13"/>
      <c r="DZG67" s="13"/>
      <c r="DZH67" s="13"/>
      <c r="DZI67" s="13"/>
      <c r="DZJ67" s="13"/>
      <c r="DZK67" s="13"/>
      <c r="DZL67" s="13"/>
      <c r="DZM67" s="13"/>
      <c r="DZN67" s="13"/>
      <c r="DZO67" s="13"/>
      <c r="DZP67" s="13"/>
      <c r="DZQ67" s="13"/>
      <c r="DZR67" s="13"/>
      <c r="DZS67" s="13"/>
      <c r="DZT67" s="13"/>
      <c r="DZU67" s="13"/>
      <c r="DZV67" s="13"/>
      <c r="DZW67" s="13"/>
      <c r="DZX67" s="13"/>
      <c r="DZY67" s="13"/>
      <c r="DZZ67" s="13"/>
      <c r="EAA67" s="13"/>
      <c r="EAB67" s="13"/>
      <c r="EAC67" s="13"/>
      <c r="EAD67" s="13"/>
      <c r="EAE67" s="13"/>
      <c r="EAF67" s="13"/>
      <c r="EAG67" s="13"/>
      <c r="EAH67" s="13"/>
      <c r="EAI67" s="13"/>
      <c r="EAJ67" s="13"/>
      <c r="EAK67" s="13"/>
      <c r="EAL67" s="13"/>
      <c r="EAM67" s="13"/>
      <c r="EAN67" s="13"/>
      <c r="EAO67" s="13"/>
      <c r="EAP67" s="13"/>
      <c r="EAQ67" s="13"/>
      <c r="EAR67" s="13"/>
      <c r="EAS67" s="13"/>
      <c r="EAT67" s="13"/>
      <c r="EAU67" s="13"/>
      <c r="EAV67" s="13"/>
      <c r="EAW67" s="13"/>
      <c r="EAX67" s="13"/>
      <c r="EAY67" s="13"/>
      <c r="EAZ67" s="13"/>
      <c r="EBA67" s="13"/>
      <c r="EBB67" s="13"/>
      <c r="EBC67" s="13"/>
      <c r="EBD67" s="13"/>
      <c r="EBE67" s="13"/>
      <c r="EBF67" s="13"/>
      <c r="EBG67" s="13"/>
      <c r="EBH67" s="13"/>
      <c r="EBI67" s="13"/>
      <c r="EBJ67" s="13"/>
      <c r="EBK67" s="13"/>
      <c r="EBL67" s="13"/>
      <c r="EBM67" s="13"/>
      <c r="EBN67" s="13"/>
      <c r="EBO67" s="13"/>
      <c r="EBP67" s="13"/>
      <c r="EBQ67" s="13"/>
      <c r="EBR67" s="13"/>
      <c r="EBS67" s="13"/>
      <c r="EBT67" s="13"/>
      <c r="EBU67" s="13"/>
      <c r="EBV67" s="13"/>
      <c r="EBW67" s="13"/>
      <c r="EBX67" s="13"/>
      <c r="EBY67" s="13"/>
      <c r="EBZ67" s="13"/>
      <c r="ECA67" s="13"/>
      <c r="ECB67" s="13"/>
      <c r="ECC67" s="13"/>
      <c r="ECD67" s="13"/>
      <c r="ECE67" s="13"/>
      <c r="ECF67" s="13"/>
      <c r="ECG67" s="13"/>
      <c r="ECH67" s="13"/>
      <c r="ECI67" s="13"/>
      <c r="ECJ67" s="13"/>
      <c r="ECK67" s="13"/>
      <c r="ECL67" s="13"/>
      <c r="ECM67" s="13"/>
      <c r="ECN67" s="13"/>
      <c r="ECO67" s="13"/>
      <c r="ECP67" s="13"/>
      <c r="ECQ67" s="13"/>
      <c r="ECR67" s="13"/>
      <c r="ECS67" s="13"/>
      <c r="ECT67" s="13"/>
      <c r="ECU67" s="13"/>
      <c r="ECV67" s="13"/>
      <c r="ECW67" s="13"/>
      <c r="ECX67" s="13"/>
      <c r="ECY67" s="13"/>
      <c r="ECZ67" s="13"/>
      <c r="EDA67" s="13"/>
      <c r="EDB67" s="13"/>
      <c r="EDC67" s="13"/>
      <c r="EDD67" s="13"/>
      <c r="EDE67" s="13"/>
      <c r="EDF67" s="13"/>
      <c r="EDG67" s="13"/>
      <c r="EDH67" s="13"/>
      <c r="EDI67" s="13"/>
      <c r="EDJ67" s="13"/>
      <c r="EDK67" s="13"/>
      <c r="EDL67" s="13"/>
      <c r="EDM67" s="13"/>
      <c r="EDN67" s="13"/>
      <c r="EDO67" s="13"/>
      <c r="EDP67" s="13"/>
      <c r="EDQ67" s="13"/>
      <c r="EDR67" s="13"/>
      <c r="EDS67" s="13"/>
      <c r="EDT67" s="13"/>
      <c r="EDU67" s="13"/>
      <c r="EDV67" s="13"/>
      <c r="EDW67" s="13"/>
      <c r="EDX67" s="13"/>
      <c r="EDY67" s="13"/>
      <c r="EDZ67" s="13"/>
      <c r="EEA67" s="13"/>
      <c r="EEB67" s="13"/>
      <c r="EEC67" s="13"/>
      <c r="EED67" s="13"/>
      <c r="EEE67" s="13"/>
      <c r="EEF67" s="13"/>
      <c r="EEG67" s="13"/>
      <c r="EEH67" s="13"/>
      <c r="EEI67" s="13"/>
      <c r="EEJ67" s="13"/>
      <c r="EEK67" s="13"/>
      <c r="EEL67" s="13"/>
      <c r="EEM67" s="13"/>
      <c r="EEN67" s="13"/>
      <c r="EEO67" s="13"/>
      <c r="EEP67" s="13"/>
      <c r="EEQ67" s="13"/>
      <c r="EER67" s="13"/>
      <c r="EES67" s="13"/>
      <c r="EET67" s="13"/>
      <c r="EEU67" s="13"/>
      <c r="EEV67" s="13"/>
      <c r="EEW67" s="13"/>
      <c r="EEX67" s="13"/>
      <c r="EEY67" s="13"/>
      <c r="EEZ67" s="13"/>
      <c r="EFA67" s="13"/>
      <c r="EFB67" s="13"/>
      <c r="EFC67" s="13"/>
      <c r="EFD67" s="13"/>
      <c r="EFE67" s="13"/>
      <c r="EFF67" s="13"/>
      <c r="EFG67" s="13"/>
      <c r="EFH67" s="13"/>
      <c r="EFI67" s="13"/>
      <c r="EFJ67" s="13"/>
      <c r="EFK67" s="13"/>
      <c r="EFL67" s="13"/>
      <c r="EFM67" s="13"/>
      <c r="EFN67" s="13"/>
      <c r="EFO67" s="13"/>
      <c r="EFP67" s="13"/>
      <c r="EFQ67" s="13"/>
      <c r="EFR67" s="13"/>
      <c r="EFS67" s="13"/>
      <c r="EFT67" s="13"/>
      <c r="EFU67" s="13"/>
      <c r="EFV67" s="13"/>
      <c r="EFW67" s="13"/>
      <c r="EFX67" s="13"/>
      <c r="EFY67" s="13"/>
      <c r="EFZ67" s="13"/>
      <c r="EGA67" s="13"/>
      <c r="EGB67" s="13"/>
      <c r="EGC67" s="13"/>
      <c r="EGD67" s="13"/>
      <c r="EGE67" s="13"/>
      <c r="EGF67" s="13"/>
      <c r="EGG67" s="13"/>
      <c r="EGH67" s="13"/>
      <c r="EGI67" s="13"/>
      <c r="EGJ67" s="13"/>
      <c r="EGK67" s="13"/>
      <c r="EGL67" s="13"/>
      <c r="EGM67" s="13"/>
      <c r="EGN67" s="13"/>
      <c r="EGO67" s="13"/>
      <c r="EGP67" s="13"/>
      <c r="EGQ67" s="13"/>
      <c r="EGR67" s="13"/>
      <c r="EGS67" s="13"/>
      <c r="EGT67" s="13"/>
      <c r="EGU67" s="13"/>
      <c r="EGV67" s="13"/>
      <c r="EGW67" s="13"/>
      <c r="EGX67" s="13"/>
      <c r="EGY67" s="13"/>
      <c r="EGZ67" s="13"/>
      <c r="EHA67" s="13"/>
      <c r="EHB67" s="13"/>
      <c r="EHC67" s="13"/>
      <c r="EHD67" s="13"/>
      <c r="EHE67" s="13"/>
      <c r="EHF67" s="13"/>
      <c r="EHG67" s="13"/>
      <c r="EHH67" s="13"/>
      <c r="EHI67" s="13"/>
      <c r="EHJ67" s="13"/>
      <c r="EHK67" s="13"/>
      <c r="EHL67" s="13"/>
      <c r="EHM67" s="13"/>
      <c r="EHN67" s="13"/>
      <c r="EHO67" s="13"/>
      <c r="EHP67" s="13"/>
      <c r="EHQ67" s="13"/>
      <c r="EHR67" s="13"/>
      <c r="EHS67" s="13"/>
      <c r="EHT67" s="13"/>
      <c r="EHU67" s="13"/>
      <c r="EHV67" s="13"/>
      <c r="EHW67" s="13"/>
      <c r="EHX67" s="13"/>
      <c r="EHY67" s="13"/>
      <c r="EHZ67" s="13"/>
      <c r="EIA67" s="13"/>
      <c r="EIB67" s="13"/>
      <c r="EIC67" s="13"/>
      <c r="EID67" s="13"/>
      <c r="EIE67" s="13"/>
      <c r="EIF67" s="13"/>
      <c r="EIG67" s="13"/>
      <c r="EIH67" s="13"/>
      <c r="EII67" s="13"/>
      <c r="EIJ67" s="13"/>
      <c r="EIK67" s="13"/>
      <c r="EIL67" s="13"/>
      <c r="EIM67" s="13"/>
      <c r="EIN67" s="13"/>
      <c r="EIO67" s="13"/>
      <c r="EIP67" s="13"/>
      <c r="EIQ67" s="13"/>
      <c r="EIR67" s="13"/>
      <c r="EIS67" s="13"/>
      <c r="EIT67" s="13"/>
      <c r="EIU67" s="13"/>
      <c r="EIV67" s="13"/>
      <c r="EIW67" s="13"/>
      <c r="EIX67" s="13"/>
      <c r="EIY67" s="13"/>
      <c r="EIZ67" s="13"/>
      <c r="EJA67" s="13"/>
      <c r="EJB67" s="13"/>
      <c r="EJC67" s="13"/>
      <c r="EJD67" s="13"/>
      <c r="EJE67" s="13"/>
      <c r="EJF67" s="13"/>
      <c r="EJG67" s="13"/>
      <c r="EJH67" s="13"/>
      <c r="EJI67" s="13"/>
      <c r="EJJ67" s="13"/>
      <c r="EJK67" s="13"/>
      <c r="EJL67" s="13"/>
      <c r="EJM67" s="13"/>
      <c r="EJN67" s="13"/>
      <c r="EJO67" s="13"/>
      <c r="EJP67" s="13"/>
      <c r="EJQ67" s="13"/>
      <c r="EJR67" s="13"/>
      <c r="EJS67" s="13"/>
      <c r="EJT67" s="13"/>
      <c r="EJU67" s="13"/>
      <c r="EJV67" s="13"/>
      <c r="EJW67" s="13"/>
      <c r="EJX67" s="13"/>
      <c r="EJY67" s="13"/>
      <c r="EJZ67" s="13"/>
      <c r="EKA67" s="13"/>
      <c r="EKB67" s="13"/>
      <c r="EKC67" s="13"/>
      <c r="EKD67" s="13"/>
      <c r="EKE67" s="13"/>
      <c r="EKF67" s="13"/>
      <c r="EKG67" s="13"/>
      <c r="EKH67" s="13"/>
      <c r="EKI67" s="13"/>
      <c r="EKJ67" s="13"/>
      <c r="EKK67" s="13"/>
      <c r="EKL67" s="13"/>
      <c r="EKM67" s="13"/>
      <c r="EKN67" s="13"/>
      <c r="EKO67" s="13"/>
      <c r="EKP67" s="13"/>
      <c r="EKQ67" s="13"/>
      <c r="EKR67" s="13"/>
      <c r="EKS67" s="13"/>
      <c r="EKT67" s="13"/>
      <c r="EKU67" s="13"/>
      <c r="EKV67" s="13"/>
      <c r="EKW67" s="13"/>
      <c r="EKX67" s="13"/>
      <c r="EKY67" s="13"/>
      <c r="EKZ67" s="13"/>
      <c r="ELA67" s="13"/>
      <c r="ELB67" s="13"/>
      <c r="ELC67" s="13"/>
      <c r="ELD67" s="13"/>
      <c r="ELE67" s="13"/>
      <c r="ELF67" s="13"/>
      <c r="ELG67" s="13"/>
      <c r="ELH67" s="13"/>
      <c r="ELI67" s="13"/>
      <c r="ELJ67" s="13"/>
      <c r="ELK67" s="13"/>
      <c r="ELL67" s="13"/>
      <c r="ELM67" s="13"/>
      <c r="ELN67" s="13"/>
      <c r="ELO67" s="13"/>
      <c r="ELP67" s="13"/>
      <c r="ELQ67" s="13"/>
      <c r="ELR67" s="13"/>
      <c r="ELS67" s="13"/>
      <c r="ELT67" s="13"/>
      <c r="ELU67" s="13"/>
      <c r="ELV67" s="13"/>
      <c r="ELW67" s="13"/>
      <c r="ELX67" s="13"/>
      <c r="ELY67" s="13"/>
      <c r="ELZ67" s="13"/>
      <c r="EMA67" s="13"/>
      <c r="EMB67" s="13"/>
      <c r="EMC67" s="13"/>
      <c r="EMD67" s="13"/>
      <c r="EME67" s="13"/>
      <c r="EMF67" s="13"/>
      <c r="EMG67" s="13"/>
      <c r="EMH67" s="13"/>
      <c r="EMI67" s="13"/>
      <c r="EMJ67" s="13"/>
      <c r="EMK67" s="13"/>
      <c r="EML67" s="13"/>
      <c r="EMM67" s="13"/>
      <c r="EMN67" s="13"/>
      <c r="EMO67" s="13"/>
      <c r="EMP67" s="13"/>
      <c r="EMQ67" s="13"/>
      <c r="EMR67" s="13"/>
      <c r="EMS67" s="13"/>
      <c r="EMT67" s="13"/>
      <c r="EMU67" s="13"/>
      <c r="EMV67" s="13"/>
      <c r="EMW67" s="13"/>
      <c r="EMX67" s="13"/>
      <c r="EMY67" s="13"/>
      <c r="EMZ67" s="13"/>
      <c r="ENA67" s="13"/>
      <c r="ENB67" s="13"/>
      <c r="ENC67" s="13"/>
      <c r="END67" s="13"/>
      <c r="ENE67" s="13"/>
      <c r="ENF67" s="13"/>
      <c r="ENG67" s="13"/>
      <c r="ENH67" s="13"/>
      <c r="ENI67" s="13"/>
      <c r="ENJ67" s="13"/>
      <c r="ENK67" s="13"/>
      <c r="ENL67" s="13"/>
      <c r="ENM67" s="13"/>
      <c r="ENN67" s="13"/>
      <c r="ENO67" s="13"/>
      <c r="ENP67" s="13"/>
      <c r="ENQ67" s="13"/>
      <c r="ENR67" s="13"/>
      <c r="ENS67" s="13"/>
      <c r="ENT67" s="13"/>
      <c r="ENU67" s="13"/>
      <c r="ENV67" s="13"/>
      <c r="ENW67" s="13"/>
      <c r="ENX67" s="13"/>
      <c r="ENY67" s="13"/>
      <c r="ENZ67" s="13"/>
      <c r="EOA67" s="13"/>
      <c r="EOB67" s="13"/>
      <c r="EOC67" s="13"/>
      <c r="EOD67" s="13"/>
      <c r="EOE67" s="13"/>
      <c r="EOF67" s="13"/>
      <c r="EOG67" s="13"/>
      <c r="EOH67" s="13"/>
      <c r="EOI67" s="13"/>
      <c r="EOJ67" s="13"/>
      <c r="EOK67" s="13"/>
      <c r="EOL67" s="13"/>
      <c r="EOM67" s="13"/>
      <c r="EON67" s="13"/>
      <c r="EOO67" s="13"/>
      <c r="EOP67" s="13"/>
      <c r="EOQ67" s="13"/>
      <c r="EOR67" s="13"/>
      <c r="EOS67" s="13"/>
      <c r="EOT67" s="13"/>
      <c r="EOU67" s="13"/>
      <c r="EOV67" s="13"/>
      <c r="EOW67" s="13"/>
      <c r="EOX67" s="13"/>
      <c r="EOY67" s="13"/>
      <c r="EOZ67" s="13"/>
      <c r="EPA67" s="13"/>
      <c r="EPB67" s="13"/>
      <c r="EPC67" s="13"/>
      <c r="EPD67" s="13"/>
      <c r="EPE67" s="13"/>
      <c r="EPF67" s="13"/>
      <c r="EPG67" s="13"/>
      <c r="EPH67" s="13"/>
      <c r="EPI67" s="13"/>
      <c r="EPJ67" s="13"/>
      <c r="EPK67" s="13"/>
      <c r="EPL67" s="13"/>
      <c r="EPM67" s="13"/>
      <c r="EPN67" s="13"/>
      <c r="EPO67" s="13"/>
      <c r="EPP67" s="13"/>
      <c r="EPQ67" s="13"/>
      <c r="EPR67" s="13"/>
      <c r="EPS67" s="13"/>
      <c r="EPT67" s="13"/>
      <c r="EPU67" s="13"/>
      <c r="EPV67" s="13"/>
      <c r="EPW67" s="13"/>
      <c r="EPX67" s="13"/>
      <c r="EPY67" s="13"/>
      <c r="EPZ67" s="13"/>
      <c r="EQA67" s="13"/>
      <c r="EQB67" s="13"/>
      <c r="EQC67" s="13"/>
      <c r="EQD67" s="13"/>
      <c r="EQE67" s="13"/>
      <c r="EQF67" s="13"/>
      <c r="EQG67" s="13"/>
      <c r="EQH67" s="13"/>
      <c r="EQI67" s="13"/>
      <c r="EQJ67" s="13"/>
      <c r="EQK67" s="13"/>
      <c r="EQL67" s="13"/>
      <c r="EQM67" s="13"/>
      <c r="EQN67" s="13"/>
      <c r="EQO67" s="13"/>
      <c r="EQP67" s="13"/>
      <c r="EQQ67" s="13"/>
      <c r="EQR67" s="13"/>
      <c r="EQS67" s="13"/>
      <c r="EQT67" s="13"/>
      <c r="EQU67" s="13"/>
      <c r="EQV67" s="13"/>
      <c r="EQW67" s="13"/>
      <c r="EQX67" s="13"/>
      <c r="EQY67" s="13"/>
      <c r="EQZ67" s="13"/>
      <c r="ERA67" s="13"/>
      <c r="ERB67" s="13"/>
      <c r="ERC67" s="13"/>
      <c r="ERD67" s="13"/>
      <c r="ERE67" s="13"/>
      <c r="ERF67" s="13"/>
      <c r="ERG67" s="13"/>
      <c r="ERH67" s="13"/>
      <c r="ERI67" s="13"/>
      <c r="ERJ67" s="13"/>
      <c r="ERK67" s="13"/>
      <c r="ERL67" s="13"/>
      <c r="ERM67" s="13"/>
      <c r="ERN67" s="13"/>
      <c r="ERO67" s="13"/>
      <c r="ERP67" s="13"/>
      <c r="ERQ67" s="13"/>
      <c r="ERR67" s="13"/>
      <c r="ERS67" s="13"/>
      <c r="ERT67" s="13"/>
      <c r="ERU67" s="13"/>
      <c r="ERV67" s="13"/>
      <c r="ERW67" s="13"/>
      <c r="ERX67" s="13"/>
      <c r="ERY67" s="13"/>
      <c r="ERZ67" s="13"/>
      <c r="ESA67" s="13"/>
      <c r="ESB67" s="13"/>
      <c r="ESC67" s="13"/>
      <c r="ESD67" s="13"/>
      <c r="ESE67" s="13"/>
      <c r="ESF67" s="13"/>
      <c r="ESG67" s="13"/>
      <c r="ESH67" s="13"/>
      <c r="ESI67" s="13"/>
      <c r="ESJ67" s="13"/>
      <c r="ESK67" s="13"/>
      <c r="ESL67" s="13"/>
      <c r="ESM67" s="13"/>
      <c r="ESN67" s="13"/>
      <c r="ESO67" s="13"/>
      <c r="ESP67" s="13"/>
      <c r="ESQ67" s="13"/>
      <c r="ESR67" s="13"/>
      <c r="ESS67" s="13"/>
      <c r="EST67" s="13"/>
      <c r="ESU67" s="13"/>
      <c r="ESV67" s="13"/>
      <c r="ESW67" s="13"/>
      <c r="ESX67" s="13"/>
      <c r="ESY67" s="13"/>
      <c r="ESZ67" s="13"/>
      <c r="ETA67" s="13"/>
      <c r="ETB67" s="13"/>
      <c r="ETC67" s="13"/>
      <c r="ETD67" s="13"/>
      <c r="ETE67" s="13"/>
      <c r="ETF67" s="13"/>
      <c r="ETG67" s="13"/>
      <c r="ETH67" s="13"/>
      <c r="ETI67" s="13"/>
      <c r="ETJ67" s="13"/>
      <c r="ETK67" s="13"/>
      <c r="ETL67" s="13"/>
      <c r="ETM67" s="13"/>
      <c r="ETN67" s="13"/>
      <c r="ETO67" s="13"/>
      <c r="ETP67" s="13"/>
      <c r="ETQ67" s="13"/>
      <c r="ETR67" s="13"/>
      <c r="ETS67" s="13"/>
      <c r="ETT67" s="13"/>
      <c r="ETU67" s="13"/>
      <c r="ETV67" s="13"/>
      <c r="ETW67" s="13"/>
      <c r="ETX67" s="13"/>
      <c r="ETY67" s="13"/>
      <c r="ETZ67" s="13"/>
      <c r="EUA67" s="13"/>
      <c r="EUB67" s="13"/>
      <c r="EUC67" s="13"/>
      <c r="EUD67" s="13"/>
      <c r="EUE67" s="13"/>
      <c r="EUF67" s="13"/>
      <c r="EUG67" s="13"/>
      <c r="EUH67" s="13"/>
      <c r="EUI67" s="13"/>
      <c r="EUJ67" s="13"/>
      <c r="EUK67" s="13"/>
      <c r="EUL67" s="13"/>
      <c r="EUM67" s="13"/>
      <c r="EUN67" s="13"/>
      <c r="EUO67" s="13"/>
      <c r="EUP67" s="13"/>
      <c r="EUQ67" s="13"/>
      <c r="EUR67" s="13"/>
      <c r="EUS67" s="13"/>
      <c r="EUT67" s="13"/>
      <c r="EUU67" s="13"/>
      <c r="EUV67" s="13"/>
      <c r="EUW67" s="13"/>
      <c r="EUX67" s="13"/>
      <c r="EUY67" s="13"/>
      <c r="EUZ67" s="13"/>
      <c r="EVA67" s="13"/>
      <c r="EVB67" s="13"/>
      <c r="EVC67" s="13"/>
      <c r="EVD67" s="13"/>
      <c r="EVE67" s="13"/>
      <c r="EVF67" s="13"/>
      <c r="EVG67" s="13"/>
      <c r="EVH67" s="13"/>
      <c r="EVI67" s="13"/>
      <c r="EVJ67" s="13"/>
      <c r="EVK67" s="13"/>
      <c r="EVL67" s="13"/>
      <c r="EVM67" s="13"/>
      <c r="EVN67" s="13"/>
      <c r="EVO67" s="13"/>
      <c r="EVP67" s="13"/>
      <c r="EVQ67" s="13"/>
      <c r="EVR67" s="13"/>
      <c r="EVS67" s="13"/>
      <c r="EVT67" s="13"/>
      <c r="EVU67" s="13"/>
      <c r="EVV67" s="13"/>
      <c r="EVW67" s="13"/>
      <c r="EVX67" s="13"/>
      <c r="EVY67" s="13"/>
      <c r="EVZ67" s="13"/>
      <c r="EWA67" s="13"/>
      <c r="EWB67" s="13"/>
      <c r="EWC67" s="13"/>
      <c r="EWD67" s="13"/>
      <c r="EWE67" s="13"/>
      <c r="EWF67" s="13"/>
      <c r="EWG67" s="13"/>
      <c r="EWH67" s="13"/>
      <c r="EWI67" s="13"/>
      <c r="EWJ67" s="13"/>
      <c r="EWK67" s="13"/>
      <c r="EWL67" s="13"/>
      <c r="EWM67" s="13"/>
      <c r="EWN67" s="13"/>
      <c r="EWO67" s="13"/>
      <c r="EWP67" s="13"/>
      <c r="EWQ67" s="13"/>
      <c r="EWR67" s="13"/>
      <c r="EWS67" s="13"/>
      <c r="EWT67" s="13"/>
      <c r="EWU67" s="13"/>
      <c r="EWV67" s="13"/>
      <c r="EWW67" s="13"/>
      <c r="EWX67" s="13"/>
      <c r="EWY67" s="13"/>
      <c r="EWZ67" s="13"/>
      <c r="EXA67" s="13"/>
      <c r="EXB67" s="13"/>
      <c r="EXC67" s="13"/>
      <c r="EXD67" s="13"/>
      <c r="EXE67" s="13"/>
      <c r="EXF67" s="13"/>
      <c r="EXG67" s="13"/>
      <c r="EXH67" s="13"/>
      <c r="EXI67" s="13"/>
      <c r="EXJ67" s="13"/>
      <c r="EXK67" s="13"/>
      <c r="EXL67" s="13"/>
      <c r="EXM67" s="13"/>
      <c r="EXN67" s="13"/>
      <c r="EXO67" s="13"/>
      <c r="EXP67" s="13"/>
      <c r="EXQ67" s="13"/>
      <c r="EXR67" s="13"/>
      <c r="EXS67" s="13"/>
      <c r="EXT67" s="13"/>
      <c r="EXU67" s="13"/>
      <c r="EXV67" s="13"/>
      <c r="EXW67" s="13"/>
      <c r="EXX67" s="13"/>
      <c r="EXY67" s="13"/>
      <c r="EXZ67" s="13"/>
      <c r="EYA67" s="13"/>
      <c r="EYB67" s="13"/>
      <c r="EYC67" s="13"/>
      <c r="EYD67" s="13"/>
      <c r="EYE67" s="13"/>
      <c r="EYF67" s="13"/>
      <c r="EYG67" s="13"/>
      <c r="EYH67" s="13"/>
      <c r="EYI67" s="13"/>
      <c r="EYJ67" s="13"/>
      <c r="EYK67" s="13"/>
      <c r="EYL67" s="13"/>
      <c r="EYM67" s="13"/>
      <c r="EYN67" s="13"/>
      <c r="EYO67" s="13"/>
      <c r="EYP67" s="13"/>
      <c r="EYQ67" s="13"/>
      <c r="EYR67" s="13"/>
      <c r="EYS67" s="13"/>
      <c r="EYT67" s="13"/>
      <c r="EYU67" s="13"/>
      <c r="EYV67" s="13"/>
      <c r="EYW67" s="13"/>
      <c r="EYX67" s="13"/>
      <c r="EYY67" s="13"/>
      <c r="EYZ67" s="13"/>
      <c r="EZA67" s="13"/>
      <c r="EZB67" s="13"/>
      <c r="EZC67" s="13"/>
      <c r="EZD67" s="13"/>
      <c r="EZE67" s="13"/>
      <c r="EZF67" s="13"/>
      <c r="EZG67" s="13"/>
      <c r="EZH67" s="13"/>
      <c r="EZI67" s="13"/>
      <c r="EZJ67" s="13"/>
      <c r="EZK67" s="13"/>
      <c r="EZL67" s="13"/>
      <c r="EZM67" s="13"/>
      <c r="EZN67" s="13"/>
      <c r="EZO67" s="13"/>
      <c r="EZP67" s="13"/>
      <c r="EZQ67" s="13"/>
      <c r="EZR67" s="13"/>
      <c r="EZS67" s="13"/>
      <c r="EZT67" s="13"/>
      <c r="EZU67" s="13"/>
      <c r="EZV67" s="13"/>
      <c r="EZW67" s="13"/>
      <c r="EZX67" s="13"/>
      <c r="EZY67" s="13"/>
      <c r="EZZ67" s="13"/>
      <c r="FAA67" s="13"/>
      <c r="FAB67" s="13"/>
      <c r="FAC67" s="13"/>
      <c r="FAD67" s="13"/>
      <c r="FAE67" s="13"/>
      <c r="FAF67" s="13"/>
      <c r="FAG67" s="13"/>
      <c r="FAH67" s="13"/>
      <c r="FAI67" s="13"/>
      <c r="FAJ67" s="13"/>
      <c r="FAK67" s="13"/>
      <c r="FAL67" s="13"/>
      <c r="FAM67" s="13"/>
      <c r="FAN67" s="13"/>
      <c r="FAO67" s="13"/>
      <c r="FAP67" s="13"/>
      <c r="FAQ67" s="13"/>
      <c r="FAR67" s="13"/>
      <c r="FAS67" s="13"/>
      <c r="FAT67" s="13"/>
      <c r="FAU67" s="13"/>
      <c r="FAV67" s="13"/>
      <c r="FAW67" s="13"/>
      <c r="FAX67" s="13"/>
      <c r="FAY67" s="13"/>
      <c r="FAZ67" s="13"/>
      <c r="FBA67" s="13"/>
      <c r="FBB67" s="13"/>
      <c r="FBC67" s="13"/>
      <c r="FBD67" s="13"/>
      <c r="FBE67" s="13"/>
      <c r="FBF67" s="13"/>
      <c r="FBG67" s="13"/>
      <c r="FBH67" s="13"/>
      <c r="FBI67" s="13"/>
      <c r="FBJ67" s="13"/>
      <c r="FBK67" s="13"/>
      <c r="FBL67" s="13"/>
      <c r="FBM67" s="13"/>
      <c r="FBN67" s="13"/>
      <c r="FBO67" s="13"/>
      <c r="FBP67" s="13"/>
      <c r="FBQ67" s="13"/>
      <c r="FBR67" s="13"/>
      <c r="FBS67" s="13"/>
      <c r="FBT67" s="13"/>
      <c r="FBU67" s="13"/>
      <c r="FBV67" s="13"/>
      <c r="FBW67" s="13"/>
      <c r="FBX67" s="13"/>
      <c r="FBY67" s="13"/>
      <c r="FBZ67" s="13"/>
      <c r="FCA67" s="13"/>
      <c r="FCB67" s="13"/>
      <c r="FCC67" s="13"/>
      <c r="FCD67" s="13"/>
      <c r="FCE67" s="13"/>
      <c r="FCF67" s="13"/>
      <c r="FCG67" s="13"/>
      <c r="FCH67" s="13"/>
      <c r="FCI67" s="13"/>
      <c r="FCJ67" s="13"/>
      <c r="FCK67" s="13"/>
      <c r="FCL67" s="13"/>
      <c r="FCM67" s="13"/>
      <c r="FCN67" s="13"/>
      <c r="FCO67" s="13"/>
      <c r="FCP67" s="13"/>
      <c r="FCQ67" s="13"/>
      <c r="FCR67" s="13"/>
      <c r="FCS67" s="13"/>
      <c r="FCT67" s="13"/>
      <c r="FCU67" s="13"/>
      <c r="FCV67" s="13"/>
      <c r="FCW67" s="13"/>
      <c r="FCX67" s="13"/>
      <c r="FCY67" s="13"/>
      <c r="FCZ67" s="13"/>
      <c r="FDA67" s="13"/>
      <c r="FDB67" s="13"/>
      <c r="FDC67" s="13"/>
      <c r="FDD67" s="13"/>
      <c r="FDE67" s="13"/>
      <c r="FDF67" s="13"/>
      <c r="FDG67" s="13"/>
      <c r="FDH67" s="13"/>
      <c r="FDI67" s="13"/>
      <c r="FDJ67" s="13"/>
      <c r="FDK67" s="13"/>
      <c r="FDL67" s="13"/>
      <c r="FDM67" s="13"/>
      <c r="FDN67" s="13"/>
      <c r="FDO67" s="13"/>
      <c r="FDP67" s="13"/>
      <c r="FDQ67" s="13"/>
      <c r="FDR67" s="13"/>
      <c r="FDS67" s="13"/>
      <c r="FDT67" s="13"/>
      <c r="FDU67" s="13"/>
      <c r="FDV67" s="13"/>
      <c r="FDW67" s="13"/>
      <c r="FDX67" s="13"/>
      <c r="FDY67" s="13"/>
      <c r="FDZ67" s="13"/>
      <c r="FEA67" s="13"/>
      <c r="FEB67" s="13"/>
      <c r="FEC67" s="13"/>
      <c r="FED67" s="13"/>
      <c r="FEE67" s="13"/>
      <c r="FEF67" s="13"/>
      <c r="FEG67" s="13"/>
      <c r="FEH67" s="13"/>
      <c r="FEI67" s="13"/>
      <c r="FEJ67" s="13"/>
      <c r="FEK67" s="13"/>
      <c r="FEL67" s="13"/>
      <c r="FEM67" s="13"/>
      <c r="FEN67" s="13"/>
      <c r="FEO67" s="13"/>
      <c r="FEP67" s="13"/>
      <c r="FEQ67" s="13"/>
      <c r="FER67" s="13"/>
      <c r="FES67" s="13"/>
      <c r="FET67" s="13"/>
      <c r="FEU67" s="13"/>
      <c r="FEV67" s="13"/>
      <c r="FEW67" s="13"/>
      <c r="FEX67" s="13"/>
      <c r="FEY67" s="13"/>
      <c r="FEZ67" s="13"/>
      <c r="FFA67" s="13"/>
      <c r="FFB67" s="13"/>
      <c r="FFC67" s="13"/>
      <c r="FFD67" s="13"/>
      <c r="FFE67" s="13"/>
      <c r="FFF67" s="13"/>
      <c r="FFG67" s="13"/>
      <c r="FFH67" s="13"/>
      <c r="FFI67" s="13"/>
      <c r="FFJ67" s="13"/>
      <c r="FFK67" s="13"/>
      <c r="FFL67" s="13"/>
      <c r="FFM67" s="13"/>
      <c r="FFN67" s="13"/>
      <c r="FFO67" s="13"/>
      <c r="FFP67" s="13"/>
      <c r="FFQ67" s="13"/>
      <c r="FFR67" s="13"/>
      <c r="FFS67" s="13"/>
      <c r="FFT67" s="13"/>
      <c r="FFU67" s="13"/>
      <c r="FFV67" s="13"/>
      <c r="FFW67" s="13"/>
      <c r="FFX67" s="13"/>
      <c r="FFY67" s="13"/>
      <c r="FFZ67" s="13"/>
      <c r="FGA67" s="13"/>
      <c r="FGB67" s="13"/>
      <c r="FGC67" s="13"/>
      <c r="FGD67" s="13"/>
      <c r="FGE67" s="13"/>
      <c r="FGF67" s="13"/>
      <c r="FGG67" s="13"/>
      <c r="FGH67" s="13"/>
      <c r="FGI67" s="13"/>
      <c r="FGJ67" s="13"/>
      <c r="FGK67" s="13"/>
      <c r="FGL67" s="13"/>
      <c r="FGM67" s="13"/>
      <c r="FGN67" s="13"/>
      <c r="FGO67" s="13"/>
      <c r="FGP67" s="13"/>
      <c r="FGQ67" s="13"/>
      <c r="FGR67" s="13"/>
      <c r="FGS67" s="13"/>
      <c r="FGT67" s="13"/>
      <c r="FGU67" s="13"/>
      <c r="FGV67" s="13"/>
      <c r="FGW67" s="13"/>
      <c r="FGX67" s="13"/>
      <c r="FGY67" s="13"/>
      <c r="FGZ67" s="13"/>
      <c r="FHA67" s="13"/>
      <c r="FHB67" s="13"/>
      <c r="FHC67" s="13"/>
      <c r="FHD67" s="13"/>
      <c r="FHE67" s="13"/>
      <c r="FHF67" s="13"/>
      <c r="FHG67" s="13"/>
      <c r="FHH67" s="13"/>
      <c r="FHI67" s="13"/>
      <c r="FHJ67" s="13"/>
      <c r="FHK67" s="13"/>
      <c r="FHL67" s="13"/>
      <c r="FHM67" s="13"/>
      <c r="FHN67" s="13"/>
      <c r="FHO67" s="13"/>
      <c r="FHP67" s="13"/>
      <c r="FHQ67" s="13"/>
      <c r="FHR67" s="13"/>
      <c r="FHS67" s="13"/>
      <c r="FHT67" s="13"/>
      <c r="FHU67" s="13"/>
      <c r="FHV67" s="13"/>
      <c r="FHW67" s="13"/>
      <c r="FHX67" s="13"/>
      <c r="FHY67" s="13"/>
      <c r="FHZ67" s="13"/>
      <c r="FIA67" s="13"/>
      <c r="FIB67" s="13"/>
      <c r="FIC67" s="13"/>
      <c r="FID67" s="13"/>
      <c r="FIE67" s="13"/>
      <c r="FIF67" s="13"/>
      <c r="FIG67" s="13"/>
      <c r="FIH67" s="13"/>
      <c r="FII67" s="13"/>
      <c r="FIJ67" s="13"/>
      <c r="FIK67" s="13"/>
      <c r="FIL67" s="13"/>
      <c r="FIM67" s="13"/>
      <c r="FIN67" s="13"/>
      <c r="FIO67" s="13"/>
      <c r="FIP67" s="13"/>
      <c r="FIQ67" s="13"/>
      <c r="FIR67" s="13"/>
      <c r="FIS67" s="13"/>
      <c r="FIT67" s="13"/>
      <c r="FIU67" s="13"/>
      <c r="FIV67" s="13"/>
      <c r="FIW67" s="13"/>
      <c r="FIX67" s="13"/>
      <c r="FIY67" s="13"/>
      <c r="FIZ67" s="13"/>
      <c r="FJA67" s="13"/>
      <c r="FJB67" s="13"/>
      <c r="FJC67" s="13"/>
      <c r="FJD67" s="13"/>
      <c r="FJE67" s="13"/>
      <c r="FJF67" s="13"/>
      <c r="FJG67" s="13"/>
      <c r="FJH67" s="13"/>
      <c r="FJI67" s="13"/>
      <c r="FJJ67" s="13"/>
      <c r="FJK67" s="13"/>
      <c r="FJL67" s="13"/>
      <c r="FJM67" s="13"/>
      <c r="FJN67" s="13"/>
      <c r="FJO67" s="13"/>
      <c r="FJP67" s="13"/>
      <c r="FJQ67" s="13"/>
      <c r="FJR67" s="13"/>
      <c r="FJS67" s="13"/>
      <c r="FJT67" s="13"/>
      <c r="FJU67" s="13"/>
      <c r="FJV67" s="13"/>
      <c r="FJW67" s="13"/>
      <c r="FJX67" s="13"/>
      <c r="FJY67" s="13"/>
      <c r="FJZ67" s="13"/>
      <c r="FKA67" s="13"/>
      <c r="FKB67" s="13"/>
      <c r="FKC67" s="13"/>
      <c r="FKD67" s="13"/>
      <c r="FKE67" s="13"/>
      <c r="FKF67" s="13"/>
      <c r="FKG67" s="13"/>
      <c r="FKH67" s="13"/>
      <c r="FKI67" s="13"/>
      <c r="FKJ67" s="13"/>
      <c r="FKK67" s="13"/>
      <c r="FKL67" s="13"/>
      <c r="FKM67" s="13"/>
      <c r="FKN67" s="13"/>
      <c r="FKO67" s="13"/>
      <c r="FKP67" s="13"/>
      <c r="FKQ67" s="13"/>
      <c r="FKR67" s="13"/>
      <c r="FKS67" s="13"/>
      <c r="FKT67" s="13"/>
      <c r="FKU67" s="13"/>
      <c r="FKV67" s="13"/>
      <c r="FKW67" s="13"/>
      <c r="FKX67" s="13"/>
      <c r="FKY67" s="13"/>
      <c r="FKZ67" s="13"/>
      <c r="FLA67" s="13"/>
      <c r="FLB67" s="13"/>
      <c r="FLC67" s="13"/>
      <c r="FLD67" s="13"/>
      <c r="FLE67" s="13"/>
      <c r="FLF67" s="13"/>
      <c r="FLG67" s="13"/>
      <c r="FLH67" s="13"/>
      <c r="FLI67" s="13"/>
      <c r="FLJ67" s="13"/>
      <c r="FLK67" s="13"/>
      <c r="FLL67" s="13"/>
      <c r="FLM67" s="13"/>
      <c r="FLN67" s="13"/>
      <c r="FLO67" s="13"/>
      <c r="FLP67" s="13"/>
      <c r="FLQ67" s="13"/>
      <c r="FLR67" s="13"/>
      <c r="FLS67" s="13"/>
      <c r="FLT67" s="13"/>
      <c r="FLU67" s="13"/>
      <c r="FLV67" s="13"/>
      <c r="FLW67" s="13"/>
      <c r="FLX67" s="13"/>
      <c r="FLY67" s="13"/>
      <c r="FLZ67" s="13"/>
      <c r="FMA67" s="13"/>
      <c r="FMB67" s="13"/>
      <c r="FMC67" s="13"/>
      <c r="FMD67" s="13"/>
      <c r="FME67" s="13"/>
      <c r="FMF67" s="13"/>
      <c r="FMG67" s="13"/>
      <c r="FMH67" s="13"/>
      <c r="FMI67" s="13"/>
      <c r="FMJ67" s="13"/>
      <c r="FMK67" s="13"/>
      <c r="FML67" s="13"/>
      <c r="FMM67" s="13"/>
      <c r="FMN67" s="13"/>
      <c r="FMO67" s="13"/>
      <c r="FMP67" s="13"/>
      <c r="FMQ67" s="13"/>
      <c r="FMR67" s="13"/>
      <c r="FMS67" s="13"/>
      <c r="FMT67" s="13"/>
      <c r="FMU67" s="13"/>
      <c r="FMV67" s="13"/>
      <c r="FMW67" s="13"/>
      <c r="FMX67" s="13"/>
      <c r="FMY67" s="13"/>
      <c r="FMZ67" s="13"/>
      <c r="FNA67" s="13"/>
      <c r="FNB67" s="13"/>
      <c r="FNC67" s="13"/>
      <c r="FND67" s="13"/>
      <c r="FNE67" s="13"/>
      <c r="FNF67" s="13"/>
      <c r="FNG67" s="13"/>
      <c r="FNH67" s="13"/>
      <c r="FNI67" s="13"/>
      <c r="FNJ67" s="13"/>
      <c r="FNK67" s="13"/>
      <c r="FNL67" s="13"/>
      <c r="FNM67" s="13"/>
      <c r="FNN67" s="13"/>
      <c r="FNO67" s="13"/>
      <c r="FNP67" s="13"/>
      <c r="FNQ67" s="13"/>
      <c r="FNR67" s="13"/>
      <c r="FNS67" s="13"/>
      <c r="FNT67" s="13"/>
      <c r="FNU67" s="13"/>
      <c r="FNV67" s="13"/>
      <c r="FNW67" s="13"/>
      <c r="FNX67" s="13"/>
      <c r="FNY67" s="13"/>
      <c r="FNZ67" s="13"/>
      <c r="FOA67" s="13"/>
      <c r="FOB67" s="13"/>
      <c r="FOC67" s="13"/>
      <c r="FOD67" s="13"/>
      <c r="FOE67" s="13"/>
      <c r="FOF67" s="13"/>
      <c r="FOG67" s="13"/>
      <c r="FOH67" s="13"/>
      <c r="FOI67" s="13"/>
      <c r="FOJ67" s="13"/>
      <c r="FOK67" s="13"/>
      <c r="FOL67" s="13"/>
      <c r="FOM67" s="13"/>
      <c r="FON67" s="13"/>
      <c r="FOO67" s="13"/>
      <c r="FOP67" s="13"/>
      <c r="FOQ67" s="13"/>
      <c r="FOR67" s="13"/>
      <c r="FOS67" s="13"/>
      <c r="FOT67" s="13"/>
      <c r="FOU67" s="13"/>
      <c r="FOV67" s="13"/>
      <c r="FOW67" s="13"/>
      <c r="FOX67" s="13"/>
      <c r="FOY67" s="13"/>
      <c r="FOZ67" s="13"/>
      <c r="FPA67" s="13"/>
      <c r="FPB67" s="13"/>
      <c r="FPC67" s="13"/>
      <c r="FPD67" s="13"/>
      <c r="FPE67" s="13"/>
      <c r="FPF67" s="13"/>
      <c r="FPG67" s="13"/>
      <c r="FPH67" s="13"/>
      <c r="FPI67" s="13"/>
      <c r="FPJ67" s="13"/>
      <c r="FPK67" s="13"/>
      <c r="FPL67" s="13"/>
      <c r="FPM67" s="13"/>
      <c r="FPN67" s="13"/>
      <c r="FPO67" s="13"/>
      <c r="FPP67" s="13"/>
      <c r="FPQ67" s="13"/>
      <c r="FPR67" s="13"/>
      <c r="FPS67" s="13"/>
      <c r="FPT67" s="13"/>
      <c r="FPU67" s="13"/>
      <c r="FPV67" s="13"/>
      <c r="FPW67" s="13"/>
      <c r="FPX67" s="13"/>
      <c r="FPY67" s="13"/>
      <c r="FPZ67" s="13"/>
      <c r="FQA67" s="13"/>
      <c r="FQB67" s="13"/>
      <c r="FQC67" s="13"/>
      <c r="FQD67" s="13"/>
      <c r="FQE67" s="13"/>
      <c r="FQF67" s="13"/>
      <c r="FQG67" s="13"/>
      <c r="FQH67" s="13"/>
      <c r="FQI67" s="13"/>
      <c r="FQJ67" s="13"/>
      <c r="FQK67" s="13"/>
      <c r="FQL67" s="13"/>
      <c r="FQM67" s="13"/>
      <c r="FQN67" s="13"/>
      <c r="FQO67" s="13"/>
      <c r="FQP67" s="13"/>
      <c r="FQQ67" s="13"/>
      <c r="FQR67" s="13"/>
      <c r="FQS67" s="13"/>
      <c r="FQT67" s="13"/>
      <c r="FQU67" s="13"/>
      <c r="FQV67" s="13"/>
      <c r="FQW67" s="13"/>
      <c r="FQX67" s="13"/>
      <c r="FQY67" s="13"/>
      <c r="FQZ67" s="13"/>
      <c r="FRA67" s="13"/>
      <c r="FRB67" s="13"/>
      <c r="FRC67" s="13"/>
      <c r="FRD67" s="13"/>
      <c r="FRE67" s="13"/>
      <c r="FRF67" s="13"/>
      <c r="FRG67" s="13"/>
      <c r="FRH67" s="13"/>
      <c r="FRI67" s="13"/>
      <c r="FRJ67" s="13"/>
      <c r="FRK67" s="13"/>
      <c r="FRL67" s="13"/>
      <c r="FRM67" s="13"/>
      <c r="FRN67" s="13"/>
      <c r="FRO67" s="13"/>
      <c r="FRP67" s="13"/>
      <c r="FRQ67" s="13"/>
      <c r="FRR67" s="13"/>
      <c r="FRS67" s="13"/>
      <c r="FRT67" s="13"/>
      <c r="FRU67" s="13"/>
      <c r="FRV67" s="13"/>
      <c r="FRW67" s="13"/>
      <c r="FRX67" s="13"/>
      <c r="FRY67" s="13"/>
      <c r="FRZ67" s="13"/>
      <c r="FSA67" s="13"/>
      <c r="FSB67" s="13"/>
      <c r="FSC67" s="13"/>
      <c r="FSD67" s="13"/>
      <c r="FSE67" s="13"/>
      <c r="FSF67" s="13"/>
      <c r="FSG67" s="13"/>
      <c r="FSH67" s="13"/>
      <c r="FSI67" s="13"/>
      <c r="FSJ67" s="13"/>
      <c r="FSK67" s="13"/>
      <c r="FSL67" s="13"/>
      <c r="FSM67" s="13"/>
      <c r="FSN67" s="13"/>
      <c r="FSO67" s="13"/>
      <c r="FSP67" s="13"/>
      <c r="FSQ67" s="13"/>
      <c r="FSR67" s="13"/>
      <c r="FSS67" s="13"/>
      <c r="FST67" s="13"/>
      <c r="FSU67" s="13"/>
      <c r="FSV67" s="13"/>
      <c r="FSW67" s="13"/>
      <c r="FSX67" s="13"/>
      <c r="FSY67" s="13"/>
      <c r="FSZ67" s="13"/>
      <c r="FTA67" s="13"/>
      <c r="FTB67" s="13"/>
      <c r="FTC67" s="13"/>
      <c r="FTD67" s="13"/>
      <c r="FTE67" s="13"/>
      <c r="FTF67" s="13"/>
      <c r="FTG67" s="13"/>
      <c r="FTH67" s="13"/>
      <c r="FTI67" s="13"/>
      <c r="FTJ67" s="13"/>
      <c r="FTK67" s="13"/>
      <c r="FTL67" s="13"/>
      <c r="FTM67" s="13"/>
      <c r="FTN67" s="13"/>
      <c r="FTO67" s="13"/>
      <c r="FTP67" s="13"/>
      <c r="FTQ67" s="13"/>
      <c r="FTR67" s="13"/>
      <c r="FTS67" s="13"/>
      <c r="FTT67" s="13"/>
      <c r="FTU67" s="13"/>
      <c r="FTV67" s="13"/>
      <c r="FTW67" s="13"/>
      <c r="FTX67" s="13"/>
      <c r="FTY67" s="13"/>
      <c r="FTZ67" s="13"/>
      <c r="FUA67" s="13"/>
      <c r="FUB67" s="13"/>
      <c r="FUC67" s="13"/>
      <c r="FUD67" s="13"/>
      <c r="FUE67" s="13"/>
      <c r="FUF67" s="13"/>
      <c r="FUG67" s="13"/>
      <c r="FUH67" s="13"/>
      <c r="FUI67" s="13"/>
      <c r="FUJ67" s="13"/>
      <c r="FUK67" s="13"/>
      <c r="FUL67" s="13"/>
      <c r="FUM67" s="13"/>
      <c r="FUN67" s="13"/>
      <c r="FUO67" s="13"/>
      <c r="FUP67" s="13"/>
      <c r="FUQ67" s="13"/>
      <c r="FUR67" s="13"/>
      <c r="FUS67" s="13"/>
      <c r="FUT67" s="13"/>
      <c r="FUU67" s="13"/>
      <c r="FUV67" s="13"/>
      <c r="FUW67" s="13"/>
      <c r="FUX67" s="13"/>
      <c r="FUY67" s="13"/>
      <c r="FUZ67" s="13"/>
      <c r="FVA67" s="13"/>
      <c r="FVB67" s="13"/>
      <c r="FVC67" s="13"/>
      <c r="FVD67" s="13"/>
      <c r="FVE67" s="13"/>
      <c r="FVF67" s="13"/>
      <c r="FVG67" s="13"/>
      <c r="FVH67" s="13"/>
      <c r="FVI67" s="13"/>
      <c r="FVJ67" s="13"/>
      <c r="FVK67" s="13"/>
      <c r="FVL67" s="13"/>
      <c r="FVM67" s="13"/>
      <c r="FVN67" s="13"/>
      <c r="FVO67" s="13"/>
      <c r="FVP67" s="13"/>
      <c r="FVQ67" s="13"/>
      <c r="FVR67" s="13"/>
      <c r="FVS67" s="13"/>
      <c r="FVT67" s="13"/>
      <c r="FVU67" s="13"/>
      <c r="FVV67" s="13"/>
      <c r="FVW67" s="13"/>
      <c r="FVX67" s="13"/>
      <c r="FVY67" s="13"/>
      <c r="FVZ67" s="13"/>
      <c r="FWA67" s="13"/>
      <c r="FWB67" s="13"/>
      <c r="FWC67" s="13"/>
      <c r="FWD67" s="13"/>
      <c r="FWE67" s="13"/>
      <c r="FWF67" s="13"/>
      <c r="FWG67" s="13"/>
      <c r="FWH67" s="13"/>
      <c r="FWI67" s="13"/>
      <c r="FWJ67" s="13"/>
      <c r="FWK67" s="13"/>
      <c r="FWL67" s="13"/>
      <c r="FWM67" s="13"/>
      <c r="FWN67" s="13"/>
      <c r="FWO67" s="13"/>
      <c r="FWP67" s="13"/>
      <c r="FWQ67" s="13"/>
      <c r="FWR67" s="13"/>
      <c r="FWS67" s="13"/>
      <c r="FWT67" s="13"/>
      <c r="FWU67" s="13"/>
      <c r="FWV67" s="13"/>
      <c r="FWW67" s="13"/>
      <c r="FWX67" s="13"/>
      <c r="FWY67" s="13"/>
      <c r="FWZ67" s="13"/>
      <c r="FXA67" s="13"/>
      <c r="FXB67" s="13"/>
      <c r="FXC67" s="13"/>
      <c r="FXD67" s="13"/>
      <c r="FXE67" s="13"/>
      <c r="FXF67" s="13"/>
      <c r="FXG67" s="13"/>
      <c r="FXH67" s="13"/>
      <c r="FXI67" s="13"/>
      <c r="FXJ67" s="13"/>
      <c r="FXK67" s="13"/>
      <c r="FXL67" s="13"/>
      <c r="FXM67" s="13"/>
      <c r="FXN67" s="13"/>
      <c r="FXO67" s="13"/>
      <c r="FXP67" s="13"/>
      <c r="FXQ67" s="13"/>
      <c r="FXR67" s="13"/>
      <c r="FXS67" s="13"/>
      <c r="FXT67" s="13"/>
      <c r="FXU67" s="13"/>
      <c r="FXV67" s="13"/>
      <c r="FXW67" s="13"/>
      <c r="FXX67" s="13"/>
      <c r="FXY67" s="13"/>
      <c r="FXZ67" s="13"/>
      <c r="FYA67" s="13"/>
      <c r="FYB67" s="13"/>
      <c r="FYC67" s="13"/>
      <c r="FYD67" s="13"/>
      <c r="FYE67" s="13"/>
      <c r="FYF67" s="13"/>
      <c r="FYG67" s="13"/>
      <c r="FYH67" s="13"/>
      <c r="FYI67" s="13"/>
      <c r="FYJ67" s="13"/>
      <c r="FYK67" s="13"/>
      <c r="FYL67" s="13"/>
      <c r="FYM67" s="13"/>
      <c r="FYN67" s="13"/>
      <c r="FYO67" s="13"/>
      <c r="FYP67" s="13"/>
      <c r="FYQ67" s="13"/>
      <c r="FYR67" s="13"/>
      <c r="FYS67" s="13"/>
      <c r="FYT67" s="13"/>
      <c r="FYU67" s="13"/>
      <c r="FYV67" s="13"/>
      <c r="FYW67" s="13"/>
      <c r="FYX67" s="13"/>
      <c r="FYY67" s="13"/>
      <c r="FYZ67" s="13"/>
      <c r="FZA67" s="13"/>
      <c r="FZB67" s="13"/>
      <c r="FZC67" s="13"/>
      <c r="FZD67" s="13"/>
      <c r="FZE67" s="13"/>
      <c r="FZF67" s="13"/>
      <c r="FZG67" s="13"/>
      <c r="FZH67" s="13"/>
      <c r="FZI67" s="13"/>
      <c r="FZJ67" s="13"/>
      <c r="FZK67" s="13"/>
      <c r="FZL67" s="13"/>
      <c r="FZM67" s="13"/>
      <c r="FZN67" s="13"/>
      <c r="FZO67" s="13"/>
      <c r="FZP67" s="13"/>
      <c r="FZQ67" s="13"/>
      <c r="FZR67" s="13"/>
      <c r="FZS67" s="13"/>
      <c r="FZT67" s="13"/>
      <c r="FZU67" s="13"/>
      <c r="FZV67" s="13"/>
      <c r="FZW67" s="13"/>
      <c r="FZX67" s="13"/>
      <c r="FZY67" s="13"/>
      <c r="FZZ67" s="13"/>
      <c r="GAA67" s="13"/>
      <c r="GAB67" s="13"/>
      <c r="GAC67" s="13"/>
      <c r="GAD67" s="13"/>
      <c r="GAE67" s="13"/>
      <c r="GAF67" s="13"/>
      <c r="GAG67" s="13"/>
      <c r="GAH67" s="13"/>
      <c r="GAI67" s="13"/>
      <c r="GAJ67" s="13"/>
      <c r="GAK67" s="13"/>
      <c r="GAL67" s="13"/>
      <c r="GAM67" s="13"/>
      <c r="GAN67" s="13"/>
      <c r="GAO67" s="13"/>
      <c r="GAP67" s="13"/>
      <c r="GAQ67" s="13"/>
      <c r="GAR67" s="13"/>
      <c r="GAS67" s="13"/>
      <c r="GAT67" s="13"/>
      <c r="GAU67" s="13"/>
      <c r="GAV67" s="13"/>
      <c r="GAW67" s="13"/>
      <c r="GAX67" s="13"/>
      <c r="GAY67" s="13"/>
      <c r="GAZ67" s="13"/>
      <c r="GBA67" s="13"/>
      <c r="GBB67" s="13"/>
      <c r="GBC67" s="13"/>
      <c r="GBD67" s="13"/>
      <c r="GBE67" s="13"/>
      <c r="GBF67" s="13"/>
      <c r="GBG67" s="13"/>
      <c r="GBH67" s="13"/>
      <c r="GBI67" s="13"/>
      <c r="GBJ67" s="13"/>
      <c r="GBK67" s="13"/>
      <c r="GBL67" s="13"/>
      <c r="GBM67" s="13"/>
      <c r="GBN67" s="13"/>
      <c r="GBO67" s="13"/>
      <c r="GBP67" s="13"/>
      <c r="GBQ67" s="13"/>
      <c r="GBR67" s="13"/>
      <c r="GBS67" s="13"/>
      <c r="GBT67" s="13"/>
      <c r="GBU67" s="13"/>
      <c r="GBV67" s="13"/>
      <c r="GBW67" s="13"/>
      <c r="GBX67" s="13"/>
      <c r="GBY67" s="13"/>
      <c r="GBZ67" s="13"/>
      <c r="GCA67" s="13"/>
      <c r="GCB67" s="13"/>
      <c r="GCC67" s="13"/>
      <c r="GCD67" s="13"/>
      <c r="GCE67" s="13"/>
      <c r="GCF67" s="13"/>
      <c r="GCG67" s="13"/>
      <c r="GCH67" s="13"/>
      <c r="GCI67" s="13"/>
      <c r="GCJ67" s="13"/>
      <c r="GCK67" s="13"/>
      <c r="GCL67" s="13"/>
      <c r="GCM67" s="13"/>
      <c r="GCN67" s="13"/>
      <c r="GCO67" s="13"/>
      <c r="GCP67" s="13"/>
      <c r="GCQ67" s="13"/>
      <c r="GCR67" s="13"/>
      <c r="GCS67" s="13"/>
      <c r="GCT67" s="13"/>
      <c r="GCU67" s="13"/>
      <c r="GCV67" s="13"/>
      <c r="GCW67" s="13"/>
      <c r="GCX67" s="13"/>
      <c r="GCY67" s="13"/>
      <c r="GCZ67" s="13"/>
      <c r="GDA67" s="13"/>
      <c r="GDB67" s="13"/>
      <c r="GDC67" s="13"/>
      <c r="GDD67" s="13"/>
      <c r="GDE67" s="13"/>
      <c r="GDF67" s="13"/>
      <c r="GDG67" s="13"/>
      <c r="GDH67" s="13"/>
      <c r="GDI67" s="13"/>
      <c r="GDJ67" s="13"/>
      <c r="GDK67" s="13"/>
      <c r="GDL67" s="13"/>
      <c r="GDM67" s="13"/>
      <c r="GDN67" s="13"/>
      <c r="GDO67" s="13"/>
      <c r="GDP67" s="13"/>
      <c r="GDQ67" s="13"/>
      <c r="GDR67" s="13"/>
      <c r="GDS67" s="13"/>
      <c r="GDT67" s="13"/>
      <c r="GDU67" s="13"/>
      <c r="GDV67" s="13"/>
      <c r="GDW67" s="13"/>
      <c r="GDX67" s="13"/>
      <c r="GDY67" s="13"/>
      <c r="GDZ67" s="13"/>
      <c r="GEA67" s="13"/>
      <c r="GEB67" s="13"/>
      <c r="GEC67" s="13"/>
      <c r="GED67" s="13"/>
      <c r="GEE67" s="13"/>
      <c r="GEF67" s="13"/>
      <c r="GEG67" s="13"/>
      <c r="GEH67" s="13"/>
      <c r="GEI67" s="13"/>
      <c r="GEJ67" s="13"/>
      <c r="GEK67" s="13"/>
      <c r="GEL67" s="13"/>
      <c r="GEM67" s="13"/>
      <c r="GEN67" s="13"/>
      <c r="GEO67" s="13"/>
      <c r="GEP67" s="13"/>
      <c r="GEQ67" s="13"/>
      <c r="GER67" s="13"/>
      <c r="GES67" s="13"/>
      <c r="GET67" s="13"/>
      <c r="GEU67" s="13"/>
      <c r="GEV67" s="13"/>
      <c r="GEW67" s="13"/>
      <c r="GEX67" s="13"/>
      <c r="GEY67" s="13"/>
      <c r="GEZ67" s="13"/>
      <c r="GFA67" s="13"/>
      <c r="GFB67" s="13"/>
      <c r="GFC67" s="13"/>
      <c r="GFD67" s="13"/>
      <c r="GFE67" s="13"/>
      <c r="GFF67" s="13"/>
      <c r="GFG67" s="13"/>
      <c r="GFH67" s="13"/>
      <c r="GFI67" s="13"/>
      <c r="GFJ67" s="13"/>
      <c r="GFK67" s="13"/>
      <c r="GFL67" s="13"/>
      <c r="GFM67" s="13"/>
      <c r="GFN67" s="13"/>
      <c r="GFO67" s="13"/>
      <c r="GFP67" s="13"/>
      <c r="GFQ67" s="13"/>
      <c r="GFR67" s="13"/>
      <c r="GFS67" s="13"/>
      <c r="GFT67" s="13"/>
      <c r="GFU67" s="13"/>
      <c r="GFV67" s="13"/>
      <c r="GFW67" s="13"/>
      <c r="GFX67" s="13"/>
      <c r="GFY67" s="13"/>
      <c r="GFZ67" s="13"/>
      <c r="GGA67" s="13"/>
      <c r="GGB67" s="13"/>
      <c r="GGC67" s="13"/>
      <c r="GGD67" s="13"/>
      <c r="GGE67" s="13"/>
      <c r="GGF67" s="13"/>
      <c r="GGG67" s="13"/>
      <c r="GGH67" s="13"/>
      <c r="GGI67" s="13"/>
      <c r="GGJ67" s="13"/>
      <c r="GGK67" s="13"/>
      <c r="GGL67" s="13"/>
      <c r="GGM67" s="13"/>
      <c r="GGN67" s="13"/>
      <c r="GGO67" s="13"/>
      <c r="GGP67" s="13"/>
      <c r="GGQ67" s="13"/>
      <c r="GGR67" s="13"/>
      <c r="GGS67" s="13"/>
      <c r="GGT67" s="13"/>
      <c r="GGU67" s="13"/>
      <c r="GGV67" s="13"/>
      <c r="GGW67" s="13"/>
      <c r="GGX67" s="13"/>
      <c r="GGY67" s="13"/>
      <c r="GGZ67" s="13"/>
      <c r="GHA67" s="13"/>
      <c r="GHB67" s="13"/>
      <c r="GHC67" s="13"/>
      <c r="GHD67" s="13"/>
      <c r="GHE67" s="13"/>
      <c r="GHF67" s="13"/>
      <c r="GHG67" s="13"/>
      <c r="GHH67" s="13"/>
      <c r="GHI67" s="13"/>
      <c r="GHJ67" s="13"/>
      <c r="GHK67" s="13"/>
      <c r="GHL67" s="13"/>
      <c r="GHM67" s="13"/>
      <c r="GHN67" s="13"/>
      <c r="GHO67" s="13"/>
      <c r="GHP67" s="13"/>
      <c r="GHQ67" s="13"/>
      <c r="GHR67" s="13"/>
      <c r="GHS67" s="13"/>
      <c r="GHT67" s="13"/>
      <c r="GHU67" s="13"/>
      <c r="GHV67" s="13"/>
      <c r="GHW67" s="13"/>
      <c r="GHX67" s="13"/>
      <c r="GHY67" s="13"/>
      <c r="GHZ67" s="13"/>
      <c r="GIA67" s="13"/>
      <c r="GIB67" s="13"/>
      <c r="GIC67" s="13"/>
      <c r="GID67" s="13"/>
      <c r="GIE67" s="13"/>
      <c r="GIF67" s="13"/>
      <c r="GIG67" s="13"/>
      <c r="GIH67" s="13"/>
      <c r="GII67" s="13"/>
      <c r="GIJ67" s="13"/>
      <c r="GIK67" s="13"/>
      <c r="GIL67" s="13"/>
      <c r="GIM67" s="13"/>
      <c r="GIN67" s="13"/>
      <c r="GIO67" s="13"/>
      <c r="GIP67" s="13"/>
      <c r="GIQ67" s="13"/>
      <c r="GIR67" s="13"/>
      <c r="GIS67" s="13"/>
      <c r="GIT67" s="13"/>
      <c r="GIU67" s="13"/>
      <c r="GIV67" s="13"/>
      <c r="GIW67" s="13"/>
      <c r="GIX67" s="13"/>
      <c r="GIY67" s="13"/>
      <c r="GIZ67" s="13"/>
      <c r="GJA67" s="13"/>
      <c r="GJB67" s="13"/>
      <c r="GJC67" s="13"/>
      <c r="GJD67" s="13"/>
      <c r="GJE67" s="13"/>
      <c r="GJF67" s="13"/>
      <c r="GJG67" s="13"/>
      <c r="GJH67" s="13"/>
      <c r="GJI67" s="13"/>
      <c r="GJJ67" s="13"/>
      <c r="GJK67" s="13"/>
      <c r="GJL67" s="13"/>
      <c r="GJM67" s="13"/>
      <c r="GJN67" s="13"/>
      <c r="GJO67" s="13"/>
      <c r="GJP67" s="13"/>
      <c r="GJQ67" s="13"/>
      <c r="GJR67" s="13"/>
      <c r="GJS67" s="13"/>
      <c r="GJT67" s="13"/>
      <c r="GJU67" s="13"/>
      <c r="GJV67" s="13"/>
      <c r="GJW67" s="13"/>
      <c r="GJX67" s="13"/>
      <c r="GJY67" s="13"/>
      <c r="GJZ67" s="13"/>
      <c r="GKA67" s="13"/>
      <c r="GKB67" s="13"/>
      <c r="GKC67" s="13"/>
      <c r="GKD67" s="13"/>
      <c r="GKE67" s="13"/>
      <c r="GKF67" s="13"/>
      <c r="GKG67" s="13"/>
      <c r="GKH67" s="13"/>
      <c r="GKI67" s="13"/>
      <c r="GKJ67" s="13"/>
      <c r="GKK67" s="13"/>
      <c r="GKL67" s="13"/>
      <c r="GKM67" s="13"/>
      <c r="GKN67" s="13"/>
      <c r="GKO67" s="13"/>
      <c r="GKP67" s="13"/>
      <c r="GKQ67" s="13"/>
      <c r="GKR67" s="13"/>
      <c r="GKS67" s="13"/>
      <c r="GKT67" s="13"/>
      <c r="GKU67" s="13"/>
      <c r="GKV67" s="13"/>
      <c r="GKW67" s="13"/>
      <c r="GKX67" s="13"/>
      <c r="GKY67" s="13"/>
      <c r="GKZ67" s="13"/>
      <c r="GLA67" s="13"/>
      <c r="GLB67" s="13"/>
      <c r="GLC67" s="13"/>
      <c r="GLD67" s="13"/>
      <c r="GLE67" s="13"/>
      <c r="GLF67" s="13"/>
      <c r="GLG67" s="13"/>
      <c r="GLH67" s="13"/>
      <c r="GLI67" s="13"/>
      <c r="GLJ67" s="13"/>
      <c r="GLK67" s="13"/>
      <c r="GLL67" s="13"/>
      <c r="GLM67" s="13"/>
      <c r="GLN67" s="13"/>
      <c r="GLO67" s="13"/>
      <c r="GLP67" s="13"/>
      <c r="GLQ67" s="13"/>
      <c r="GLR67" s="13"/>
      <c r="GLS67" s="13"/>
      <c r="GLT67" s="13"/>
      <c r="GLU67" s="13"/>
      <c r="GLV67" s="13"/>
      <c r="GLW67" s="13"/>
      <c r="GLX67" s="13"/>
      <c r="GLY67" s="13"/>
      <c r="GLZ67" s="13"/>
      <c r="GMA67" s="13"/>
      <c r="GMB67" s="13"/>
      <c r="GMC67" s="13"/>
      <c r="GMD67" s="13"/>
      <c r="GME67" s="13"/>
      <c r="GMF67" s="13"/>
      <c r="GMG67" s="13"/>
      <c r="GMH67" s="13"/>
      <c r="GMI67" s="13"/>
      <c r="GMJ67" s="13"/>
      <c r="GMK67" s="13"/>
      <c r="GML67" s="13"/>
      <c r="GMM67" s="13"/>
      <c r="GMN67" s="13"/>
      <c r="GMO67" s="13"/>
      <c r="GMP67" s="13"/>
      <c r="GMQ67" s="13"/>
      <c r="GMR67" s="13"/>
      <c r="GMS67" s="13"/>
      <c r="GMT67" s="13"/>
      <c r="GMU67" s="13"/>
      <c r="GMV67" s="13"/>
      <c r="GMW67" s="13"/>
      <c r="GMX67" s="13"/>
      <c r="GMY67" s="13"/>
      <c r="GMZ67" s="13"/>
      <c r="GNA67" s="13"/>
      <c r="GNB67" s="13"/>
      <c r="GNC67" s="13"/>
      <c r="GND67" s="13"/>
      <c r="GNE67" s="13"/>
      <c r="GNF67" s="13"/>
      <c r="GNG67" s="13"/>
      <c r="GNH67" s="13"/>
      <c r="GNI67" s="13"/>
      <c r="GNJ67" s="13"/>
      <c r="GNK67" s="13"/>
      <c r="GNL67" s="13"/>
      <c r="GNM67" s="13"/>
      <c r="GNN67" s="13"/>
      <c r="GNO67" s="13"/>
      <c r="GNP67" s="13"/>
      <c r="GNQ67" s="13"/>
      <c r="GNR67" s="13"/>
      <c r="GNS67" s="13"/>
      <c r="GNT67" s="13"/>
      <c r="GNU67" s="13"/>
      <c r="GNV67" s="13"/>
      <c r="GNW67" s="13"/>
      <c r="GNX67" s="13"/>
      <c r="GNY67" s="13"/>
      <c r="GNZ67" s="13"/>
      <c r="GOA67" s="13"/>
      <c r="GOB67" s="13"/>
      <c r="GOC67" s="13"/>
      <c r="GOD67" s="13"/>
      <c r="GOE67" s="13"/>
      <c r="GOF67" s="13"/>
      <c r="GOG67" s="13"/>
      <c r="GOH67" s="13"/>
      <c r="GOI67" s="13"/>
      <c r="GOJ67" s="13"/>
      <c r="GOK67" s="13"/>
      <c r="GOL67" s="13"/>
      <c r="GOM67" s="13"/>
      <c r="GON67" s="13"/>
      <c r="GOO67" s="13"/>
      <c r="GOP67" s="13"/>
      <c r="GOQ67" s="13"/>
      <c r="GOR67" s="13"/>
      <c r="GOS67" s="13"/>
      <c r="GOT67" s="13"/>
      <c r="GOU67" s="13"/>
      <c r="GOV67" s="13"/>
      <c r="GOW67" s="13"/>
      <c r="GOX67" s="13"/>
      <c r="GOY67" s="13"/>
      <c r="GOZ67" s="13"/>
      <c r="GPA67" s="13"/>
      <c r="GPB67" s="13"/>
      <c r="GPC67" s="13"/>
      <c r="GPD67" s="13"/>
      <c r="GPE67" s="13"/>
      <c r="GPF67" s="13"/>
      <c r="GPG67" s="13"/>
      <c r="GPH67" s="13"/>
      <c r="GPI67" s="13"/>
      <c r="GPJ67" s="13"/>
      <c r="GPK67" s="13"/>
      <c r="GPL67" s="13"/>
      <c r="GPM67" s="13"/>
      <c r="GPN67" s="13"/>
      <c r="GPO67" s="13"/>
      <c r="GPP67" s="13"/>
      <c r="GPQ67" s="13"/>
      <c r="GPR67" s="13"/>
      <c r="GPS67" s="13"/>
      <c r="GPT67" s="13"/>
      <c r="GPU67" s="13"/>
      <c r="GPV67" s="13"/>
      <c r="GPW67" s="13"/>
      <c r="GPX67" s="13"/>
      <c r="GPY67" s="13"/>
      <c r="GPZ67" s="13"/>
      <c r="GQA67" s="13"/>
      <c r="GQB67" s="13"/>
      <c r="GQC67" s="13"/>
      <c r="GQD67" s="13"/>
      <c r="GQE67" s="13"/>
      <c r="GQF67" s="13"/>
      <c r="GQG67" s="13"/>
      <c r="GQH67" s="13"/>
      <c r="GQI67" s="13"/>
      <c r="GQJ67" s="13"/>
      <c r="GQK67" s="13"/>
      <c r="GQL67" s="13"/>
      <c r="GQM67" s="13"/>
      <c r="GQN67" s="13"/>
      <c r="GQO67" s="13"/>
      <c r="GQP67" s="13"/>
      <c r="GQQ67" s="13"/>
      <c r="GQR67" s="13"/>
      <c r="GQS67" s="13"/>
      <c r="GQT67" s="13"/>
      <c r="GQU67" s="13"/>
      <c r="GQV67" s="13"/>
      <c r="GQW67" s="13"/>
      <c r="GQX67" s="13"/>
      <c r="GQY67" s="13"/>
      <c r="GQZ67" s="13"/>
      <c r="GRA67" s="13"/>
      <c r="GRB67" s="13"/>
      <c r="GRC67" s="13"/>
      <c r="GRD67" s="13"/>
      <c r="GRE67" s="13"/>
      <c r="GRF67" s="13"/>
      <c r="GRG67" s="13"/>
      <c r="GRH67" s="13"/>
      <c r="GRI67" s="13"/>
      <c r="GRJ67" s="13"/>
      <c r="GRK67" s="13"/>
      <c r="GRL67" s="13"/>
      <c r="GRM67" s="13"/>
      <c r="GRN67" s="13"/>
      <c r="GRO67" s="13"/>
      <c r="GRP67" s="13"/>
      <c r="GRQ67" s="13"/>
      <c r="GRR67" s="13"/>
      <c r="GRS67" s="13"/>
      <c r="GRT67" s="13"/>
      <c r="GRU67" s="13"/>
      <c r="GRV67" s="13"/>
      <c r="GRW67" s="13"/>
      <c r="GRX67" s="13"/>
      <c r="GRY67" s="13"/>
      <c r="GRZ67" s="13"/>
      <c r="GSA67" s="13"/>
      <c r="GSB67" s="13"/>
      <c r="GSC67" s="13"/>
      <c r="GSD67" s="13"/>
      <c r="GSE67" s="13"/>
      <c r="GSF67" s="13"/>
      <c r="GSG67" s="13"/>
      <c r="GSH67" s="13"/>
      <c r="GSI67" s="13"/>
      <c r="GSJ67" s="13"/>
      <c r="GSK67" s="13"/>
      <c r="GSL67" s="13"/>
      <c r="GSM67" s="13"/>
      <c r="GSN67" s="13"/>
      <c r="GSO67" s="13"/>
      <c r="GSP67" s="13"/>
      <c r="GSQ67" s="13"/>
      <c r="GSR67" s="13"/>
      <c r="GSS67" s="13"/>
      <c r="GST67" s="13"/>
      <c r="GSU67" s="13"/>
      <c r="GSV67" s="13"/>
      <c r="GSW67" s="13"/>
      <c r="GSX67" s="13"/>
      <c r="GSY67" s="13"/>
      <c r="GSZ67" s="13"/>
      <c r="GTA67" s="13"/>
      <c r="GTB67" s="13"/>
      <c r="GTC67" s="13"/>
      <c r="GTD67" s="13"/>
      <c r="GTE67" s="13"/>
      <c r="GTF67" s="13"/>
      <c r="GTG67" s="13"/>
      <c r="GTH67" s="13"/>
      <c r="GTI67" s="13"/>
      <c r="GTJ67" s="13"/>
      <c r="GTK67" s="13"/>
      <c r="GTL67" s="13"/>
      <c r="GTM67" s="13"/>
      <c r="GTN67" s="13"/>
      <c r="GTO67" s="13"/>
      <c r="GTP67" s="13"/>
      <c r="GTQ67" s="13"/>
      <c r="GTR67" s="13"/>
      <c r="GTS67" s="13"/>
      <c r="GTT67" s="13"/>
      <c r="GTU67" s="13"/>
      <c r="GTV67" s="13"/>
      <c r="GTW67" s="13"/>
      <c r="GTX67" s="13"/>
      <c r="GTY67" s="13"/>
      <c r="GTZ67" s="13"/>
      <c r="GUA67" s="13"/>
      <c r="GUB67" s="13"/>
      <c r="GUC67" s="13"/>
      <c r="GUD67" s="13"/>
      <c r="GUE67" s="13"/>
      <c r="GUF67" s="13"/>
      <c r="GUG67" s="13"/>
      <c r="GUH67" s="13"/>
      <c r="GUI67" s="13"/>
      <c r="GUJ67" s="13"/>
      <c r="GUK67" s="13"/>
      <c r="GUL67" s="13"/>
      <c r="GUM67" s="13"/>
      <c r="GUN67" s="13"/>
      <c r="GUO67" s="13"/>
      <c r="GUP67" s="13"/>
      <c r="GUQ67" s="13"/>
      <c r="GUR67" s="13"/>
      <c r="GUS67" s="13"/>
      <c r="GUT67" s="13"/>
      <c r="GUU67" s="13"/>
      <c r="GUV67" s="13"/>
      <c r="GUW67" s="13"/>
      <c r="GUX67" s="13"/>
      <c r="GUY67" s="13"/>
      <c r="GUZ67" s="13"/>
      <c r="GVA67" s="13"/>
      <c r="GVB67" s="13"/>
      <c r="GVC67" s="13"/>
      <c r="GVD67" s="13"/>
      <c r="GVE67" s="13"/>
      <c r="GVF67" s="13"/>
      <c r="GVG67" s="13"/>
      <c r="GVH67" s="13"/>
      <c r="GVI67" s="13"/>
      <c r="GVJ67" s="13"/>
      <c r="GVK67" s="13"/>
      <c r="GVL67" s="13"/>
      <c r="GVM67" s="13"/>
      <c r="GVN67" s="13"/>
      <c r="GVO67" s="13"/>
      <c r="GVP67" s="13"/>
      <c r="GVQ67" s="13"/>
      <c r="GVR67" s="13"/>
      <c r="GVS67" s="13"/>
      <c r="GVT67" s="13"/>
      <c r="GVU67" s="13"/>
      <c r="GVV67" s="13"/>
      <c r="GVW67" s="13"/>
      <c r="GVX67" s="13"/>
      <c r="GVY67" s="13"/>
      <c r="GVZ67" s="13"/>
      <c r="GWA67" s="13"/>
      <c r="GWB67" s="13"/>
      <c r="GWC67" s="13"/>
      <c r="GWD67" s="13"/>
      <c r="GWE67" s="13"/>
      <c r="GWF67" s="13"/>
      <c r="GWG67" s="13"/>
      <c r="GWH67" s="13"/>
      <c r="GWI67" s="13"/>
      <c r="GWJ67" s="13"/>
      <c r="GWK67" s="13"/>
      <c r="GWL67" s="13"/>
      <c r="GWM67" s="13"/>
      <c r="GWN67" s="13"/>
      <c r="GWO67" s="13"/>
      <c r="GWP67" s="13"/>
      <c r="GWQ67" s="13"/>
      <c r="GWR67" s="13"/>
      <c r="GWS67" s="13"/>
      <c r="GWT67" s="13"/>
      <c r="GWU67" s="13"/>
      <c r="GWV67" s="13"/>
      <c r="GWW67" s="13"/>
      <c r="GWX67" s="13"/>
      <c r="GWY67" s="13"/>
      <c r="GWZ67" s="13"/>
      <c r="GXA67" s="13"/>
      <c r="GXB67" s="13"/>
      <c r="GXC67" s="13"/>
      <c r="GXD67" s="13"/>
      <c r="GXE67" s="13"/>
      <c r="GXF67" s="13"/>
      <c r="GXG67" s="13"/>
      <c r="GXH67" s="13"/>
      <c r="GXI67" s="13"/>
      <c r="GXJ67" s="13"/>
      <c r="GXK67" s="13"/>
      <c r="GXL67" s="13"/>
      <c r="GXM67" s="13"/>
      <c r="GXN67" s="13"/>
      <c r="GXO67" s="13"/>
      <c r="GXP67" s="13"/>
      <c r="GXQ67" s="13"/>
      <c r="GXR67" s="13"/>
      <c r="GXS67" s="13"/>
      <c r="GXT67" s="13"/>
      <c r="GXU67" s="13"/>
      <c r="GXV67" s="13"/>
      <c r="GXW67" s="13"/>
      <c r="GXX67" s="13"/>
      <c r="GXY67" s="13"/>
      <c r="GXZ67" s="13"/>
      <c r="GYA67" s="13"/>
      <c r="GYB67" s="13"/>
      <c r="GYC67" s="13"/>
      <c r="GYD67" s="13"/>
      <c r="GYE67" s="13"/>
      <c r="GYF67" s="13"/>
      <c r="GYG67" s="13"/>
      <c r="GYH67" s="13"/>
      <c r="GYI67" s="13"/>
      <c r="GYJ67" s="13"/>
      <c r="GYK67" s="13"/>
      <c r="GYL67" s="13"/>
      <c r="GYM67" s="13"/>
      <c r="GYN67" s="13"/>
      <c r="GYO67" s="13"/>
      <c r="GYP67" s="13"/>
      <c r="GYQ67" s="13"/>
      <c r="GYR67" s="13"/>
      <c r="GYS67" s="13"/>
      <c r="GYT67" s="13"/>
      <c r="GYU67" s="13"/>
      <c r="GYV67" s="13"/>
      <c r="GYW67" s="13"/>
      <c r="GYX67" s="13"/>
      <c r="GYY67" s="13"/>
      <c r="GYZ67" s="13"/>
      <c r="GZA67" s="13"/>
      <c r="GZB67" s="13"/>
      <c r="GZC67" s="13"/>
      <c r="GZD67" s="13"/>
      <c r="GZE67" s="13"/>
      <c r="GZF67" s="13"/>
      <c r="GZG67" s="13"/>
      <c r="GZH67" s="13"/>
      <c r="GZI67" s="13"/>
      <c r="GZJ67" s="13"/>
      <c r="GZK67" s="13"/>
      <c r="GZL67" s="13"/>
      <c r="GZM67" s="13"/>
      <c r="GZN67" s="13"/>
      <c r="GZO67" s="13"/>
      <c r="GZP67" s="13"/>
      <c r="GZQ67" s="13"/>
      <c r="GZR67" s="13"/>
      <c r="GZS67" s="13"/>
      <c r="GZT67" s="13"/>
      <c r="GZU67" s="13"/>
      <c r="GZV67" s="13"/>
      <c r="GZW67" s="13"/>
      <c r="GZX67" s="13"/>
      <c r="GZY67" s="13"/>
      <c r="GZZ67" s="13"/>
      <c r="HAA67" s="13"/>
      <c r="HAB67" s="13"/>
      <c r="HAC67" s="13"/>
      <c r="HAD67" s="13"/>
      <c r="HAE67" s="13"/>
      <c r="HAF67" s="13"/>
      <c r="HAG67" s="13"/>
      <c r="HAH67" s="13"/>
      <c r="HAI67" s="13"/>
      <c r="HAJ67" s="13"/>
      <c r="HAK67" s="13"/>
      <c r="HAL67" s="13"/>
      <c r="HAM67" s="13"/>
      <c r="HAN67" s="13"/>
      <c r="HAO67" s="13"/>
      <c r="HAP67" s="13"/>
      <c r="HAQ67" s="13"/>
      <c r="HAR67" s="13"/>
      <c r="HAS67" s="13"/>
      <c r="HAT67" s="13"/>
      <c r="HAU67" s="13"/>
      <c r="HAV67" s="13"/>
      <c r="HAW67" s="13"/>
      <c r="HAX67" s="13"/>
      <c r="HAY67" s="13"/>
      <c r="HAZ67" s="13"/>
      <c r="HBA67" s="13"/>
      <c r="HBB67" s="13"/>
      <c r="HBC67" s="13"/>
      <c r="HBD67" s="13"/>
      <c r="HBE67" s="13"/>
      <c r="HBF67" s="13"/>
      <c r="HBG67" s="13"/>
      <c r="HBH67" s="13"/>
      <c r="HBI67" s="13"/>
      <c r="HBJ67" s="13"/>
      <c r="HBK67" s="13"/>
      <c r="HBL67" s="13"/>
      <c r="HBM67" s="13"/>
      <c r="HBN67" s="13"/>
      <c r="HBO67" s="13"/>
      <c r="HBP67" s="13"/>
      <c r="HBQ67" s="13"/>
      <c r="HBR67" s="13"/>
      <c r="HBS67" s="13"/>
      <c r="HBT67" s="13"/>
      <c r="HBU67" s="13"/>
      <c r="HBV67" s="13"/>
      <c r="HBW67" s="13"/>
      <c r="HBX67" s="13"/>
      <c r="HBY67" s="13"/>
      <c r="HBZ67" s="13"/>
      <c r="HCA67" s="13"/>
      <c r="HCB67" s="13"/>
      <c r="HCC67" s="13"/>
      <c r="HCD67" s="13"/>
      <c r="HCE67" s="13"/>
      <c r="HCF67" s="13"/>
      <c r="HCG67" s="13"/>
      <c r="HCH67" s="13"/>
      <c r="HCI67" s="13"/>
      <c r="HCJ67" s="13"/>
      <c r="HCK67" s="13"/>
      <c r="HCL67" s="13"/>
      <c r="HCM67" s="13"/>
      <c r="HCN67" s="13"/>
      <c r="HCO67" s="13"/>
      <c r="HCP67" s="13"/>
      <c r="HCQ67" s="13"/>
      <c r="HCR67" s="13"/>
      <c r="HCS67" s="13"/>
      <c r="HCT67" s="13"/>
      <c r="HCU67" s="13"/>
      <c r="HCV67" s="13"/>
      <c r="HCW67" s="13"/>
      <c r="HCX67" s="13"/>
      <c r="HCY67" s="13"/>
      <c r="HCZ67" s="13"/>
      <c r="HDA67" s="13"/>
      <c r="HDB67" s="13"/>
      <c r="HDC67" s="13"/>
      <c r="HDD67" s="13"/>
      <c r="HDE67" s="13"/>
      <c r="HDF67" s="13"/>
      <c r="HDG67" s="13"/>
      <c r="HDH67" s="13"/>
      <c r="HDI67" s="13"/>
      <c r="HDJ67" s="13"/>
      <c r="HDK67" s="13"/>
      <c r="HDL67" s="13"/>
      <c r="HDM67" s="13"/>
      <c r="HDN67" s="13"/>
      <c r="HDO67" s="13"/>
      <c r="HDP67" s="13"/>
      <c r="HDQ67" s="13"/>
      <c r="HDR67" s="13"/>
      <c r="HDS67" s="13"/>
      <c r="HDT67" s="13"/>
      <c r="HDU67" s="13"/>
      <c r="HDV67" s="13"/>
      <c r="HDW67" s="13"/>
      <c r="HDX67" s="13"/>
      <c r="HDY67" s="13"/>
      <c r="HDZ67" s="13"/>
      <c r="HEA67" s="13"/>
      <c r="HEB67" s="13"/>
      <c r="HEC67" s="13"/>
      <c r="HED67" s="13"/>
      <c r="HEE67" s="13"/>
      <c r="HEF67" s="13"/>
      <c r="HEG67" s="13"/>
      <c r="HEH67" s="13"/>
      <c r="HEI67" s="13"/>
      <c r="HEJ67" s="13"/>
      <c r="HEK67" s="13"/>
      <c r="HEL67" s="13"/>
      <c r="HEM67" s="13"/>
      <c r="HEN67" s="13"/>
      <c r="HEO67" s="13"/>
      <c r="HEP67" s="13"/>
      <c r="HEQ67" s="13"/>
      <c r="HER67" s="13"/>
      <c r="HES67" s="13"/>
      <c r="HET67" s="13"/>
      <c r="HEU67" s="13"/>
      <c r="HEV67" s="13"/>
      <c r="HEW67" s="13"/>
      <c r="HEX67" s="13"/>
      <c r="HEY67" s="13"/>
      <c r="HEZ67" s="13"/>
      <c r="HFA67" s="13"/>
      <c r="HFB67" s="13"/>
      <c r="HFC67" s="13"/>
      <c r="HFD67" s="13"/>
      <c r="HFE67" s="13"/>
      <c r="HFF67" s="13"/>
      <c r="HFG67" s="13"/>
      <c r="HFH67" s="13"/>
      <c r="HFI67" s="13"/>
      <c r="HFJ67" s="13"/>
      <c r="HFK67" s="13"/>
      <c r="HFL67" s="13"/>
      <c r="HFM67" s="13"/>
      <c r="HFN67" s="13"/>
      <c r="HFO67" s="13"/>
      <c r="HFP67" s="13"/>
      <c r="HFQ67" s="13"/>
      <c r="HFR67" s="13"/>
      <c r="HFS67" s="13"/>
      <c r="HFT67" s="13"/>
      <c r="HFU67" s="13"/>
      <c r="HFV67" s="13"/>
      <c r="HFW67" s="13"/>
      <c r="HFX67" s="13"/>
      <c r="HFY67" s="13"/>
      <c r="HFZ67" s="13"/>
      <c r="HGA67" s="13"/>
      <c r="HGB67" s="13"/>
      <c r="HGC67" s="13"/>
      <c r="HGD67" s="13"/>
      <c r="HGE67" s="13"/>
      <c r="HGF67" s="13"/>
      <c r="HGG67" s="13"/>
      <c r="HGH67" s="13"/>
      <c r="HGI67" s="13"/>
      <c r="HGJ67" s="13"/>
      <c r="HGK67" s="13"/>
      <c r="HGL67" s="13"/>
      <c r="HGM67" s="13"/>
      <c r="HGN67" s="13"/>
      <c r="HGO67" s="13"/>
      <c r="HGP67" s="13"/>
      <c r="HGQ67" s="13"/>
      <c r="HGR67" s="13"/>
      <c r="HGS67" s="13"/>
      <c r="HGT67" s="13"/>
      <c r="HGU67" s="13"/>
      <c r="HGV67" s="13"/>
      <c r="HGW67" s="13"/>
      <c r="HGX67" s="13"/>
      <c r="HGY67" s="13"/>
      <c r="HGZ67" s="13"/>
      <c r="HHA67" s="13"/>
      <c r="HHB67" s="13"/>
      <c r="HHC67" s="13"/>
      <c r="HHD67" s="13"/>
      <c r="HHE67" s="13"/>
      <c r="HHF67" s="13"/>
      <c r="HHG67" s="13"/>
      <c r="HHH67" s="13"/>
      <c r="HHI67" s="13"/>
      <c r="HHJ67" s="13"/>
      <c r="HHK67" s="13"/>
      <c r="HHL67" s="13"/>
      <c r="HHM67" s="13"/>
      <c r="HHN67" s="13"/>
      <c r="HHO67" s="13"/>
      <c r="HHP67" s="13"/>
      <c r="HHQ67" s="13"/>
      <c r="HHR67" s="13"/>
      <c r="HHS67" s="13"/>
      <c r="HHT67" s="13"/>
      <c r="HHU67" s="13"/>
      <c r="HHV67" s="13"/>
      <c r="HHW67" s="13"/>
      <c r="HHX67" s="13"/>
      <c r="HHY67" s="13"/>
      <c r="HHZ67" s="13"/>
      <c r="HIA67" s="13"/>
      <c r="HIB67" s="13"/>
      <c r="HIC67" s="13"/>
      <c r="HID67" s="13"/>
      <c r="HIE67" s="13"/>
      <c r="HIF67" s="13"/>
      <c r="HIG67" s="13"/>
      <c r="HIH67" s="13"/>
      <c r="HII67" s="13"/>
      <c r="HIJ67" s="13"/>
      <c r="HIK67" s="13"/>
      <c r="HIL67" s="13"/>
      <c r="HIM67" s="13"/>
      <c r="HIN67" s="13"/>
      <c r="HIO67" s="13"/>
      <c r="HIP67" s="13"/>
      <c r="HIQ67" s="13"/>
      <c r="HIR67" s="13"/>
      <c r="HIS67" s="13"/>
      <c r="HIT67" s="13"/>
      <c r="HIU67" s="13"/>
      <c r="HIV67" s="13"/>
      <c r="HIW67" s="13"/>
      <c r="HIX67" s="13"/>
      <c r="HIY67" s="13"/>
      <c r="HIZ67" s="13"/>
      <c r="HJA67" s="13"/>
      <c r="HJB67" s="13"/>
      <c r="HJC67" s="13"/>
      <c r="HJD67" s="13"/>
      <c r="HJE67" s="13"/>
      <c r="HJF67" s="13"/>
      <c r="HJG67" s="13"/>
      <c r="HJH67" s="13"/>
      <c r="HJI67" s="13"/>
      <c r="HJJ67" s="13"/>
      <c r="HJK67" s="13"/>
      <c r="HJL67" s="13"/>
      <c r="HJM67" s="13"/>
      <c r="HJN67" s="13"/>
      <c r="HJO67" s="13"/>
      <c r="HJP67" s="13"/>
      <c r="HJQ67" s="13"/>
      <c r="HJR67" s="13"/>
      <c r="HJS67" s="13"/>
      <c r="HJT67" s="13"/>
      <c r="HJU67" s="13"/>
      <c r="HJV67" s="13"/>
      <c r="HJW67" s="13"/>
      <c r="HJX67" s="13"/>
      <c r="HJY67" s="13"/>
      <c r="HJZ67" s="13"/>
      <c r="HKA67" s="13"/>
      <c r="HKB67" s="13"/>
      <c r="HKC67" s="13"/>
      <c r="HKD67" s="13"/>
      <c r="HKE67" s="13"/>
      <c r="HKF67" s="13"/>
      <c r="HKG67" s="13"/>
      <c r="HKH67" s="13"/>
      <c r="HKI67" s="13"/>
      <c r="HKJ67" s="13"/>
      <c r="HKK67" s="13"/>
      <c r="HKL67" s="13"/>
      <c r="HKM67" s="13"/>
      <c r="HKN67" s="13"/>
      <c r="HKO67" s="13"/>
      <c r="HKP67" s="13"/>
      <c r="HKQ67" s="13"/>
      <c r="HKR67" s="13"/>
      <c r="HKS67" s="13"/>
      <c r="HKT67" s="13"/>
      <c r="HKU67" s="13"/>
      <c r="HKV67" s="13"/>
      <c r="HKW67" s="13"/>
      <c r="HKX67" s="13"/>
      <c r="HKY67" s="13"/>
      <c r="HKZ67" s="13"/>
      <c r="HLA67" s="13"/>
      <c r="HLB67" s="13"/>
      <c r="HLC67" s="13"/>
      <c r="HLD67" s="13"/>
      <c r="HLE67" s="13"/>
      <c r="HLF67" s="13"/>
      <c r="HLG67" s="13"/>
      <c r="HLH67" s="13"/>
      <c r="HLI67" s="13"/>
      <c r="HLJ67" s="13"/>
      <c r="HLK67" s="13"/>
      <c r="HLL67" s="13"/>
      <c r="HLM67" s="13"/>
      <c r="HLN67" s="13"/>
      <c r="HLO67" s="13"/>
      <c r="HLP67" s="13"/>
      <c r="HLQ67" s="13"/>
      <c r="HLR67" s="13"/>
      <c r="HLS67" s="13"/>
      <c r="HLT67" s="13"/>
      <c r="HLU67" s="13"/>
      <c r="HLV67" s="13"/>
      <c r="HLW67" s="13"/>
      <c r="HLX67" s="13"/>
      <c r="HLY67" s="13"/>
      <c r="HLZ67" s="13"/>
      <c r="HMA67" s="13"/>
      <c r="HMB67" s="13"/>
      <c r="HMC67" s="13"/>
      <c r="HMD67" s="13"/>
      <c r="HME67" s="13"/>
      <c r="HMF67" s="13"/>
      <c r="HMG67" s="13"/>
      <c r="HMH67" s="13"/>
      <c r="HMI67" s="13"/>
      <c r="HMJ67" s="13"/>
      <c r="HMK67" s="13"/>
      <c r="HML67" s="13"/>
      <c r="HMM67" s="13"/>
      <c r="HMN67" s="13"/>
      <c r="HMO67" s="13"/>
      <c r="HMP67" s="13"/>
      <c r="HMQ67" s="13"/>
      <c r="HMR67" s="13"/>
      <c r="HMS67" s="13"/>
      <c r="HMT67" s="13"/>
      <c r="HMU67" s="13"/>
      <c r="HMV67" s="13"/>
      <c r="HMW67" s="13"/>
      <c r="HMX67" s="13"/>
      <c r="HMY67" s="13"/>
      <c r="HMZ67" s="13"/>
      <c r="HNA67" s="13"/>
      <c r="HNB67" s="13"/>
      <c r="HNC67" s="13"/>
      <c r="HND67" s="13"/>
      <c r="HNE67" s="13"/>
      <c r="HNF67" s="13"/>
      <c r="HNG67" s="13"/>
      <c r="HNH67" s="13"/>
      <c r="HNI67" s="13"/>
      <c r="HNJ67" s="13"/>
      <c r="HNK67" s="13"/>
      <c r="HNL67" s="13"/>
      <c r="HNM67" s="13"/>
      <c r="HNN67" s="13"/>
      <c r="HNO67" s="13"/>
      <c r="HNP67" s="13"/>
      <c r="HNQ67" s="13"/>
      <c r="HNR67" s="13"/>
      <c r="HNS67" s="13"/>
      <c r="HNT67" s="13"/>
      <c r="HNU67" s="13"/>
      <c r="HNV67" s="13"/>
      <c r="HNW67" s="13"/>
      <c r="HNX67" s="13"/>
      <c r="HNY67" s="13"/>
      <c r="HNZ67" s="13"/>
      <c r="HOA67" s="13"/>
      <c r="HOB67" s="13"/>
      <c r="HOC67" s="13"/>
      <c r="HOD67" s="13"/>
      <c r="HOE67" s="13"/>
      <c r="HOF67" s="13"/>
      <c r="HOG67" s="13"/>
      <c r="HOH67" s="13"/>
      <c r="HOI67" s="13"/>
      <c r="HOJ67" s="13"/>
      <c r="HOK67" s="13"/>
      <c r="HOL67" s="13"/>
      <c r="HOM67" s="13"/>
      <c r="HON67" s="13"/>
      <c r="HOO67" s="13"/>
      <c r="HOP67" s="13"/>
      <c r="HOQ67" s="13"/>
      <c r="HOR67" s="13"/>
      <c r="HOS67" s="13"/>
      <c r="HOT67" s="13"/>
      <c r="HOU67" s="13"/>
      <c r="HOV67" s="13"/>
      <c r="HOW67" s="13"/>
      <c r="HOX67" s="13"/>
      <c r="HOY67" s="13"/>
      <c r="HOZ67" s="13"/>
      <c r="HPA67" s="13"/>
      <c r="HPB67" s="13"/>
      <c r="HPC67" s="13"/>
      <c r="HPD67" s="13"/>
      <c r="HPE67" s="13"/>
      <c r="HPF67" s="13"/>
      <c r="HPG67" s="13"/>
      <c r="HPH67" s="13"/>
      <c r="HPI67" s="13"/>
      <c r="HPJ67" s="13"/>
      <c r="HPK67" s="13"/>
      <c r="HPL67" s="13"/>
      <c r="HPM67" s="13"/>
      <c r="HPN67" s="13"/>
      <c r="HPO67" s="13"/>
      <c r="HPP67" s="13"/>
      <c r="HPQ67" s="13"/>
      <c r="HPR67" s="13"/>
      <c r="HPS67" s="13"/>
      <c r="HPT67" s="13"/>
      <c r="HPU67" s="13"/>
      <c r="HPV67" s="13"/>
      <c r="HPW67" s="13"/>
      <c r="HPX67" s="13"/>
      <c r="HPY67" s="13"/>
      <c r="HPZ67" s="13"/>
      <c r="HQA67" s="13"/>
      <c r="HQB67" s="13"/>
      <c r="HQC67" s="13"/>
      <c r="HQD67" s="13"/>
      <c r="HQE67" s="13"/>
      <c r="HQF67" s="13"/>
      <c r="HQG67" s="13"/>
      <c r="HQH67" s="13"/>
      <c r="HQI67" s="13"/>
      <c r="HQJ67" s="13"/>
      <c r="HQK67" s="13"/>
      <c r="HQL67" s="13"/>
      <c r="HQM67" s="13"/>
      <c r="HQN67" s="13"/>
      <c r="HQO67" s="13"/>
      <c r="HQP67" s="13"/>
      <c r="HQQ67" s="13"/>
      <c r="HQR67" s="13"/>
      <c r="HQS67" s="13"/>
      <c r="HQT67" s="13"/>
      <c r="HQU67" s="13"/>
      <c r="HQV67" s="13"/>
      <c r="HQW67" s="13"/>
      <c r="HQX67" s="13"/>
      <c r="HQY67" s="13"/>
      <c r="HQZ67" s="13"/>
      <c r="HRA67" s="13"/>
      <c r="HRB67" s="13"/>
      <c r="HRC67" s="13"/>
      <c r="HRD67" s="13"/>
      <c r="HRE67" s="13"/>
      <c r="HRF67" s="13"/>
      <c r="HRG67" s="13"/>
      <c r="HRH67" s="13"/>
      <c r="HRI67" s="13"/>
      <c r="HRJ67" s="13"/>
      <c r="HRK67" s="13"/>
      <c r="HRL67" s="13"/>
      <c r="HRM67" s="13"/>
      <c r="HRN67" s="13"/>
      <c r="HRO67" s="13"/>
      <c r="HRP67" s="13"/>
      <c r="HRQ67" s="13"/>
      <c r="HRR67" s="13"/>
      <c r="HRS67" s="13"/>
      <c r="HRT67" s="13"/>
      <c r="HRU67" s="13"/>
      <c r="HRV67" s="13"/>
      <c r="HRW67" s="13"/>
      <c r="HRX67" s="13"/>
      <c r="HRY67" s="13"/>
      <c r="HRZ67" s="13"/>
      <c r="HSA67" s="13"/>
      <c r="HSB67" s="13"/>
      <c r="HSC67" s="13"/>
      <c r="HSD67" s="13"/>
      <c r="HSE67" s="13"/>
      <c r="HSF67" s="13"/>
      <c r="HSG67" s="13"/>
      <c r="HSH67" s="13"/>
      <c r="HSI67" s="13"/>
      <c r="HSJ67" s="13"/>
      <c r="HSK67" s="13"/>
      <c r="HSL67" s="13"/>
      <c r="HSM67" s="13"/>
      <c r="HSN67" s="13"/>
      <c r="HSO67" s="13"/>
      <c r="HSP67" s="13"/>
      <c r="HSQ67" s="13"/>
      <c r="HSR67" s="13"/>
      <c r="HSS67" s="13"/>
      <c r="HST67" s="13"/>
      <c r="HSU67" s="13"/>
      <c r="HSV67" s="13"/>
      <c r="HSW67" s="13"/>
      <c r="HSX67" s="13"/>
      <c r="HSY67" s="13"/>
      <c r="HSZ67" s="13"/>
      <c r="HTA67" s="13"/>
      <c r="HTB67" s="13"/>
      <c r="HTC67" s="13"/>
      <c r="HTD67" s="13"/>
      <c r="HTE67" s="13"/>
      <c r="HTF67" s="13"/>
      <c r="HTG67" s="13"/>
      <c r="HTH67" s="13"/>
      <c r="HTI67" s="13"/>
      <c r="HTJ67" s="13"/>
      <c r="HTK67" s="13"/>
      <c r="HTL67" s="13"/>
      <c r="HTM67" s="13"/>
      <c r="HTN67" s="13"/>
      <c r="HTO67" s="13"/>
      <c r="HTP67" s="13"/>
      <c r="HTQ67" s="13"/>
      <c r="HTR67" s="13"/>
      <c r="HTS67" s="13"/>
      <c r="HTT67" s="13"/>
      <c r="HTU67" s="13"/>
      <c r="HTV67" s="13"/>
      <c r="HTW67" s="13"/>
      <c r="HTX67" s="13"/>
      <c r="HTY67" s="13"/>
      <c r="HTZ67" s="13"/>
      <c r="HUA67" s="13"/>
      <c r="HUB67" s="13"/>
      <c r="HUC67" s="13"/>
      <c r="HUD67" s="13"/>
      <c r="HUE67" s="13"/>
      <c r="HUF67" s="13"/>
      <c r="HUG67" s="13"/>
      <c r="HUH67" s="13"/>
      <c r="HUI67" s="13"/>
      <c r="HUJ67" s="13"/>
      <c r="HUK67" s="13"/>
      <c r="HUL67" s="13"/>
      <c r="HUM67" s="13"/>
      <c r="HUN67" s="13"/>
      <c r="HUO67" s="13"/>
      <c r="HUP67" s="13"/>
      <c r="HUQ67" s="13"/>
      <c r="HUR67" s="13"/>
      <c r="HUS67" s="13"/>
      <c r="HUT67" s="13"/>
      <c r="HUU67" s="13"/>
      <c r="HUV67" s="13"/>
      <c r="HUW67" s="13"/>
      <c r="HUX67" s="13"/>
      <c r="HUY67" s="13"/>
      <c r="HUZ67" s="13"/>
      <c r="HVA67" s="13"/>
      <c r="HVB67" s="13"/>
      <c r="HVC67" s="13"/>
      <c r="HVD67" s="13"/>
      <c r="HVE67" s="13"/>
      <c r="HVF67" s="13"/>
      <c r="HVG67" s="13"/>
      <c r="HVH67" s="13"/>
      <c r="HVI67" s="13"/>
      <c r="HVJ67" s="13"/>
      <c r="HVK67" s="13"/>
      <c r="HVL67" s="13"/>
      <c r="HVM67" s="13"/>
      <c r="HVN67" s="13"/>
      <c r="HVO67" s="13"/>
      <c r="HVP67" s="13"/>
      <c r="HVQ67" s="13"/>
      <c r="HVR67" s="13"/>
      <c r="HVS67" s="13"/>
      <c r="HVT67" s="13"/>
      <c r="HVU67" s="13"/>
      <c r="HVV67" s="13"/>
      <c r="HVW67" s="13"/>
      <c r="HVX67" s="13"/>
      <c r="HVY67" s="13"/>
      <c r="HVZ67" s="13"/>
      <c r="HWA67" s="13"/>
      <c r="HWB67" s="13"/>
      <c r="HWC67" s="13"/>
      <c r="HWD67" s="13"/>
      <c r="HWE67" s="13"/>
      <c r="HWF67" s="13"/>
      <c r="HWG67" s="13"/>
      <c r="HWH67" s="13"/>
      <c r="HWI67" s="13"/>
      <c r="HWJ67" s="13"/>
      <c r="HWK67" s="13"/>
      <c r="HWL67" s="13"/>
      <c r="HWM67" s="13"/>
      <c r="HWN67" s="13"/>
      <c r="HWO67" s="13"/>
      <c r="HWP67" s="13"/>
      <c r="HWQ67" s="13"/>
      <c r="HWR67" s="13"/>
      <c r="HWS67" s="13"/>
      <c r="HWT67" s="13"/>
      <c r="HWU67" s="13"/>
      <c r="HWV67" s="13"/>
      <c r="HWW67" s="13"/>
      <c r="HWX67" s="13"/>
      <c r="HWY67" s="13"/>
      <c r="HWZ67" s="13"/>
      <c r="HXA67" s="13"/>
      <c r="HXB67" s="13"/>
      <c r="HXC67" s="13"/>
      <c r="HXD67" s="13"/>
      <c r="HXE67" s="13"/>
      <c r="HXF67" s="13"/>
      <c r="HXG67" s="13"/>
      <c r="HXH67" s="13"/>
      <c r="HXI67" s="13"/>
      <c r="HXJ67" s="13"/>
      <c r="HXK67" s="13"/>
      <c r="HXL67" s="13"/>
      <c r="HXM67" s="13"/>
      <c r="HXN67" s="13"/>
      <c r="HXO67" s="13"/>
      <c r="HXP67" s="13"/>
      <c r="HXQ67" s="13"/>
      <c r="HXR67" s="13"/>
      <c r="HXS67" s="13"/>
      <c r="HXT67" s="13"/>
      <c r="HXU67" s="13"/>
      <c r="HXV67" s="13"/>
      <c r="HXW67" s="13"/>
      <c r="HXX67" s="13"/>
      <c r="HXY67" s="13"/>
      <c r="HXZ67" s="13"/>
      <c r="HYA67" s="13"/>
      <c r="HYB67" s="13"/>
      <c r="HYC67" s="13"/>
      <c r="HYD67" s="13"/>
      <c r="HYE67" s="13"/>
      <c r="HYF67" s="13"/>
      <c r="HYG67" s="13"/>
      <c r="HYH67" s="13"/>
      <c r="HYI67" s="13"/>
      <c r="HYJ67" s="13"/>
      <c r="HYK67" s="13"/>
      <c r="HYL67" s="13"/>
      <c r="HYM67" s="13"/>
      <c r="HYN67" s="13"/>
      <c r="HYO67" s="13"/>
      <c r="HYP67" s="13"/>
      <c r="HYQ67" s="13"/>
      <c r="HYR67" s="13"/>
      <c r="HYS67" s="13"/>
      <c r="HYT67" s="13"/>
      <c r="HYU67" s="13"/>
      <c r="HYV67" s="13"/>
      <c r="HYW67" s="13"/>
      <c r="HYX67" s="13"/>
      <c r="HYY67" s="13"/>
      <c r="HYZ67" s="13"/>
      <c r="HZA67" s="13"/>
      <c r="HZB67" s="13"/>
      <c r="HZC67" s="13"/>
      <c r="HZD67" s="13"/>
      <c r="HZE67" s="13"/>
      <c r="HZF67" s="13"/>
      <c r="HZG67" s="13"/>
      <c r="HZH67" s="13"/>
      <c r="HZI67" s="13"/>
      <c r="HZJ67" s="13"/>
      <c r="HZK67" s="13"/>
      <c r="HZL67" s="13"/>
      <c r="HZM67" s="13"/>
      <c r="HZN67" s="13"/>
      <c r="HZO67" s="13"/>
      <c r="HZP67" s="13"/>
      <c r="HZQ67" s="13"/>
      <c r="HZR67" s="13"/>
      <c r="HZS67" s="13"/>
      <c r="HZT67" s="13"/>
      <c r="HZU67" s="13"/>
      <c r="HZV67" s="13"/>
      <c r="HZW67" s="13"/>
      <c r="HZX67" s="13"/>
      <c r="HZY67" s="13"/>
      <c r="HZZ67" s="13"/>
      <c r="IAA67" s="13"/>
      <c r="IAB67" s="13"/>
      <c r="IAC67" s="13"/>
      <c r="IAD67" s="13"/>
      <c r="IAE67" s="13"/>
      <c r="IAF67" s="13"/>
      <c r="IAG67" s="13"/>
      <c r="IAH67" s="13"/>
      <c r="IAI67" s="13"/>
      <c r="IAJ67" s="13"/>
      <c r="IAK67" s="13"/>
      <c r="IAL67" s="13"/>
      <c r="IAM67" s="13"/>
      <c r="IAN67" s="13"/>
      <c r="IAO67" s="13"/>
      <c r="IAP67" s="13"/>
      <c r="IAQ67" s="13"/>
      <c r="IAR67" s="13"/>
      <c r="IAS67" s="13"/>
      <c r="IAT67" s="13"/>
      <c r="IAU67" s="13"/>
      <c r="IAV67" s="13"/>
      <c r="IAW67" s="13"/>
      <c r="IAX67" s="13"/>
      <c r="IAY67" s="13"/>
      <c r="IAZ67" s="13"/>
      <c r="IBA67" s="13"/>
      <c r="IBB67" s="13"/>
      <c r="IBC67" s="13"/>
      <c r="IBD67" s="13"/>
      <c r="IBE67" s="13"/>
      <c r="IBF67" s="13"/>
      <c r="IBG67" s="13"/>
      <c r="IBH67" s="13"/>
      <c r="IBI67" s="13"/>
      <c r="IBJ67" s="13"/>
      <c r="IBK67" s="13"/>
      <c r="IBL67" s="13"/>
      <c r="IBM67" s="13"/>
      <c r="IBN67" s="13"/>
      <c r="IBO67" s="13"/>
      <c r="IBP67" s="13"/>
      <c r="IBQ67" s="13"/>
      <c r="IBR67" s="13"/>
      <c r="IBS67" s="13"/>
      <c r="IBT67" s="13"/>
      <c r="IBU67" s="13"/>
      <c r="IBV67" s="13"/>
      <c r="IBW67" s="13"/>
      <c r="IBX67" s="13"/>
      <c r="IBY67" s="13"/>
      <c r="IBZ67" s="13"/>
      <c r="ICA67" s="13"/>
      <c r="ICB67" s="13"/>
      <c r="ICC67" s="13"/>
      <c r="ICD67" s="13"/>
      <c r="ICE67" s="13"/>
      <c r="ICF67" s="13"/>
      <c r="ICG67" s="13"/>
      <c r="ICH67" s="13"/>
      <c r="ICI67" s="13"/>
      <c r="ICJ67" s="13"/>
      <c r="ICK67" s="13"/>
      <c r="ICL67" s="13"/>
      <c r="ICM67" s="13"/>
      <c r="ICN67" s="13"/>
      <c r="ICO67" s="13"/>
      <c r="ICP67" s="13"/>
      <c r="ICQ67" s="13"/>
      <c r="ICR67" s="13"/>
      <c r="ICS67" s="13"/>
      <c r="ICT67" s="13"/>
      <c r="ICU67" s="13"/>
      <c r="ICV67" s="13"/>
      <c r="ICW67" s="13"/>
      <c r="ICX67" s="13"/>
      <c r="ICY67" s="13"/>
      <c r="ICZ67" s="13"/>
      <c r="IDA67" s="13"/>
      <c r="IDB67" s="13"/>
      <c r="IDC67" s="13"/>
      <c r="IDD67" s="13"/>
      <c r="IDE67" s="13"/>
      <c r="IDF67" s="13"/>
      <c r="IDG67" s="13"/>
      <c r="IDH67" s="13"/>
      <c r="IDI67" s="13"/>
      <c r="IDJ67" s="13"/>
      <c r="IDK67" s="13"/>
      <c r="IDL67" s="13"/>
      <c r="IDM67" s="13"/>
      <c r="IDN67" s="13"/>
      <c r="IDO67" s="13"/>
      <c r="IDP67" s="13"/>
      <c r="IDQ67" s="13"/>
      <c r="IDR67" s="13"/>
      <c r="IDS67" s="13"/>
      <c r="IDT67" s="13"/>
      <c r="IDU67" s="13"/>
      <c r="IDV67" s="13"/>
      <c r="IDW67" s="13"/>
      <c r="IDX67" s="13"/>
      <c r="IDY67" s="13"/>
      <c r="IDZ67" s="13"/>
      <c r="IEA67" s="13"/>
      <c r="IEB67" s="13"/>
      <c r="IEC67" s="13"/>
      <c r="IED67" s="13"/>
      <c r="IEE67" s="13"/>
      <c r="IEF67" s="13"/>
      <c r="IEG67" s="13"/>
      <c r="IEH67" s="13"/>
      <c r="IEI67" s="13"/>
      <c r="IEJ67" s="13"/>
      <c r="IEK67" s="13"/>
      <c r="IEL67" s="13"/>
      <c r="IEM67" s="13"/>
      <c r="IEN67" s="13"/>
      <c r="IEO67" s="13"/>
      <c r="IEP67" s="13"/>
      <c r="IEQ67" s="13"/>
      <c r="IER67" s="13"/>
      <c r="IES67" s="13"/>
      <c r="IET67" s="13"/>
      <c r="IEU67" s="13"/>
      <c r="IEV67" s="13"/>
      <c r="IEW67" s="13"/>
      <c r="IEX67" s="13"/>
      <c r="IEY67" s="13"/>
      <c r="IEZ67" s="13"/>
      <c r="IFA67" s="13"/>
      <c r="IFB67" s="13"/>
      <c r="IFC67" s="13"/>
      <c r="IFD67" s="13"/>
      <c r="IFE67" s="13"/>
      <c r="IFF67" s="13"/>
      <c r="IFG67" s="13"/>
      <c r="IFH67" s="13"/>
      <c r="IFI67" s="13"/>
      <c r="IFJ67" s="13"/>
      <c r="IFK67" s="13"/>
      <c r="IFL67" s="13"/>
      <c r="IFM67" s="13"/>
      <c r="IFN67" s="13"/>
      <c r="IFO67" s="13"/>
      <c r="IFP67" s="13"/>
      <c r="IFQ67" s="13"/>
      <c r="IFR67" s="13"/>
      <c r="IFS67" s="13"/>
      <c r="IFT67" s="13"/>
      <c r="IFU67" s="13"/>
      <c r="IFV67" s="13"/>
      <c r="IFW67" s="13"/>
      <c r="IFX67" s="13"/>
      <c r="IFY67" s="13"/>
      <c r="IFZ67" s="13"/>
      <c r="IGA67" s="13"/>
      <c r="IGB67" s="13"/>
      <c r="IGC67" s="13"/>
      <c r="IGD67" s="13"/>
      <c r="IGE67" s="13"/>
      <c r="IGF67" s="13"/>
      <c r="IGG67" s="13"/>
      <c r="IGH67" s="13"/>
      <c r="IGI67" s="13"/>
      <c r="IGJ67" s="13"/>
      <c r="IGK67" s="13"/>
      <c r="IGL67" s="13"/>
      <c r="IGM67" s="13"/>
      <c r="IGN67" s="13"/>
      <c r="IGO67" s="13"/>
      <c r="IGP67" s="13"/>
      <c r="IGQ67" s="13"/>
      <c r="IGR67" s="13"/>
      <c r="IGS67" s="13"/>
      <c r="IGT67" s="13"/>
      <c r="IGU67" s="13"/>
      <c r="IGV67" s="13"/>
      <c r="IGW67" s="13"/>
      <c r="IGX67" s="13"/>
      <c r="IGY67" s="13"/>
      <c r="IGZ67" s="13"/>
      <c r="IHA67" s="13"/>
      <c r="IHB67" s="13"/>
      <c r="IHC67" s="13"/>
      <c r="IHD67" s="13"/>
      <c r="IHE67" s="13"/>
      <c r="IHF67" s="13"/>
      <c r="IHG67" s="13"/>
      <c r="IHH67" s="13"/>
      <c r="IHI67" s="13"/>
      <c r="IHJ67" s="13"/>
      <c r="IHK67" s="13"/>
      <c r="IHL67" s="13"/>
      <c r="IHM67" s="13"/>
      <c r="IHN67" s="13"/>
      <c r="IHO67" s="13"/>
      <c r="IHP67" s="13"/>
      <c r="IHQ67" s="13"/>
      <c r="IHR67" s="13"/>
      <c r="IHS67" s="13"/>
      <c r="IHT67" s="13"/>
      <c r="IHU67" s="13"/>
      <c r="IHV67" s="13"/>
      <c r="IHW67" s="13"/>
      <c r="IHX67" s="13"/>
      <c r="IHY67" s="13"/>
      <c r="IHZ67" s="13"/>
      <c r="IIA67" s="13"/>
      <c r="IIB67" s="13"/>
      <c r="IIC67" s="13"/>
      <c r="IID67" s="13"/>
      <c r="IIE67" s="13"/>
      <c r="IIF67" s="13"/>
      <c r="IIG67" s="13"/>
      <c r="IIH67" s="13"/>
      <c r="III67" s="13"/>
      <c r="IIJ67" s="13"/>
      <c r="IIK67" s="13"/>
      <c r="IIL67" s="13"/>
      <c r="IIM67" s="13"/>
      <c r="IIN67" s="13"/>
      <c r="IIO67" s="13"/>
      <c r="IIP67" s="13"/>
      <c r="IIQ67" s="13"/>
      <c r="IIR67" s="13"/>
      <c r="IIS67" s="13"/>
      <c r="IIT67" s="13"/>
      <c r="IIU67" s="13"/>
      <c r="IIV67" s="13"/>
      <c r="IIW67" s="13"/>
      <c r="IIX67" s="13"/>
      <c r="IIY67" s="13"/>
      <c r="IIZ67" s="13"/>
      <c r="IJA67" s="13"/>
      <c r="IJB67" s="13"/>
      <c r="IJC67" s="13"/>
      <c r="IJD67" s="13"/>
      <c r="IJE67" s="13"/>
      <c r="IJF67" s="13"/>
      <c r="IJG67" s="13"/>
      <c r="IJH67" s="13"/>
      <c r="IJI67" s="13"/>
      <c r="IJJ67" s="13"/>
      <c r="IJK67" s="13"/>
      <c r="IJL67" s="13"/>
      <c r="IJM67" s="13"/>
      <c r="IJN67" s="13"/>
      <c r="IJO67" s="13"/>
      <c r="IJP67" s="13"/>
      <c r="IJQ67" s="13"/>
      <c r="IJR67" s="13"/>
      <c r="IJS67" s="13"/>
      <c r="IJT67" s="13"/>
      <c r="IJU67" s="13"/>
      <c r="IJV67" s="13"/>
      <c r="IJW67" s="13"/>
      <c r="IJX67" s="13"/>
      <c r="IJY67" s="13"/>
      <c r="IJZ67" s="13"/>
      <c r="IKA67" s="13"/>
      <c r="IKB67" s="13"/>
      <c r="IKC67" s="13"/>
      <c r="IKD67" s="13"/>
      <c r="IKE67" s="13"/>
      <c r="IKF67" s="13"/>
      <c r="IKG67" s="13"/>
      <c r="IKH67" s="13"/>
      <c r="IKI67" s="13"/>
      <c r="IKJ67" s="13"/>
      <c r="IKK67" s="13"/>
      <c r="IKL67" s="13"/>
      <c r="IKM67" s="13"/>
      <c r="IKN67" s="13"/>
      <c r="IKO67" s="13"/>
      <c r="IKP67" s="13"/>
      <c r="IKQ67" s="13"/>
      <c r="IKR67" s="13"/>
      <c r="IKS67" s="13"/>
      <c r="IKT67" s="13"/>
      <c r="IKU67" s="13"/>
      <c r="IKV67" s="13"/>
      <c r="IKW67" s="13"/>
      <c r="IKX67" s="13"/>
      <c r="IKY67" s="13"/>
      <c r="IKZ67" s="13"/>
      <c r="ILA67" s="13"/>
      <c r="ILB67" s="13"/>
      <c r="ILC67" s="13"/>
      <c r="ILD67" s="13"/>
      <c r="ILE67" s="13"/>
      <c r="ILF67" s="13"/>
      <c r="ILG67" s="13"/>
      <c r="ILH67" s="13"/>
      <c r="ILI67" s="13"/>
      <c r="ILJ67" s="13"/>
      <c r="ILK67" s="13"/>
      <c r="ILL67" s="13"/>
      <c r="ILM67" s="13"/>
      <c r="ILN67" s="13"/>
      <c r="ILO67" s="13"/>
      <c r="ILP67" s="13"/>
      <c r="ILQ67" s="13"/>
      <c r="ILR67" s="13"/>
      <c r="ILS67" s="13"/>
      <c r="ILT67" s="13"/>
      <c r="ILU67" s="13"/>
      <c r="ILV67" s="13"/>
      <c r="ILW67" s="13"/>
      <c r="ILX67" s="13"/>
      <c r="ILY67" s="13"/>
      <c r="ILZ67" s="13"/>
      <c r="IMA67" s="13"/>
      <c r="IMB67" s="13"/>
      <c r="IMC67" s="13"/>
      <c r="IMD67" s="13"/>
      <c r="IME67" s="13"/>
      <c r="IMF67" s="13"/>
      <c r="IMG67" s="13"/>
      <c r="IMH67" s="13"/>
      <c r="IMI67" s="13"/>
      <c r="IMJ67" s="13"/>
      <c r="IMK67" s="13"/>
      <c r="IML67" s="13"/>
      <c r="IMM67" s="13"/>
      <c r="IMN67" s="13"/>
      <c r="IMO67" s="13"/>
      <c r="IMP67" s="13"/>
      <c r="IMQ67" s="13"/>
      <c r="IMR67" s="13"/>
      <c r="IMS67" s="13"/>
      <c r="IMT67" s="13"/>
      <c r="IMU67" s="13"/>
      <c r="IMV67" s="13"/>
      <c r="IMW67" s="13"/>
      <c r="IMX67" s="13"/>
      <c r="IMY67" s="13"/>
      <c r="IMZ67" s="13"/>
      <c r="INA67" s="13"/>
      <c r="INB67" s="13"/>
      <c r="INC67" s="13"/>
      <c r="IND67" s="13"/>
      <c r="INE67" s="13"/>
      <c r="INF67" s="13"/>
      <c r="ING67" s="13"/>
      <c r="INH67" s="13"/>
      <c r="INI67" s="13"/>
      <c r="INJ67" s="13"/>
      <c r="INK67" s="13"/>
      <c r="INL67" s="13"/>
      <c r="INM67" s="13"/>
      <c r="INN67" s="13"/>
      <c r="INO67" s="13"/>
      <c r="INP67" s="13"/>
      <c r="INQ67" s="13"/>
      <c r="INR67" s="13"/>
      <c r="INS67" s="13"/>
      <c r="INT67" s="13"/>
      <c r="INU67" s="13"/>
      <c r="INV67" s="13"/>
      <c r="INW67" s="13"/>
      <c r="INX67" s="13"/>
      <c r="INY67" s="13"/>
      <c r="INZ67" s="13"/>
      <c r="IOA67" s="13"/>
      <c r="IOB67" s="13"/>
      <c r="IOC67" s="13"/>
      <c r="IOD67" s="13"/>
      <c r="IOE67" s="13"/>
      <c r="IOF67" s="13"/>
      <c r="IOG67" s="13"/>
      <c r="IOH67" s="13"/>
      <c r="IOI67" s="13"/>
      <c r="IOJ67" s="13"/>
      <c r="IOK67" s="13"/>
      <c r="IOL67" s="13"/>
      <c r="IOM67" s="13"/>
      <c r="ION67" s="13"/>
      <c r="IOO67" s="13"/>
      <c r="IOP67" s="13"/>
      <c r="IOQ67" s="13"/>
      <c r="IOR67" s="13"/>
      <c r="IOS67" s="13"/>
      <c r="IOT67" s="13"/>
      <c r="IOU67" s="13"/>
      <c r="IOV67" s="13"/>
      <c r="IOW67" s="13"/>
      <c r="IOX67" s="13"/>
      <c r="IOY67" s="13"/>
      <c r="IOZ67" s="13"/>
      <c r="IPA67" s="13"/>
      <c r="IPB67" s="13"/>
      <c r="IPC67" s="13"/>
      <c r="IPD67" s="13"/>
      <c r="IPE67" s="13"/>
      <c r="IPF67" s="13"/>
      <c r="IPG67" s="13"/>
      <c r="IPH67" s="13"/>
      <c r="IPI67" s="13"/>
      <c r="IPJ67" s="13"/>
      <c r="IPK67" s="13"/>
      <c r="IPL67" s="13"/>
      <c r="IPM67" s="13"/>
      <c r="IPN67" s="13"/>
      <c r="IPO67" s="13"/>
      <c r="IPP67" s="13"/>
      <c r="IPQ67" s="13"/>
      <c r="IPR67" s="13"/>
      <c r="IPS67" s="13"/>
      <c r="IPT67" s="13"/>
      <c r="IPU67" s="13"/>
      <c r="IPV67" s="13"/>
      <c r="IPW67" s="13"/>
      <c r="IPX67" s="13"/>
      <c r="IPY67" s="13"/>
      <c r="IPZ67" s="13"/>
      <c r="IQA67" s="13"/>
      <c r="IQB67" s="13"/>
      <c r="IQC67" s="13"/>
      <c r="IQD67" s="13"/>
      <c r="IQE67" s="13"/>
      <c r="IQF67" s="13"/>
      <c r="IQG67" s="13"/>
      <c r="IQH67" s="13"/>
      <c r="IQI67" s="13"/>
      <c r="IQJ67" s="13"/>
      <c r="IQK67" s="13"/>
      <c r="IQL67" s="13"/>
      <c r="IQM67" s="13"/>
      <c r="IQN67" s="13"/>
      <c r="IQO67" s="13"/>
      <c r="IQP67" s="13"/>
      <c r="IQQ67" s="13"/>
      <c r="IQR67" s="13"/>
      <c r="IQS67" s="13"/>
      <c r="IQT67" s="13"/>
      <c r="IQU67" s="13"/>
      <c r="IQV67" s="13"/>
      <c r="IQW67" s="13"/>
      <c r="IQX67" s="13"/>
      <c r="IQY67" s="13"/>
      <c r="IQZ67" s="13"/>
      <c r="IRA67" s="13"/>
      <c r="IRB67" s="13"/>
      <c r="IRC67" s="13"/>
      <c r="IRD67" s="13"/>
      <c r="IRE67" s="13"/>
      <c r="IRF67" s="13"/>
      <c r="IRG67" s="13"/>
      <c r="IRH67" s="13"/>
      <c r="IRI67" s="13"/>
      <c r="IRJ67" s="13"/>
      <c r="IRK67" s="13"/>
      <c r="IRL67" s="13"/>
      <c r="IRM67" s="13"/>
      <c r="IRN67" s="13"/>
      <c r="IRO67" s="13"/>
      <c r="IRP67" s="13"/>
      <c r="IRQ67" s="13"/>
      <c r="IRR67" s="13"/>
      <c r="IRS67" s="13"/>
      <c r="IRT67" s="13"/>
      <c r="IRU67" s="13"/>
      <c r="IRV67" s="13"/>
      <c r="IRW67" s="13"/>
      <c r="IRX67" s="13"/>
      <c r="IRY67" s="13"/>
      <c r="IRZ67" s="13"/>
      <c r="ISA67" s="13"/>
      <c r="ISB67" s="13"/>
      <c r="ISC67" s="13"/>
      <c r="ISD67" s="13"/>
      <c r="ISE67" s="13"/>
      <c r="ISF67" s="13"/>
      <c r="ISG67" s="13"/>
      <c r="ISH67" s="13"/>
      <c r="ISI67" s="13"/>
      <c r="ISJ67" s="13"/>
      <c r="ISK67" s="13"/>
      <c r="ISL67" s="13"/>
      <c r="ISM67" s="13"/>
      <c r="ISN67" s="13"/>
      <c r="ISO67" s="13"/>
      <c r="ISP67" s="13"/>
      <c r="ISQ67" s="13"/>
      <c r="ISR67" s="13"/>
      <c r="ISS67" s="13"/>
      <c r="IST67" s="13"/>
      <c r="ISU67" s="13"/>
      <c r="ISV67" s="13"/>
      <c r="ISW67" s="13"/>
      <c r="ISX67" s="13"/>
      <c r="ISY67" s="13"/>
      <c r="ISZ67" s="13"/>
      <c r="ITA67" s="13"/>
      <c r="ITB67" s="13"/>
      <c r="ITC67" s="13"/>
      <c r="ITD67" s="13"/>
      <c r="ITE67" s="13"/>
      <c r="ITF67" s="13"/>
      <c r="ITG67" s="13"/>
      <c r="ITH67" s="13"/>
      <c r="ITI67" s="13"/>
      <c r="ITJ67" s="13"/>
      <c r="ITK67" s="13"/>
      <c r="ITL67" s="13"/>
      <c r="ITM67" s="13"/>
      <c r="ITN67" s="13"/>
      <c r="ITO67" s="13"/>
      <c r="ITP67" s="13"/>
      <c r="ITQ67" s="13"/>
      <c r="ITR67" s="13"/>
      <c r="ITS67" s="13"/>
      <c r="ITT67" s="13"/>
      <c r="ITU67" s="13"/>
      <c r="ITV67" s="13"/>
      <c r="ITW67" s="13"/>
      <c r="ITX67" s="13"/>
      <c r="ITY67" s="13"/>
      <c r="ITZ67" s="13"/>
      <c r="IUA67" s="13"/>
      <c r="IUB67" s="13"/>
      <c r="IUC67" s="13"/>
      <c r="IUD67" s="13"/>
      <c r="IUE67" s="13"/>
      <c r="IUF67" s="13"/>
      <c r="IUG67" s="13"/>
      <c r="IUH67" s="13"/>
      <c r="IUI67" s="13"/>
      <c r="IUJ67" s="13"/>
      <c r="IUK67" s="13"/>
      <c r="IUL67" s="13"/>
      <c r="IUM67" s="13"/>
      <c r="IUN67" s="13"/>
      <c r="IUO67" s="13"/>
      <c r="IUP67" s="13"/>
      <c r="IUQ67" s="13"/>
      <c r="IUR67" s="13"/>
      <c r="IUS67" s="13"/>
      <c r="IUT67" s="13"/>
      <c r="IUU67" s="13"/>
      <c r="IUV67" s="13"/>
      <c r="IUW67" s="13"/>
      <c r="IUX67" s="13"/>
      <c r="IUY67" s="13"/>
      <c r="IUZ67" s="13"/>
      <c r="IVA67" s="13"/>
      <c r="IVB67" s="13"/>
      <c r="IVC67" s="13"/>
      <c r="IVD67" s="13"/>
      <c r="IVE67" s="13"/>
      <c r="IVF67" s="13"/>
      <c r="IVG67" s="13"/>
      <c r="IVH67" s="13"/>
      <c r="IVI67" s="13"/>
      <c r="IVJ67" s="13"/>
      <c r="IVK67" s="13"/>
      <c r="IVL67" s="13"/>
      <c r="IVM67" s="13"/>
      <c r="IVN67" s="13"/>
      <c r="IVO67" s="13"/>
      <c r="IVP67" s="13"/>
      <c r="IVQ67" s="13"/>
      <c r="IVR67" s="13"/>
      <c r="IVS67" s="13"/>
      <c r="IVT67" s="13"/>
      <c r="IVU67" s="13"/>
      <c r="IVV67" s="13"/>
      <c r="IVW67" s="13"/>
      <c r="IVX67" s="13"/>
      <c r="IVY67" s="13"/>
      <c r="IVZ67" s="13"/>
      <c r="IWA67" s="13"/>
      <c r="IWB67" s="13"/>
      <c r="IWC67" s="13"/>
      <c r="IWD67" s="13"/>
      <c r="IWE67" s="13"/>
      <c r="IWF67" s="13"/>
      <c r="IWG67" s="13"/>
      <c r="IWH67" s="13"/>
      <c r="IWI67" s="13"/>
      <c r="IWJ67" s="13"/>
      <c r="IWK67" s="13"/>
      <c r="IWL67" s="13"/>
      <c r="IWM67" s="13"/>
      <c r="IWN67" s="13"/>
      <c r="IWO67" s="13"/>
      <c r="IWP67" s="13"/>
      <c r="IWQ67" s="13"/>
      <c r="IWR67" s="13"/>
      <c r="IWS67" s="13"/>
      <c r="IWT67" s="13"/>
      <c r="IWU67" s="13"/>
      <c r="IWV67" s="13"/>
      <c r="IWW67" s="13"/>
      <c r="IWX67" s="13"/>
      <c r="IWY67" s="13"/>
      <c r="IWZ67" s="13"/>
      <c r="IXA67" s="13"/>
      <c r="IXB67" s="13"/>
      <c r="IXC67" s="13"/>
      <c r="IXD67" s="13"/>
      <c r="IXE67" s="13"/>
      <c r="IXF67" s="13"/>
      <c r="IXG67" s="13"/>
      <c r="IXH67" s="13"/>
      <c r="IXI67" s="13"/>
      <c r="IXJ67" s="13"/>
      <c r="IXK67" s="13"/>
      <c r="IXL67" s="13"/>
      <c r="IXM67" s="13"/>
      <c r="IXN67" s="13"/>
      <c r="IXO67" s="13"/>
      <c r="IXP67" s="13"/>
      <c r="IXQ67" s="13"/>
      <c r="IXR67" s="13"/>
      <c r="IXS67" s="13"/>
      <c r="IXT67" s="13"/>
      <c r="IXU67" s="13"/>
      <c r="IXV67" s="13"/>
      <c r="IXW67" s="13"/>
      <c r="IXX67" s="13"/>
      <c r="IXY67" s="13"/>
      <c r="IXZ67" s="13"/>
      <c r="IYA67" s="13"/>
      <c r="IYB67" s="13"/>
      <c r="IYC67" s="13"/>
      <c r="IYD67" s="13"/>
      <c r="IYE67" s="13"/>
      <c r="IYF67" s="13"/>
      <c r="IYG67" s="13"/>
      <c r="IYH67" s="13"/>
      <c r="IYI67" s="13"/>
      <c r="IYJ67" s="13"/>
      <c r="IYK67" s="13"/>
      <c r="IYL67" s="13"/>
      <c r="IYM67" s="13"/>
      <c r="IYN67" s="13"/>
      <c r="IYO67" s="13"/>
      <c r="IYP67" s="13"/>
      <c r="IYQ67" s="13"/>
      <c r="IYR67" s="13"/>
      <c r="IYS67" s="13"/>
      <c r="IYT67" s="13"/>
      <c r="IYU67" s="13"/>
      <c r="IYV67" s="13"/>
      <c r="IYW67" s="13"/>
      <c r="IYX67" s="13"/>
      <c r="IYY67" s="13"/>
      <c r="IYZ67" s="13"/>
      <c r="IZA67" s="13"/>
      <c r="IZB67" s="13"/>
      <c r="IZC67" s="13"/>
      <c r="IZD67" s="13"/>
      <c r="IZE67" s="13"/>
      <c r="IZF67" s="13"/>
      <c r="IZG67" s="13"/>
      <c r="IZH67" s="13"/>
      <c r="IZI67" s="13"/>
      <c r="IZJ67" s="13"/>
      <c r="IZK67" s="13"/>
      <c r="IZL67" s="13"/>
      <c r="IZM67" s="13"/>
      <c r="IZN67" s="13"/>
      <c r="IZO67" s="13"/>
      <c r="IZP67" s="13"/>
      <c r="IZQ67" s="13"/>
      <c r="IZR67" s="13"/>
      <c r="IZS67" s="13"/>
      <c r="IZT67" s="13"/>
      <c r="IZU67" s="13"/>
      <c r="IZV67" s="13"/>
      <c r="IZW67" s="13"/>
      <c r="IZX67" s="13"/>
      <c r="IZY67" s="13"/>
      <c r="IZZ67" s="13"/>
      <c r="JAA67" s="13"/>
      <c r="JAB67" s="13"/>
      <c r="JAC67" s="13"/>
      <c r="JAD67" s="13"/>
      <c r="JAE67" s="13"/>
      <c r="JAF67" s="13"/>
      <c r="JAG67" s="13"/>
      <c r="JAH67" s="13"/>
      <c r="JAI67" s="13"/>
      <c r="JAJ67" s="13"/>
      <c r="JAK67" s="13"/>
      <c r="JAL67" s="13"/>
      <c r="JAM67" s="13"/>
      <c r="JAN67" s="13"/>
      <c r="JAO67" s="13"/>
      <c r="JAP67" s="13"/>
      <c r="JAQ67" s="13"/>
      <c r="JAR67" s="13"/>
      <c r="JAS67" s="13"/>
      <c r="JAT67" s="13"/>
      <c r="JAU67" s="13"/>
      <c r="JAV67" s="13"/>
      <c r="JAW67" s="13"/>
      <c r="JAX67" s="13"/>
      <c r="JAY67" s="13"/>
      <c r="JAZ67" s="13"/>
      <c r="JBA67" s="13"/>
      <c r="JBB67" s="13"/>
      <c r="JBC67" s="13"/>
      <c r="JBD67" s="13"/>
      <c r="JBE67" s="13"/>
      <c r="JBF67" s="13"/>
      <c r="JBG67" s="13"/>
      <c r="JBH67" s="13"/>
      <c r="JBI67" s="13"/>
      <c r="JBJ67" s="13"/>
      <c r="JBK67" s="13"/>
      <c r="JBL67" s="13"/>
      <c r="JBM67" s="13"/>
      <c r="JBN67" s="13"/>
      <c r="JBO67" s="13"/>
      <c r="JBP67" s="13"/>
      <c r="JBQ67" s="13"/>
      <c r="JBR67" s="13"/>
      <c r="JBS67" s="13"/>
      <c r="JBT67" s="13"/>
      <c r="JBU67" s="13"/>
      <c r="JBV67" s="13"/>
      <c r="JBW67" s="13"/>
      <c r="JBX67" s="13"/>
      <c r="JBY67" s="13"/>
      <c r="JBZ67" s="13"/>
      <c r="JCA67" s="13"/>
      <c r="JCB67" s="13"/>
      <c r="JCC67" s="13"/>
      <c r="JCD67" s="13"/>
      <c r="JCE67" s="13"/>
      <c r="JCF67" s="13"/>
      <c r="JCG67" s="13"/>
      <c r="JCH67" s="13"/>
      <c r="JCI67" s="13"/>
      <c r="JCJ67" s="13"/>
      <c r="JCK67" s="13"/>
      <c r="JCL67" s="13"/>
      <c r="JCM67" s="13"/>
      <c r="JCN67" s="13"/>
      <c r="JCO67" s="13"/>
      <c r="JCP67" s="13"/>
      <c r="JCQ67" s="13"/>
      <c r="JCR67" s="13"/>
      <c r="JCS67" s="13"/>
      <c r="JCT67" s="13"/>
      <c r="JCU67" s="13"/>
      <c r="JCV67" s="13"/>
      <c r="JCW67" s="13"/>
      <c r="JCX67" s="13"/>
      <c r="JCY67" s="13"/>
      <c r="JCZ67" s="13"/>
      <c r="JDA67" s="13"/>
      <c r="JDB67" s="13"/>
      <c r="JDC67" s="13"/>
      <c r="JDD67" s="13"/>
      <c r="JDE67" s="13"/>
      <c r="JDF67" s="13"/>
      <c r="JDG67" s="13"/>
      <c r="JDH67" s="13"/>
      <c r="JDI67" s="13"/>
      <c r="JDJ67" s="13"/>
      <c r="JDK67" s="13"/>
      <c r="JDL67" s="13"/>
      <c r="JDM67" s="13"/>
      <c r="JDN67" s="13"/>
      <c r="JDO67" s="13"/>
      <c r="JDP67" s="13"/>
      <c r="JDQ67" s="13"/>
      <c r="JDR67" s="13"/>
      <c r="JDS67" s="13"/>
      <c r="JDT67" s="13"/>
      <c r="JDU67" s="13"/>
      <c r="JDV67" s="13"/>
      <c r="JDW67" s="13"/>
      <c r="JDX67" s="13"/>
      <c r="JDY67" s="13"/>
      <c r="JDZ67" s="13"/>
      <c r="JEA67" s="13"/>
      <c r="JEB67" s="13"/>
      <c r="JEC67" s="13"/>
      <c r="JED67" s="13"/>
      <c r="JEE67" s="13"/>
      <c r="JEF67" s="13"/>
      <c r="JEG67" s="13"/>
      <c r="JEH67" s="13"/>
      <c r="JEI67" s="13"/>
      <c r="JEJ67" s="13"/>
      <c r="JEK67" s="13"/>
      <c r="JEL67" s="13"/>
      <c r="JEM67" s="13"/>
      <c r="JEN67" s="13"/>
      <c r="JEO67" s="13"/>
      <c r="JEP67" s="13"/>
      <c r="JEQ67" s="13"/>
      <c r="JER67" s="13"/>
      <c r="JES67" s="13"/>
      <c r="JET67" s="13"/>
      <c r="JEU67" s="13"/>
      <c r="JEV67" s="13"/>
      <c r="JEW67" s="13"/>
      <c r="JEX67" s="13"/>
      <c r="JEY67" s="13"/>
      <c r="JEZ67" s="13"/>
      <c r="JFA67" s="13"/>
      <c r="JFB67" s="13"/>
      <c r="JFC67" s="13"/>
      <c r="JFD67" s="13"/>
      <c r="JFE67" s="13"/>
      <c r="JFF67" s="13"/>
      <c r="JFG67" s="13"/>
      <c r="JFH67" s="13"/>
      <c r="JFI67" s="13"/>
      <c r="JFJ67" s="13"/>
      <c r="JFK67" s="13"/>
      <c r="JFL67" s="13"/>
      <c r="JFM67" s="13"/>
      <c r="JFN67" s="13"/>
      <c r="JFO67" s="13"/>
      <c r="JFP67" s="13"/>
      <c r="JFQ67" s="13"/>
      <c r="JFR67" s="13"/>
      <c r="JFS67" s="13"/>
      <c r="JFT67" s="13"/>
      <c r="JFU67" s="13"/>
      <c r="JFV67" s="13"/>
      <c r="JFW67" s="13"/>
      <c r="JFX67" s="13"/>
      <c r="JFY67" s="13"/>
      <c r="JFZ67" s="13"/>
      <c r="JGA67" s="13"/>
      <c r="JGB67" s="13"/>
      <c r="JGC67" s="13"/>
      <c r="JGD67" s="13"/>
      <c r="JGE67" s="13"/>
      <c r="JGF67" s="13"/>
      <c r="JGG67" s="13"/>
      <c r="JGH67" s="13"/>
      <c r="JGI67" s="13"/>
      <c r="JGJ67" s="13"/>
      <c r="JGK67" s="13"/>
      <c r="JGL67" s="13"/>
      <c r="JGM67" s="13"/>
      <c r="JGN67" s="13"/>
      <c r="JGO67" s="13"/>
      <c r="JGP67" s="13"/>
      <c r="JGQ67" s="13"/>
      <c r="JGR67" s="13"/>
      <c r="JGS67" s="13"/>
      <c r="JGT67" s="13"/>
      <c r="JGU67" s="13"/>
      <c r="JGV67" s="13"/>
      <c r="JGW67" s="13"/>
      <c r="JGX67" s="13"/>
      <c r="JGY67" s="13"/>
      <c r="JGZ67" s="13"/>
      <c r="JHA67" s="13"/>
      <c r="JHB67" s="13"/>
      <c r="JHC67" s="13"/>
      <c r="JHD67" s="13"/>
      <c r="JHE67" s="13"/>
      <c r="JHF67" s="13"/>
      <c r="JHG67" s="13"/>
      <c r="JHH67" s="13"/>
      <c r="JHI67" s="13"/>
      <c r="JHJ67" s="13"/>
      <c r="JHK67" s="13"/>
      <c r="JHL67" s="13"/>
      <c r="JHM67" s="13"/>
      <c r="JHN67" s="13"/>
      <c r="JHO67" s="13"/>
      <c r="JHP67" s="13"/>
      <c r="JHQ67" s="13"/>
      <c r="JHR67" s="13"/>
      <c r="JHS67" s="13"/>
      <c r="JHT67" s="13"/>
      <c r="JHU67" s="13"/>
      <c r="JHV67" s="13"/>
      <c r="JHW67" s="13"/>
      <c r="JHX67" s="13"/>
      <c r="JHY67" s="13"/>
      <c r="JHZ67" s="13"/>
      <c r="JIA67" s="13"/>
      <c r="JIB67" s="13"/>
      <c r="JIC67" s="13"/>
      <c r="JID67" s="13"/>
      <c r="JIE67" s="13"/>
      <c r="JIF67" s="13"/>
      <c r="JIG67" s="13"/>
      <c r="JIH67" s="13"/>
      <c r="JII67" s="13"/>
      <c r="JIJ67" s="13"/>
      <c r="JIK67" s="13"/>
      <c r="JIL67" s="13"/>
      <c r="JIM67" s="13"/>
      <c r="JIN67" s="13"/>
      <c r="JIO67" s="13"/>
      <c r="JIP67" s="13"/>
      <c r="JIQ67" s="13"/>
      <c r="JIR67" s="13"/>
      <c r="JIS67" s="13"/>
      <c r="JIT67" s="13"/>
      <c r="JIU67" s="13"/>
      <c r="JIV67" s="13"/>
      <c r="JIW67" s="13"/>
      <c r="JIX67" s="13"/>
      <c r="JIY67" s="13"/>
      <c r="JIZ67" s="13"/>
      <c r="JJA67" s="13"/>
      <c r="JJB67" s="13"/>
      <c r="JJC67" s="13"/>
      <c r="JJD67" s="13"/>
      <c r="JJE67" s="13"/>
      <c r="JJF67" s="13"/>
      <c r="JJG67" s="13"/>
      <c r="JJH67" s="13"/>
      <c r="JJI67" s="13"/>
      <c r="JJJ67" s="13"/>
      <c r="JJK67" s="13"/>
      <c r="JJL67" s="13"/>
      <c r="JJM67" s="13"/>
      <c r="JJN67" s="13"/>
      <c r="JJO67" s="13"/>
      <c r="JJP67" s="13"/>
      <c r="JJQ67" s="13"/>
      <c r="JJR67" s="13"/>
      <c r="JJS67" s="13"/>
      <c r="JJT67" s="13"/>
      <c r="JJU67" s="13"/>
      <c r="JJV67" s="13"/>
      <c r="JJW67" s="13"/>
      <c r="JJX67" s="13"/>
      <c r="JJY67" s="13"/>
      <c r="JJZ67" s="13"/>
      <c r="JKA67" s="13"/>
      <c r="JKB67" s="13"/>
      <c r="JKC67" s="13"/>
      <c r="JKD67" s="13"/>
      <c r="JKE67" s="13"/>
      <c r="JKF67" s="13"/>
      <c r="JKG67" s="13"/>
      <c r="JKH67" s="13"/>
      <c r="JKI67" s="13"/>
      <c r="JKJ67" s="13"/>
      <c r="JKK67" s="13"/>
      <c r="JKL67" s="13"/>
      <c r="JKM67" s="13"/>
      <c r="JKN67" s="13"/>
      <c r="JKO67" s="13"/>
      <c r="JKP67" s="13"/>
      <c r="JKQ67" s="13"/>
      <c r="JKR67" s="13"/>
      <c r="JKS67" s="13"/>
      <c r="JKT67" s="13"/>
      <c r="JKU67" s="13"/>
      <c r="JKV67" s="13"/>
      <c r="JKW67" s="13"/>
      <c r="JKX67" s="13"/>
      <c r="JKY67" s="13"/>
      <c r="JKZ67" s="13"/>
      <c r="JLA67" s="13"/>
      <c r="JLB67" s="13"/>
      <c r="JLC67" s="13"/>
      <c r="JLD67" s="13"/>
      <c r="JLE67" s="13"/>
      <c r="JLF67" s="13"/>
      <c r="JLG67" s="13"/>
      <c r="JLH67" s="13"/>
      <c r="JLI67" s="13"/>
      <c r="JLJ67" s="13"/>
      <c r="JLK67" s="13"/>
      <c r="JLL67" s="13"/>
      <c r="JLM67" s="13"/>
      <c r="JLN67" s="13"/>
      <c r="JLO67" s="13"/>
      <c r="JLP67" s="13"/>
      <c r="JLQ67" s="13"/>
      <c r="JLR67" s="13"/>
      <c r="JLS67" s="13"/>
      <c r="JLT67" s="13"/>
      <c r="JLU67" s="13"/>
      <c r="JLV67" s="13"/>
      <c r="JLW67" s="13"/>
      <c r="JLX67" s="13"/>
      <c r="JLY67" s="13"/>
      <c r="JLZ67" s="13"/>
      <c r="JMA67" s="13"/>
      <c r="JMB67" s="13"/>
      <c r="JMC67" s="13"/>
      <c r="JMD67" s="13"/>
      <c r="JME67" s="13"/>
      <c r="JMF67" s="13"/>
      <c r="JMG67" s="13"/>
      <c r="JMH67" s="13"/>
      <c r="JMI67" s="13"/>
      <c r="JMJ67" s="13"/>
      <c r="JMK67" s="13"/>
      <c r="JML67" s="13"/>
      <c r="JMM67" s="13"/>
      <c r="JMN67" s="13"/>
      <c r="JMO67" s="13"/>
      <c r="JMP67" s="13"/>
      <c r="JMQ67" s="13"/>
      <c r="JMR67" s="13"/>
      <c r="JMS67" s="13"/>
      <c r="JMT67" s="13"/>
      <c r="JMU67" s="13"/>
      <c r="JMV67" s="13"/>
      <c r="JMW67" s="13"/>
      <c r="JMX67" s="13"/>
      <c r="JMY67" s="13"/>
      <c r="JMZ67" s="13"/>
      <c r="JNA67" s="13"/>
      <c r="JNB67" s="13"/>
      <c r="JNC67" s="13"/>
      <c r="JND67" s="13"/>
      <c r="JNE67" s="13"/>
      <c r="JNF67" s="13"/>
      <c r="JNG67" s="13"/>
      <c r="JNH67" s="13"/>
      <c r="JNI67" s="13"/>
      <c r="JNJ67" s="13"/>
      <c r="JNK67" s="13"/>
      <c r="JNL67" s="13"/>
      <c r="JNM67" s="13"/>
      <c r="JNN67" s="13"/>
      <c r="JNO67" s="13"/>
      <c r="JNP67" s="13"/>
      <c r="JNQ67" s="13"/>
      <c r="JNR67" s="13"/>
      <c r="JNS67" s="13"/>
      <c r="JNT67" s="13"/>
      <c r="JNU67" s="13"/>
      <c r="JNV67" s="13"/>
      <c r="JNW67" s="13"/>
      <c r="JNX67" s="13"/>
      <c r="JNY67" s="13"/>
      <c r="JNZ67" s="13"/>
      <c r="JOA67" s="13"/>
      <c r="JOB67" s="13"/>
      <c r="JOC67" s="13"/>
      <c r="JOD67" s="13"/>
      <c r="JOE67" s="13"/>
      <c r="JOF67" s="13"/>
      <c r="JOG67" s="13"/>
      <c r="JOH67" s="13"/>
      <c r="JOI67" s="13"/>
      <c r="JOJ67" s="13"/>
      <c r="JOK67" s="13"/>
      <c r="JOL67" s="13"/>
      <c r="JOM67" s="13"/>
      <c r="JON67" s="13"/>
      <c r="JOO67" s="13"/>
      <c r="JOP67" s="13"/>
      <c r="JOQ67" s="13"/>
      <c r="JOR67" s="13"/>
      <c r="JOS67" s="13"/>
      <c r="JOT67" s="13"/>
      <c r="JOU67" s="13"/>
      <c r="JOV67" s="13"/>
      <c r="JOW67" s="13"/>
      <c r="JOX67" s="13"/>
      <c r="JOY67" s="13"/>
      <c r="JOZ67" s="13"/>
      <c r="JPA67" s="13"/>
      <c r="JPB67" s="13"/>
      <c r="JPC67" s="13"/>
      <c r="JPD67" s="13"/>
      <c r="JPE67" s="13"/>
      <c r="JPF67" s="13"/>
      <c r="JPG67" s="13"/>
      <c r="JPH67" s="13"/>
      <c r="JPI67" s="13"/>
      <c r="JPJ67" s="13"/>
      <c r="JPK67" s="13"/>
      <c r="JPL67" s="13"/>
      <c r="JPM67" s="13"/>
      <c r="JPN67" s="13"/>
      <c r="JPO67" s="13"/>
      <c r="JPP67" s="13"/>
      <c r="JPQ67" s="13"/>
      <c r="JPR67" s="13"/>
      <c r="JPS67" s="13"/>
      <c r="JPT67" s="13"/>
      <c r="JPU67" s="13"/>
      <c r="JPV67" s="13"/>
      <c r="JPW67" s="13"/>
      <c r="JPX67" s="13"/>
      <c r="JPY67" s="13"/>
      <c r="JPZ67" s="13"/>
      <c r="JQA67" s="13"/>
      <c r="JQB67" s="13"/>
      <c r="JQC67" s="13"/>
      <c r="JQD67" s="13"/>
      <c r="JQE67" s="13"/>
      <c r="JQF67" s="13"/>
      <c r="JQG67" s="13"/>
      <c r="JQH67" s="13"/>
      <c r="JQI67" s="13"/>
      <c r="JQJ67" s="13"/>
      <c r="JQK67" s="13"/>
      <c r="JQL67" s="13"/>
      <c r="JQM67" s="13"/>
      <c r="JQN67" s="13"/>
      <c r="JQO67" s="13"/>
      <c r="JQP67" s="13"/>
      <c r="JQQ67" s="13"/>
      <c r="JQR67" s="13"/>
      <c r="JQS67" s="13"/>
      <c r="JQT67" s="13"/>
      <c r="JQU67" s="13"/>
      <c r="JQV67" s="13"/>
      <c r="JQW67" s="13"/>
      <c r="JQX67" s="13"/>
      <c r="JQY67" s="13"/>
      <c r="JQZ67" s="13"/>
      <c r="JRA67" s="13"/>
      <c r="JRB67" s="13"/>
      <c r="JRC67" s="13"/>
      <c r="JRD67" s="13"/>
      <c r="JRE67" s="13"/>
      <c r="JRF67" s="13"/>
      <c r="JRG67" s="13"/>
      <c r="JRH67" s="13"/>
      <c r="JRI67" s="13"/>
      <c r="JRJ67" s="13"/>
      <c r="JRK67" s="13"/>
      <c r="JRL67" s="13"/>
      <c r="JRM67" s="13"/>
      <c r="JRN67" s="13"/>
      <c r="JRO67" s="13"/>
      <c r="JRP67" s="13"/>
      <c r="JRQ67" s="13"/>
      <c r="JRR67" s="13"/>
      <c r="JRS67" s="13"/>
      <c r="JRT67" s="13"/>
      <c r="JRU67" s="13"/>
      <c r="JRV67" s="13"/>
      <c r="JRW67" s="13"/>
      <c r="JRX67" s="13"/>
      <c r="JRY67" s="13"/>
      <c r="JRZ67" s="13"/>
      <c r="JSA67" s="13"/>
      <c r="JSB67" s="13"/>
      <c r="JSC67" s="13"/>
      <c r="JSD67" s="13"/>
      <c r="JSE67" s="13"/>
      <c r="JSF67" s="13"/>
      <c r="JSG67" s="13"/>
      <c r="JSH67" s="13"/>
      <c r="JSI67" s="13"/>
      <c r="JSJ67" s="13"/>
      <c r="JSK67" s="13"/>
      <c r="JSL67" s="13"/>
      <c r="JSM67" s="13"/>
      <c r="JSN67" s="13"/>
      <c r="JSO67" s="13"/>
      <c r="JSP67" s="13"/>
      <c r="JSQ67" s="13"/>
      <c r="JSR67" s="13"/>
      <c r="JSS67" s="13"/>
      <c r="JST67" s="13"/>
      <c r="JSU67" s="13"/>
      <c r="JSV67" s="13"/>
      <c r="JSW67" s="13"/>
      <c r="JSX67" s="13"/>
      <c r="JSY67" s="13"/>
      <c r="JSZ67" s="13"/>
      <c r="JTA67" s="13"/>
      <c r="JTB67" s="13"/>
      <c r="JTC67" s="13"/>
      <c r="JTD67" s="13"/>
      <c r="JTE67" s="13"/>
      <c r="JTF67" s="13"/>
      <c r="JTG67" s="13"/>
      <c r="JTH67" s="13"/>
      <c r="JTI67" s="13"/>
      <c r="JTJ67" s="13"/>
      <c r="JTK67" s="13"/>
      <c r="JTL67" s="13"/>
      <c r="JTM67" s="13"/>
      <c r="JTN67" s="13"/>
      <c r="JTO67" s="13"/>
      <c r="JTP67" s="13"/>
      <c r="JTQ67" s="13"/>
      <c r="JTR67" s="13"/>
      <c r="JTS67" s="13"/>
      <c r="JTT67" s="13"/>
      <c r="JTU67" s="13"/>
      <c r="JTV67" s="13"/>
      <c r="JTW67" s="13"/>
      <c r="JTX67" s="13"/>
      <c r="JTY67" s="13"/>
      <c r="JTZ67" s="13"/>
      <c r="JUA67" s="13"/>
      <c r="JUB67" s="13"/>
      <c r="JUC67" s="13"/>
      <c r="JUD67" s="13"/>
      <c r="JUE67" s="13"/>
      <c r="JUF67" s="13"/>
      <c r="JUG67" s="13"/>
      <c r="JUH67" s="13"/>
      <c r="JUI67" s="13"/>
      <c r="JUJ67" s="13"/>
      <c r="JUK67" s="13"/>
      <c r="JUL67" s="13"/>
      <c r="JUM67" s="13"/>
      <c r="JUN67" s="13"/>
      <c r="JUO67" s="13"/>
      <c r="JUP67" s="13"/>
      <c r="JUQ67" s="13"/>
      <c r="JUR67" s="13"/>
      <c r="JUS67" s="13"/>
      <c r="JUT67" s="13"/>
      <c r="JUU67" s="13"/>
      <c r="JUV67" s="13"/>
      <c r="JUW67" s="13"/>
      <c r="JUX67" s="13"/>
      <c r="JUY67" s="13"/>
      <c r="JUZ67" s="13"/>
      <c r="JVA67" s="13"/>
      <c r="JVB67" s="13"/>
      <c r="JVC67" s="13"/>
      <c r="JVD67" s="13"/>
      <c r="JVE67" s="13"/>
      <c r="JVF67" s="13"/>
      <c r="JVG67" s="13"/>
      <c r="JVH67" s="13"/>
      <c r="JVI67" s="13"/>
      <c r="JVJ67" s="13"/>
      <c r="JVK67" s="13"/>
      <c r="JVL67" s="13"/>
      <c r="JVM67" s="13"/>
      <c r="JVN67" s="13"/>
      <c r="JVO67" s="13"/>
      <c r="JVP67" s="13"/>
      <c r="JVQ67" s="13"/>
      <c r="JVR67" s="13"/>
      <c r="JVS67" s="13"/>
      <c r="JVT67" s="13"/>
      <c r="JVU67" s="13"/>
      <c r="JVV67" s="13"/>
      <c r="JVW67" s="13"/>
      <c r="JVX67" s="13"/>
      <c r="JVY67" s="13"/>
      <c r="JVZ67" s="13"/>
      <c r="JWA67" s="13"/>
      <c r="JWB67" s="13"/>
      <c r="JWC67" s="13"/>
      <c r="JWD67" s="13"/>
      <c r="JWE67" s="13"/>
      <c r="JWF67" s="13"/>
      <c r="JWG67" s="13"/>
      <c r="JWH67" s="13"/>
      <c r="JWI67" s="13"/>
      <c r="JWJ67" s="13"/>
      <c r="JWK67" s="13"/>
      <c r="JWL67" s="13"/>
      <c r="JWM67" s="13"/>
      <c r="JWN67" s="13"/>
      <c r="JWO67" s="13"/>
      <c r="JWP67" s="13"/>
      <c r="JWQ67" s="13"/>
      <c r="JWR67" s="13"/>
      <c r="JWS67" s="13"/>
      <c r="JWT67" s="13"/>
      <c r="JWU67" s="13"/>
      <c r="JWV67" s="13"/>
      <c r="JWW67" s="13"/>
      <c r="JWX67" s="13"/>
      <c r="JWY67" s="13"/>
      <c r="JWZ67" s="13"/>
      <c r="JXA67" s="13"/>
      <c r="JXB67" s="13"/>
      <c r="JXC67" s="13"/>
      <c r="JXD67" s="13"/>
      <c r="JXE67" s="13"/>
      <c r="JXF67" s="13"/>
      <c r="JXG67" s="13"/>
      <c r="JXH67" s="13"/>
      <c r="JXI67" s="13"/>
      <c r="JXJ67" s="13"/>
      <c r="JXK67" s="13"/>
      <c r="JXL67" s="13"/>
      <c r="JXM67" s="13"/>
      <c r="JXN67" s="13"/>
      <c r="JXO67" s="13"/>
      <c r="JXP67" s="13"/>
      <c r="JXQ67" s="13"/>
      <c r="JXR67" s="13"/>
      <c r="JXS67" s="13"/>
      <c r="JXT67" s="13"/>
      <c r="JXU67" s="13"/>
      <c r="JXV67" s="13"/>
      <c r="JXW67" s="13"/>
      <c r="JXX67" s="13"/>
      <c r="JXY67" s="13"/>
      <c r="JXZ67" s="13"/>
      <c r="JYA67" s="13"/>
      <c r="JYB67" s="13"/>
      <c r="JYC67" s="13"/>
      <c r="JYD67" s="13"/>
      <c r="JYE67" s="13"/>
      <c r="JYF67" s="13"/>
      <c r="JYG67" s="13"/>
      <c r="JYH67" s="13"/>
      <c r="JYI67" s="13"/>
      <c r="JYJ67" s="13"/>
      <c r="JYK67" s="13"/>
      <c r="JYL67" s="13"/>
      <c r="JYM67" s="13"/>
      <c r="JYN67" s="13"/>
      <c r="JYO67" s="13"/>
      <c r="JYP67" s="13"/>
      <c r="JYQ67" s="13"/>
      <c r="JYR67" s="13"/>
      <c r="JYS67" s="13"/>
      <c r="JYT67" s="13"/>
      <c r="JYU67" s="13"/>
      <c r="JYV67" s="13"/>
      <c r="JYW67" s="13"/>
      <c r="JYX67" s="13"/>
      <c r="JYY67" s="13"/>
      <c r="JYZ67" s="13"/>
      <c r="JZA67" s="13"/>
      <c r="JZB67" s="13"/>
      <c r="JZC67" s="13"/>
      <c r="JZD67" s="13"/>
      <c r="JZE67" s="13"/>
      <c r="JZF67" s="13"/>
      <c r="JZG67" s="13"/>
      <c r="JZH67" s="13"/>
      <c r="JZI67" s="13"/>
      <c r="JZJ67" s="13"/>
      <c r="JZK67" s="13"/>
      <c r="JZL67" s="13"/>
      <c r="JZM67" s="13"/>
      <c r="JZN67" s="13"/>
      <c r="JZO67" s="13"/>
      <c r="JZP67" s="13"/>
      <c r="JZQ67" s="13"/>
      <c r="JZR67" s="13"/>
      <c r="JZS67" s="13"/>
      <c r="JZT67" s="13"/>
      <c r="JZU67" s="13"/>
      <c r="JZV67" s="13"/>
      <c r="JZW67" s="13"/>
      <c r="JZX67" s="13"/>
      <c r="JZY67" s="13"/>
      <c r="JZZ67" s="13"/>
      <c r="KAA67" s="13"/>
      <c r="KAB67" s="13"/>
      <c r="KAC67" s="13"/>
      <c r="KAD67" s="13"/>
      <c r="KAE67" s="13"/>
      <c r="KAF67" s="13"/>
      <c r="KAG67" s="13"/>
      <c r="KAH67" s="13"/>
      <c r="KAI67" s="13"/>
      <c r="KAJ67" s="13"/>
      <c r="KAK67" s="13"/>
      <c r="KAL67" s="13"/>
      <c r="KAM67" s="13"/>
      <c r="KAN67" s="13"/>
      <c r="KAO67" s="13"/>
      <c r="KAP67" s="13"/>
      <c r="KAQ67" s="13"/>
      <c r="KAR67" s="13"/>
      <c r="KAS67" s="13"/>
      <c r="KAT67" s="13"/>
      <c r="KAU67" s="13"/>
      <c r="KAV67" s="13"/>
      <c r="KAW67" s="13"/>
      <c r="KAX67" s="13"/>
      <c r="KAY67" s="13"/>
      <c r="KAZ67" s="13"/>
      <c r="KBA67" s="13"/>
      <c r="KBB67" s="13"/>
      <c r="KBC67" s="13"/>
      <c r="KBD67" s="13"/>
      <c r="KBE67" s="13"/>
      <c r="KBF67" s="13"/>
      <c r="KBG67" s="13"/>
      <c r="KBH67" s="13"/>
      <c r="KBI67" s="13"/>
      <c r="KBJ67" s="13"/>
      <c r="KBK67" s="13"/>
      <c r="KBL67" s="13"/>
      <c r="KBM67" s="13"/>
      <c r="KBN67" s="13"/>
      <c r="KBO67" s="13"/>
      <c r="KBP67" s="13"/>
      <c r="KBQ67" s="13"/>
      <c r="KBR67" s="13"/>
      <c r="KBS67" s="13"/>
      <c r="KBT67" s="13"/>
      <c r="KBU67" s="13"/>
      <c r="KBV67" s="13"/>
      <c r="KBW67" s="13"/>
      <c r="KBX67" s="13"/>
      <c r="KBY67" s="13"/>
      <c r="KBZ67" s="13"/>
      <c r="KCA67" s="13"/>
      <c r="KCB67" s="13"/>
      <c r="KCC67" s="13"/>
      <c r="KCD67" s="13"/>
      <c r="KCE67" s="13"/>
      <c r="KCF67" s="13"/>
      <c r="KCG67" s="13"/>
      <c r="KCH67" s="13"/>
      <c r="KCI67" s="13"/>
      <c r="KCJ67" s="13"/>
      <c r="KCK67" s="13"/>
      <c r="KCL67" s="13"/>
      <c r="KCM67" s="13"/>
      <c r="KCN67" s="13"/>
      <c r="KCO67" s="13"/>
      <c r="KCP67" s="13"/>
      <c r="KCQ67" s="13"/>
      <c r="KCR67" s="13"/>
      <c r="KCS67" s="13"/>
      <c r="KCT67" s="13"/>
      <c r="KCU67" s="13"/>
      <c r="KCV67" s="13"/>
      <c r="KCW67" s="13"/>
      <c r="KCX67" s="13"/>
      <c r="KCY67" s="13"/>
      <c r="KCZ67" s="13"/>
      <c r="KDA67" s="13"/>
      <c r="KDB67" s="13"/>
      <c r="KDC67" s="13"/>
      <c r="KDD67" s="13"/>
      <c r="KDE67" s="13"/>
      <c r="KDF67" s="13"/>
      <c r="KDG67" s="13"/>
      <c r="KDH67" s="13"/>
      <c r="KDI67" s="13"/>
      <c r="KDJ67" s="13"/>
      <c r="KDK67" s="13"/>
      <c r="KDL67" s="13"/>
      <c r="KDM67" s="13"/>
      <c r="KDN67" s="13"/>
      <c r="KDO67" s="13"/>
      <c r="KDP67" s="13"/>
      <c r="KDQ67" s="13"/>
      <c r="KDR67" s="13"/>
      <c r="KDS67" s="13"/>
      <c r="KDT67" s="13"/>
      <c r="KDU67" s="13"/>
      <c r="KDV67" s="13"/>
      <c r="KDW67" s="13"/>
      <c r="KDX67" s="13"/>
      <c r="KDY67" s="13"/>
      <c r="KDZ67" s="13"/>
      <c r="KEA67" s="13"/>
      <c r="KEB67" s="13"/>
      <c r="KEC67" s="13"/>
      <c r="KED67" s="13"/>
      <c r="KEE67" s="13"/>
      <c r="KEF67" s="13"/>
      <c r="KEG67" s="13"/>
      <c r="KEH67" s="13"/>
      <c r="KEI67" s="13"/>
      <c r="KEJ67" s="13"/>
      <c r="KEK67" s="13"/>
      <c r="KEL67" s="13"/>
      <c r="KEM67" s="13"/>
      <c r="KEN67" s="13"/>
      <c r="KEO67" s="13"/>
      <c r="KEP67" s="13"/>
      <c r="KEQ67" s="13"/>
      <c r="KER67" s="13"/>
      <c r="KES67" s="13"/>
      <c r="KET67" s="13"/>
      <c r="KEU67" s="13"/>
      <c r="KEV67" s="13"/>
      <c r="KEW67" s="13"/>
      <c r="KEX67" s="13"/>
      <c r="KEY67" s="13"/>
      <c r="KEZ67" s="13"/>
      <c r="KFA67" s="13"/>
      <c r="KFB67" s="13"/>
      <c r="KFC67" s="13"/>
      <c r="KFD67" s="13"/>
      <c r="KFE67" s="13"/>
      <c r="KFF67" s="13"/>
      <c r="KFG67" s="13"/>
      <c r="KFH67" s="13"/>
      <c r="KFI67" s="13"/>
      <c r="KFJ67" s="13"/>
      <c r="KFK67" s="13"/>
      <c r="KFL67" s="13"/>
      <c r="KFM67" s="13"/>
      <c r="KFN67" s="13"/>
      <c r="KFO67" s="13"/>
      <c r="KFP67" s="13"/>
      <c r="KFQ67" s="13"/>
      <c r="KFR67" s="13"/>
      <c r="KFS67" s="13"/>
      <c r="KFT67" s="13"/>
      <c r="KFU67" s="13"/>
      <c r="KFV67" s="13"/>
      <c r="KFW67" s="13"/>
      <c r="KFX67" s="13"/>
      <c r="KFY67" s="13"/>
      <c r="KFZ67" s="13"/>
      <c r="KGA67" s="13"/>
      <c r="KGB67" s="13"/>
      <c r="KGC67" s="13"/>
      <c r="KGD67" s="13"/>
      <c r="KGE67" s="13"/>
      <c r="KGF67" s="13"/>
      <c r="KGG67" s="13"/>
      <c r="KGH67" s="13"/>
      <c r="KGI67" s="13"/>
      <c r="KGJ67" s="13"/>
      <c r="KGK67" s="13"/>
      <c r="KGL67" s="13"/>
      <c r="KGM67" s="13"/>
      <c r="KGN67" s="13"/>
      <c r="KGO67" s="13"/>
      <c r="KGP67" s="13"/>
      <c r="KGQ67" s="13"/>
      <c r="KGR67" s="13"/>
      <c r="KGS67" s="13"/>
      <c r="KGT67" s="13"/>
      <c r="KGU67" s="13"/>
      <c r="KGV67" s="13"/>
      <c r="KGW67" s="13"/>
      <c r="KGX67" s="13"/>
      <c r="KGY67" s="13"/>
      <c r="KGZ67" s="13"/>
      <c r="KHA67" s="13"/>
      <c r="KHB67" s="13"/>
      <c r="KHC67" s="13"/>
      <c r="KHD67" s="13"/>
      <c r="KHE67" s="13"/>
      <c r="KHF67" s="13"/>
      <c r="KHG67" s="13"/>
      <c r="KHH67" s="13"/>
      <c r="KHI67" s="13"/>
      <c r="KHJ67" s="13"/>
      <c r="KHK67" s="13"/>
      <c r="KHL67" s="13"/>
      <c r="KHM67" s="13"/>
      <c r="KHN67" s="13"/>
      <c r="KHO67" s="13"/>
      <c r="KHP67" s="13"/>
      <c r="KHQ67" s="13"/>
      <c r="KHR67" s="13"/>
      <c r="KHS67" s="13"/>
      <c r="KHT67" s="13"/>
      <c r="KHU67" s="13"/>
      <c r="KHV67" s="13"/>
      <c r="KHW67" s="13"/>
      <c r="KHX67" s="13"/>
      <c r="KHY67" s="13"/>
      <c r="KHZ67" s="13"/>
      <c r="KIA67" s="13"/>
      <c r="KIB67" s="13"/>
      <c r="KIC67" s="13"/>
      <c r="KID67" s="13"/>
      <c r="KIE67" s="13"/>
      <c r="KIF67" s="13"/>
      <c r="KIG67" s="13"/>
      <c r="KIH67" s="13"/>
      <c r="KII67" s="13"/>
      <c r="KIJ67" s="13"/>
      <c r="KIK67" s="13"/>
      <c r="KIL67" s="13"/>
      <c r="KIM67" s="13"/>
      <c r="KIN67" s="13"/>
      <c r="KIO67" s="13"/>
      <c r="KIP67" s="13"/>
      <c r="KIQ67" s="13"/>
      <c r="KIR67" s="13"/>
      <c r="KIS67" s="13"/>
      <c r="KIT67" s="13"/>
      <c r="KIU67" s="13"/>
      <c r="KIV67" s="13"/>
      <c r="KIW67" s="13"/>
      <c r="KIX67" s="13"/>
      <c r="KIY67" s="13"/>
      <c r="KIZ67" s="13"/>
      <c r="KJA67" s="13"/>
      <c r="KJB67" s="13"/>
      <c r="KJC67" s="13"/>
      <c r="KJD67" s="13"/>
      <c r="KJE67" s="13"/>
      <c r="KJF67" s="13"/>
      <c r="KJG67" s="13"/>
      <c r="KJH67" s="13"/>
      <c r="KJI67" s="13"/>
      <c r="KJJ67" s="13"/>
      <c r="KJK67" s="13"/>
      <c r="KJL67" s="13"/>
      <c r="KJM67" s="13"/>
      <c r="KJN67" s="13"/>
      <c r="KJO67" s="13"/>
      <c r="KJP67" s="13"/>
      <c r="KJQ67" s="13"/>
      <c r="KJR67" s="13"/>
      <c r="KJS67" s="13"/>
      <c r="KJT67" s="13"/>
      <c r="KJU67" s="13"/>
      <c r="KJV67" s="13"/>
      <c r="KJW67" s="13"/>
      <c r="KJX67" s="13"/>
      <c r="KJY67" s="13"/>
      <c r="KJZ67" s="13"/>
      <c r="KKA67" s="13"/>
      <c r="KKB67" s="13"/>
      <c r="KKC67" s="13"/>
      <c r="KKD67" s="13"/>
      <c r="KKE67" s="13"/>
      <c r="KKF67" s="13"/>
      <c r="KKG67" s="13"/>
      <c r="KKH67" s="13"/>
      <c r="KKI67" s="13"/>
      <c r="KKJ67" s="13"/>
      <c r="KKK67" s="13"/>
      <c r="KKL67" s="13"/>
      <c r="KKM67" s="13"/>
      <c r="KKN67" s="13"/>
      <c r="KKO67" s="13"/>
      <c r="KKP67" s="13"/>
      <c r="KKQ67" s="13"/>
      <c r="KKR67" s="13"/>
      <c r="KKS67" s="13"/>
      <c r="KKT67" s="13"/>
      <c r="KKU67" s="13"/>
      <c r="KKV67" s="13"/>
      <c r="KKW67" s="13"/>
      <c r="KKX67" s="13"/>
      <c r="KKY67" s="13"/>
      <c r="KKZ67" s="13"/>
      <c r="KLA67" s="13"/>
      <c r="KLB67" s="13"/>
      <c r="KLC67" s="13"/>
      <c r="KLD67" s="13"/>
      <c r="KLE67" s="13"/>
      <c r="KLF67" s="13"/>
      <c r="KLG67" s="13"/>
      <c r="KLH67" s="13"/>
      <c r="KLI67" s="13"/>
      <c r="KLJ67" s="13"/>
      <c r="KLK67" s="13"/>
      <c r="KLL67" s="13"/>
      <c r="KLM67" s="13"/>
      <c r="KLN67" s="13"/>
      <c r="KLO67" s="13"/>
      <c r="KLP67" s="13"/>
      <c r="KLQ67" s="13"/>
      <c r="KLR67" s="13"/>
      <c r="KLS67" s="13"/>
      <c r="KLT67" s="13"/>
      <c r="KLU67" s="13"/>
      <c r="KLV67" s="13"/>
      <c r="KLW67" s="13"/>
      <c r="KLX67" s="13"/>
      <c r="KLY67" s="13"/>
      <c r="KLZ67" s="13"/>
      <c r="KMA67" s="13"/>
      <c r="KMB67" s="13"/>
      <c r="KMC67" s="13"/>
      <c r="KMD67" s="13"/>
      <c r="KME67" s="13"/>
      <c r="KMF67" s="13"/>
      <c r="KMG67" s="13"/>
      <c r="KMH67" s="13"/>
      <c r="KMI67" s="13"/>
      <c r="KMJ67" s="13"/>
      <c r="KMK67" s="13"/>
      <c r="KML67" s="13"/>
      <c r="KMM67" s="13"/>
      <c r="KMN67" s="13"/>
      <c r="KMO67" s="13"/>
      <c r="KMP67" s="13"/>
      <c r="KMQ67" s="13"/>
      <c r="KMR67" s="13"/>
      <c r="KMS67" s="13"/>
      <c r="KMT67" s="13"/>
      <c r="KMU67" s="13"/>
      <c r="KMV67" s="13"/>
      <c r="KMW67" s="13"/>
      <c r="KMX67" s="13"/>
      <c r="KMY67" s="13"/>
      <c r="KMZ67" s="13"/>
      <c r="KNA67" s="13"/>
      <c r="KNB67" s="13"/>
      <c r="KNC67" s="13"/>
      <c r="KND67" s="13"/>
      <c r="KNE67" s="13"/>
      <c r="KNF67" s="13"/>
      <c r="KNG67" s="13"/>
      <c r="KNH67" s="13"/>
      <c r="KNI67" s="13"/>
      <c r="KNJ67" s="13"/>
      <c r="KNK67" s="13"/>
      <c r="KNL67" s="13"/>
      <c r="KNM67" s="13"/>
      <c r="KNN67" s="13"/>
      <c r="KNO67" s="13"/>
      <c r="KNP67" s="13"/>
      <c r="KNQ67" s="13"/>
      <c r="KNR67" s="13"/>
      <c r="KNS67" s="13"/>
      <c r="KNT67" s="13"/>
      <c r="KNU67" s="13"/>
      <c r="KNV67" s="13"/>
      <c r="KNW67" s="13"/>
      <c r="KNX67" s="13"/>
      <c r="KNY67" s="13"/>
      <c r="KNZ67" s="13"/>
      <c r="KOA67" s="13"/>
      <c r="KOB67" s="13"/>
      <c r="KOC67" s="13"/>
      <c r="KOD67" s="13"/>
      <c r="KOE67" s="13"/>
      <c r="KOF67" s="13"/>
      <c r="KOG67" s="13"/>
      <c r="KOH67" s="13"/>
      <c r="KOI67" s="13"/>
      <c r="KOJ67" s="13"/>
      <c r="KOK67" s="13"/>
      <c r="KOL67" s="13"/>
      <c r="KOM67" s="13"/>
      <c r="KON67" s="13"/>
      <c r="KOO67" s="13"/>
      <c r="KOP67" s="13"/>
      <c r="KOQ67" s="13"/>
      <c r="KOR67" s="13"/>
      <c r="KOS67" s="13"/>
      <c r="KOT67" s="13"/>
      <c r="KOU67" s="13"/>
      <c r="KOV67" s="13"/>
      <c r="KOW67" s="13"/>
      <c r="KOX67" s="13"/>
      <c r="KOY67" s="13"/>
      <c r="KOZ67" s="13"/>
      <c r="KPA67" s="13"/>
      <c r="KPB67" s="13"/>
      <c r="KPC67" s="13"/>
      <c r="KPD67" s="13"/>
      <c r="KPE67" s="13"/>
      <c r="KPF67" s="13"/>
      <c r="KPG67" s="13"/>
      <c r="KPH67" s="13"/>
      <c r="KPI67" s="13"/>
      <c r="KPJ67" s="13"/>
      <c r="KPK67" s="13"/>
      <c r="KPL67" s="13"/>
      <c r="KPM67" s="13"/>
      <c r="KPN67" s="13"/>
      <c r="KPO67" s="13"/>
      <c r="KPP67" s="13"/>
      <c r="KPQ67" s="13"/>
      <c r="KPR67" s="13"/>
      <c r="KPS67" s="13"/>
      <c r="KPT67" s="13"/>
      <c r="KPU67" s="13"/>
      <c r="KPV67" s="13"/>
      <c r="KPW67" s="13"/>
      <c r="KPX67" s="13"/>
      <c r="KPY67" s="13"/>
      <c r="KPZ67" s="13"/>
      <c r="KQA67" s="13"/>
      <c r="KQB67" s="13"/>
      <c r="KQC67" s="13"/>
      <c r="KQD67" s="13"/>
      <c r="KQE67" s="13"/>
      <c r="KQF67" s="13"/>
      <c r="KQG67" s="13"/>
      <c r="KQH67" s="13"/>
      <c r="KQI67" s="13"/>
      <c r="KQJ67" s="13"/>
      <c r="KQK67" s="13"/>
      <c r="KQL67" s="13"/>
      <c r="KQM67" s="13"/>
      <c r="KQN67" s="13"/>
      <c r="KQO67" s="13"/>
      <c r="KQP67" s="13"/>
      <c r="KQQ67" s="13"/>
      <c r="KQR67" s="13"/>
      <c r="KQS67" s="13"/>
      <c r="KQT67" s="13"/>
      <c r="KQU67" s="13"/>
      <c r="KQV67" s="13"/>
      <c r="KQW67" s="13"/>
      <c r="KQX67" s="13"/>
      <c r="KQY67" s="13"/>
      <c r="KQZ67" s="13"/>
      <c r="KRA67" s="13"/>
      <c r="KRB67" s="13"/>
      <c r="KRC67" s="13"/>
      <c r="KRD67" s="13"/>
      <c r="KRE67" s="13"/>
      <c r="KRF67" s="13"/>
      <c r="KRG67" s="13"/>
      <c r="KRH67" s="13"/>
      <c r="KRI67" s="13"/>
      <c r="KRJ67" s="13"/>
      <c r="KRK67" s="13"/>
      <c r="KRL67" s="13"/>
      <c r="KRM67" s="13"/>
      <c r="KRN67" s="13"/>
      <c r="KRO67" s="13"/>
      <c r="KRP67" s="13"/>
      <c r="KRQ67" s="13"/>
      <c r="KRR67" s="13"/>
      <c r="KRS67" s="13"/>
      <c r="KRT67" s="13"/>
      <c r="KRU67" s="13"/>
      <c r="KRV67" s="13"/>
      <c r="KRW67" s="13"/>
      <c r="KRX67" s="13"/>
      <c r="KRY67" s="13"/>
      <c r="KRZ67" s="13"/>
      <c r="KSA67" s="13"/>
      <c r="KSB67" s="13"/>
      <c r="KSC67" s="13"/>
      <c r="KSD67" s="13"/>
      <c r="KSE67" s="13"/>
      <c r="KSF67" s="13"/>
      <c r="KSG67" s="13"/>
      <c r="KSH67" s="13"/>
      <c r="KSI67" s="13"/>
      <c r="KSJ67" s="13"/>
      <c r="KSK67" s="13"/>
      <c r="KSL67" s="13"/>
      <c r="KSM67" s="13"/>
      <c r="KSN67" s="13"/>
      <c r="KSO67" s="13"/>
      <c r="KSP67" s="13"/>
      <c r="KSQ67" s="13"/>
      <c r="KSR67" s="13"/>
      <c r="KSS67" s="13"/>
      <c r="KST67" s="13"/>
      <c r="KSU67" s="13"/>
      <c r="KSV67" s="13"/>
      <c r="KSW67" s="13"/>
      <c r="KSX67" s="13"/>
      <c r="KSY67" s="13"/>
      <c r="KSZ67" s="13"/>
      <c r="KTA67" s="13"/>
      <c r="KTB67" s="13"/>
      <c r="KTC67" s="13"/>
      <c r="KTD67" s="13"/>
      <c r="KTE67" s="13"/>
      <c r="KTF67" s="13"/>
      <c r="KTG67" s="13"/>
      <c r="KTH67" s="13"/>
      <c r="KTI67" s="13"/>
      <c r="KTJ67" s="13"/>
      <c r="KTK67" s="13"/>
      <c r="KTL67" s="13"/>
      <c r="KTM67" s="13"/>
      <c r="KTN67" s="13"/>
      <c r="KTO67" s="13"/>
      <c r="KTP67" s="13"/>
      <c r="KTQ67" s="13"/>
      <c r="KTR67" s="13"/>
      <c r="KTS67" s="13"/>
      <c r="KTT67" s="13"/>
      <c r="KTU67" s="13"/>
      <c r="KTV67" s="13"/>
      <c r="KTW67" s="13"/>
      <c r="KTX67" s="13"/>
      <c r="KTY67" s="13"/>
      <c r="KTZ67" s="13"/>
      <c r="KUA67" s="13"/>
      <c r="KUB67" s="13"/>
      <c r="KUC67" s="13"/>
      <c r="KUD67" s="13"/>
      <c r="KUE67" s="13"/>
      <c r="KUF67" s="13"/>
      <c r="KUG67" s="13"/>
      <c r="KUH67" s="13"/>
      <c r="KUI67" s="13"/>
      <c r="KUJ67" s="13"/>
      <c r="KUK67" s="13"/>
      <c r="KUL67" s="13"/>
      <c r="KUM67" s="13"/>
      <c r="KUN67" s="13"/>
      <c r="KUO67" s="13"/>
      <c r="KUP67" s="13"/>
      <c r="KUQ67" s="13"/>
      <c r="KUR67" s="13"/>
      <c r="KUS67" s="13"/>
      <c r="KUT67" s="13"/>
      <c r="KUU67" s="13"/>
      <c r="KUV67" s="13"/>
      <c r="KUW67" s="13"/>
      <c r="KUX67" s="13"/>
      <c r="KUY67" s="13"/>
      <c r="KUZ67" s="13"/>
      <c r="KVA67" s="13"/>
      <c r="KVB67" s="13"/>
      <c r="KVC67" s="13"/>
      <c r="KVD67" s="13"/>
      <c r="KVE67" s="13"/>
      <c r="KVF67" s="13"/>
      <c r="KVG67" s="13"/>
      <c r="KVH67" s="13"/>
      <c r="KVI67" s="13"/>
      <c r="KVJ67" s="13"/>
      <c r="KVK67" s="13"/>
      <c r="KVL67" s="13"/>
      <c r="KVM67" s="13"/>
      <c r="KVN67" s="13"/>
      <c r="KVO67" s="13"/>
      <c r="KVP67" s="13"/>
      <c r="KVQ67" s="13"/>
      <c r="KVR67" s="13"/>
      <c r="KVS67" s="13"/>
      <c r="KVT67" s="13"/>
      <c r="KVU67" s="13"/>
      <c r="KVV67" s="13"/>
      <c r="KVW67" s="13"/>
      <c r="KVX67" s="13"/>
      <c r="KVY67" s="13"/>
      <c r="KVZ67" s="13"/>
      <c r="KWA67" s="13"/>
      <c r="KWB67" s="13"/>
      <c r="KWC67" s="13"/>
      <c r="KWD67" s="13"/>
      <c r="KWE67" s="13"/>
      <c r="KWF67" s="13"/>
      <c r="KWG67" s="13"/>
      <c r="KWH67" s="13"/>
      <c r="KWI67" s="13"/>
      <c r="KWJ67" s="13"/>
      <c r="KWK67" s="13"/>
      <c r="KWL67" s="13"/>
      <c r="KWM67" s="13"/>
      <c r="KWN67" s="13"/>
      <c r="KWO67" s="13"/>
      <c r="KWP67" s="13"/>
      <c r="KWQ67" s="13"/>
      <c r="KWR67" s="13"/>
      <c r="KWS67" s="13"/>
      <c r="KWT67" s="13"/>
      <c r="KWU67" s="13"/>
      <c r="KWV67" s="13"/>
      <c r="KWW67" s="13"/>
      <c r="KWX67" s="13"/>
      <c r="KWY67" s="13"/>
      <c r="KWZ67" s="13"/>
      <c r="KXA67" s="13"/>
      <c r="KXB67" s="13"/>
      <c r="KXC67" s="13"/>
      <c r="KXD67" s="13"/>
      <c r="KXE67" s="13"/>
      <c r="KXF67" s="13"/>
      <c r="KXG67" s="13"/>
      <c r="KXH67" s="13"/>
      <c r="KXI67" s="13"/>
      <c r="KXJ67" s="13"/>
      <c r="KXK67" s="13"/>
      <c r="KXL67" s="13"/>
      <c r="KXM67" s="13"/>
      <c r="KXN67" s="13"/>
      <c r="KXO67" s="13"/>
      <c r="KXP67" s="13"/>
      <c r="KXQ67" s="13"/>
      <c r="KXR67" s="13"/>
      <c r="KXS67" s="13"/>
      <c r="KXT67" s="13"/>
      <c r="KXU67" s="13"/>
      <c r="KXV67" s="13"/>
      <c r="KXW67" s="13"/>
      <c r="KXX67" s="13"/>
      <c r="KXY67" s="13"/>
      <c r="KXZ67" s="13"/>
      <c r="KYA67" s="13"/>
      <c r="KYB67" s="13"/>
      <c r="KYC67" s="13"/>
      <c r="KYD67" s="13"/>
      <c r="KYE67" s="13"/>
      <c r="KYF67" s="13"/>
      <c r="KYG67" s="13"/>
      <c r="KYH67" s="13"/>
      <c r="KYI67" s="13"/>
      <c r="KYJ67" s="13"/>
      <c r="KYK67" s="13"/>
      <c r="KYL67" s="13"/>
      <c r="KYM67" s="13"/>
      <c r="KYN67" s="13"/>
      <c r="KYO67" s="13"/>
      <c r="KYP67" s="13"/>
      <c r="KYQ67" s="13"/>
      <c r="KYR67" s="13"/>
      <c r="KYS67" s="13"/>
      <c r="KYT67" s="13"/>
      <c r="KYU67" s="13"/>
      <c r="KYV67" s="13"/>
      <c r="KYW67" s="13"/>
      <c r="KYX67" s="13"/>
      <c r="KYY67" s="13"/>
      <c r="KYZ67" s="13"/>
      <c r="KZA67" s="13"/>
      <c r="KZB67" s="13"/>
      <c r="KZC67" s="13"/>
      <c r="KZD67" s="13"/>
      <c r="KZE67" s="13"/>
      <c r="KZF67" s="13"/>
      <c r="KZG67" s="13"/>
      <c r="KZH67" s="13"/>
      <c r="KZI67" s="13"/>
      <c r="KZJ67" s="13"/>
      <c r="KZK67" s="13"/>
      <c r="KZL67" s="13"/>
      <c r="KZM67" s="13"/>
      <c r="KZN67" s="13"/>
      <c r="KZO67" s="13"/>
      <c r="KZP67" s="13"/>
      <c r="KZQ67" s="13"/>
      <c r="KZR67" s="13"/>
      <c r="KZS67" s="13"/>
      <c r="KZT67" s="13"/>
      <c r="KZU67" s="13"/>
      <c r="KZV67" s="13"/>
      <c r="KZW67" s="13"/>
      <c r="KZX67" s="13"/>
      <c r="KZY67" s="13"/>
      <c r="KZZ67" s="13"/>
      <c r="LAA67" s="13"/>
      <c r="LAB67" s="13"/>
      <c r="LAC67" s="13"/>
      <c r="LAD67" s="13"/>
      <c r="LAE67" s="13"/>
      <c r="LAF67" s="13"/>
      <c r="LAG67" s="13"/>
      <c r="LAH67" s="13"/>
      <c r="LAI67" s="13"/>
      <c r="LAJ67" s="13"/>
      <c r="LAK67" s="13"/>
      <c r="LAL67" s="13"/>
      <c r="LAM67" s="13"/>
      <c r="LAN67" s="13"/>
      <c r="LAO67" s="13"/>
      <c r="LAP67" s="13"/>
      <c r="LAQ67" s="13"/>
      <c r="LAR67" s="13"/>
      <c r="LAS67" s="13"/>
      <c r="LAT67" s="13"/>
      <c r="LAU67" s="13"/>
      <c r="LAV67" s="13"/>
      <c r="LAW67" s="13"/>
      <c r="LAX67" s="13"/>
      <c r="LAY67" s="13"/>
      <c r="LAZ67" s="13"/>
      <c r="LBA67" s="13"/>
      <c r="LBB67" s="13"/>
      <c r="LBC67" s="13"/>
      <c r="LBD67" s="13"/>
      <c r="LBE67" s="13"/>
      <c r="LBF67" s="13"/>
      <c r="LBG67" s="13"/>
      <c r="LBH67" s="13"/>
      <c r="LBI67" s="13"/>
      <c r="LBJ67" s="13"/>
      <c r="LBK67" s="13"/>
      <c r="LBL67" s="13"/>
      <c r="LBM67" s="13"/>
      <c r="LBN67" s="13"/>
      <c r="LBO67" s="13"/>
      <c r="LBP67" s="13"/>
      <c r="LBQ67" s="13"/>
      <c r="LBR67" s="13"/>
      <c r="LBS67" s="13"/>
      <c r="LBT67" s="13"/>
      <c r="LBU67" s="13"/>
      <c r="LBV67" s="13"/>
      <c r="LBW67" s="13"/>
      <c r="LBX67" s="13"/>
      <c r="LBY67" s="13"/>
      <c r="LBZ67" s="13"/>
      <c r="LCA67" s="13"/>
      <c r="LCB67" s="13"/>
      <c r="LCC67" s="13"/>
      <c r="LCD67" s="13"/>
      <c r="LCE67" s="13"/>
      <c r="LCF67" s="13"/>
      <c r="LCG67" s="13"/>
      <c r="LCH67" s="13"/>
      <c r="LCI67" s="13"/>
      <c r="LCJ67" s="13"/>
      <c r="LCK67" s="13"/>
      <c r="LCL67" s="13"/>
      <c r="LCM67" s="13"/>
      <c r="LCN67" s="13"/>
      <c r="LCO67" s="13"/>
      <c r="LCP67" s="13"/>
      <c r="LCQ67" s="13"/>
      <c r="LCR67" s="13"/>
      <c r="LCS67" s="13"/>
      <c r="LCT67" s="13"/>
      <c r="LCU67" s="13"/>
      <c r="LCV67" s="13"/>
      <c r="LCW67" s="13"/>
      <c r="LCX67" s="13"/>
      <c r="LCY67" s="13"/>
      <c r="LCZ67" s="13"/>
      <c r="LDA67" s="13"/>
      <c r="LDB67" s="13"/>
      <c r="LDC67" s="13"/>
      <c r="LDD67" s="13"/>
      <c r="LDE67" s="13"/>
      <c r="LDF67" s="13"/>
      <c r="LDG67" s="13"/>
      <c r="LDH67" s="13"/>
      <c r="LDI67" s="13"/>
      <c r="LDJ67" s="13"/>
      <c r="LDK67" s="13"/>
      <c r="LDL67" s="13"/>
      <c r="LDM67" s="13"/>
      <c r="LDN67" s="13"/>
      <c r="LDO67" s="13"/>
      <c r="LDP67" s="13"/>
      <c r="LDQ67" s="13"/>
      <c r="LDR67" s="13"/>
      <c r="LDS67" s="13"/>
      <c r="LDT67" s="13"/>
      <c r="LDU67" s="13"/>
      <c r="LDV67" s="13"/>
      <c r="LDW67" s="13"/>
      <c r="LDX67" s="13"/>
      <c r="LDY67" s="13"/>
      <c r="LDZ67" s="13"/>
      <c r="LEA67" s="13"/>
      <c r="LEB67" s="13"/>
      <c r="LEC67" s="13"/>
      <c r="LED67" s="13"/>
      <c r="LEE67" s="13"/>
      <c r="LEF67" s="13"/>
      <c r="LEG67" s="13"/>
      <c r="LEH67" s="13"/>
      <c r="LEI67" s="13"/>
      <c r="LEJ67" s="13"/>
      <c r="LEK67" s="13"/>
      <c r="LEL67" s="13"/>
      <c r="LEM67" s="13"/>
      <c r="LEN67" s="13"/>
      <c r="LEO67" s="13"/>
      <c r="LEP67" s="13"/>
      <c r="LEQ67" s="13"/>
      <c r="LER67" s="13"/>
      <c r="LES67" s="13"/>
      <c r="LET67" s="13"/>
      <c r="LEU67" s="13"/>
      <c r="LEV67" s="13"/>
      <c r="LEW67" s="13"/>
      <c r="LEX67" s="13"/>
      <c r="LEY67" s="13"/>
      <c r="LEZ67" s="13"/>
      <c r="LFA67" s="13"/>
      <c r="LFB67" s="13"/>
      <c r="LFC67" s="13"/>
      <c r="LFD67" s="13"/>
      <c r="LFE67" s="13"/>
      <c r="LFF67" s="13"/>
      <c r="LFG67" s="13"/>
      <c r="LFH67" s="13"/>
      <c r="LFI67" s="13"/>
      <c r="LFJ67" s="13"/>
      <c r="LFK67" s="13"/>
      <c r="LFL67" s="13"/>
      <c r="LFM67" s="13"/>
      <c r="LFN67" s="13"/>
      <c r="LFO67" s="13"/>
      <c r="LFP67" s="13"/>
      <c r="LFQ67" s="13"/>
      <c r="LFR67" s="13"/>
      <c r="LFS67" s="13"/>
      <c r="LFT67" s="13"/>
      <c r="LFU67" s="13"/>
      <c r="LFV67" s="13"/>
      <c r="LFW67" s="13"/>
      <c r="LFX67" s="13"/>
      <c r="LFY67" s="13"/>
      <c r="LFZ67" s="13"/>
      <c r="LGA67" s="13"/>
      <c r="LGB67" s="13"/>
      <c r="LGC67" s="13"/>
      <c r="LGD67" s="13"/>
      <c r="LGE67" s="13"/>
      <c r="LGF67" s="13"/>
      <c r="LGG67" s="13"/>
      <c r="LGH67" s="13"/>
      <c r="LGI67" s="13"/>
      <c r="LGJ67" s="13"/>
      <c r="LGK67" s="13"/>
      <c r="LGL67" s="13"/>
      <c r="LGM67" s="13"/>
      <c r="LGN67" s="13"/>
      <c r="LGO67" s="13"/>
      <c r="LGP67" s="13"/>
      <c r="LGQ67" s="13"/>
      <c r="LGR67" s="13"/>
      <c r="LGS67" s="13"/>
      <c r="LGT67" s="13"/>
      <c r="LGU67" s="13"/>
      <c r="LGV67" s="13"/>
      <c r="LGW67" s="13"/>
      <c r="LGX67" s="13"/>
      <c r="LGY67" s="13"/>
      <c r="LGZ67" s="13"/>
      <c r="LHA67" s="13"/>
      <c r="LHB67" s="13"/>
      <c r="LHC67" s="13"/>
      <c r="LHD67" s="13"/>
      <c r="LHE67" s="13"/>
      <c r="LHF67" s="13"/>
      <c r="LHG67" s="13"/>
      <c r="LHH67" s="13"/>
      <c r="LHI67" s="13"/>
      <c r="LHJ67" s="13"/>
      <c r="LHK67" s="13"/>
      <c r="LHL67" s="13"/>
      <c r="LHM67" s="13"/>
      <c r="LHN67" s="13"/>
      <c r="LHO67" s="13"/>
      <c r="LHP67" s="13"/>
      <c r="LHQ67" s="13"/>
      <c r="LHR67" s="13"/>
      <c r="LHS67" s="13"/>
      <c r="LHT67" s="13"/>
      <c r="LHU67" s="13"/>
      <c r="LHV67" s="13"/>
      <c r="LHW67" s="13"/>
      <c r="LHX67" s="13"/>
      <c r="LHY67" s="13"/>
      <c r="LHZ67" s="13"/>
      <c r="LIA67" s="13"/>
      <c r="LIB67" s="13"/>
      <c r="LIC67" s="13"/>
      <c r="LID67" s="13"/>
      <c r="LIE67" s="13"/>
      <c r="LIF67" s="13"/>
      <c r="LIG67" s="13"/>
      <c r="LIH67" s="13"/>
      <c r="LII67" s="13"/>
      <c r="LIJ67" s="13"/>
      <c r="LIK67" s="13"/>
      <c r="LIL67" s="13"/>
      <c r="LIM67" s="13"/>
      <c r="LIN67" s="13"/>
      <c r="LIO67" s="13"/>
      <c r="LIP67" s="13"/>
      <c r="LIQ67" s="13"/>
      <c r="LIR67" s="13"/>
      <c r="LIS67" s="13"/>
      <c r="LIT67" s="13"/>
      <c r="LIU67" s="13"/>
      <c r="LIV67" s="13"/>
      <c r="LIW67" s="13"/>
      <c r="LIX67" s="13"/>
      <c r="LIY67" s="13"/>
      <c r="LIZ67" s="13"/>
      <c r="LJA67" s="13"/>
      <c r="LJB67" s="13"/>
      <c r="LJC67" s="13"/>
      <c r="LJD67" s="13"/>
      <c r="LJE67" s="13"/>
      <c r="LJF67" s="13"/>
      <c r="LJG67" s="13"/>
      <c r="LJH67" s="13"/>
      <c r="LJI67" s="13"/>
      <c r="LJJ67" s="13"/>
      <c r="LJK67" s="13"/>
      <c r="LJL67" s="13"/>
      <c r="LJM67" s="13"/>
      <c r="LJN67" s="13"/>
      <c r="LJO67" s="13"/>
      <c r="LJP67" s="13"/>
      <c r="LJQ67" s="13"/>
      <c r="LJR67" s="13"/>
      <c r="LJS67" s="13"/>
      <c r="LJT67" s="13"/>
      <c r="LJU67" s="13"/>
      <c r="LJV67" s="13"/>
      <c r="LJW67" s="13"/>
      <c r="LJX67" s="13"/>
      <c r="LJY67" s="13"/>
      <c r="LJZ67" s="13"/>
      <c r="LKA67" s="13"/>
      <c r="LKB67" s="13"/>
      <c r="LKC67" s="13"/>
      <c r="LKD67" s="13"/>
      <c r="LKE67" s="13"/>
      <c r="LKF67" s="13"/>
      <c r="LKG67" s="13"/>
      <c r="LKH67" s="13"/>
      <c r="LKI67" s="13"/>
      <c r="LKJ67" s="13"/>
      <c r="LKK67" s="13"/>
      <c r="LKL67" s="13"/>
      <c r="LKM67" s="13"/>
      <c r="LKN67" s="13"/>
      <c r="LKO67" s="13"/>
      <c r="LKP67" s="13"/>
      <c r="LKQ67" s="13"/>
      <c r="LKR67" s="13"/>
      <c r="LKS67" s="13"/>
      <c r="LKT67" s="13"/>
      <c r="LKU67" s="13"/>
      <c r="LKV67" s="13"/>
      <c r="LKW67" s="13"/>
      <c r="LKX67" s="13"/>
      <c r="LKY67" s="13"/>
      <c r="LKZ67" s="13"/>
      <c r="LLA67" s="13"/>
      <c r="LLB67" s="13"/>
      <c r="LLC67" s="13"/>
      <c r="LLD67" s="13"/>
      <c r="LLE67" s="13"/>
      <c r="LLF67" s="13"/>
      <c r="LLG67" s="13"/>
      <c r="LLH67" s="13"/>
      <c r="LLI67" s="13"/>
      <c r="LLJ67" s="13"/>
      <c r="LLK67" s="13"/>
      <c r="LLL67" s="13"/>
      <c r="LLM67" s="13"/>
      <c r="LLN67" s="13"/>
      <c r="LLO67" s="13"/>
      <c r="LLP67" s="13"/>
      <c r="LLQ67" s="13"/>
      <c r="LLR67" s="13"/>
      <c r="LLS67" s="13"/>
      <c r="LLT67" s="13"/>
      <c r="LLU67" s="13"/>
      <c r="LLV67" s="13"/>
      <c r="LLW67" s="13"/>
      <c r="LLX67" s="13"/>
      <c r="LLY67" s="13"/>
      <c r="LLZ67" s="13"/>
      <c r="LMA67" s="13"/>
      <c r="LMB67" s="13"/>
      <c r="LMC67" s="13"/>
      <c r="LMD67" s="13"/>
      <c r="LME67" s="13"/>
      <c r="LMF67" s="13"/>
      <c r="LMG67" s="13"/>
      <c r="LMH67" s="13"/>
      <c r="LMI67" s="13"/>
      <c r="LMJ67" s="13"/>
      <c r="LMK67" s="13"/>
      <c r="LML67" s="13"/>
      <c r="LMM67" s="13"/>
      <c r="LMN67" s="13"/>
      <c r="LMO67" s="13"/>
      <c r="LMP67" s="13"/>
      <c r="LMQ67" s="13"/>
      <c r="LMR67" s="13"/>
      <c r="LMS67" s="13"/>
      <c r="LMT67" s="13"/>
      <c r="LMU67" s="13"/>
      <c r="LMV67" s="13"/>
      <c r="LMW67" s="13"/>
      <c r="LMX67" s="13"/>
      <c r="LMY67" s="13"/>
      <c r="LMZ67" s="13"/>
      <c r="LNA67" s="13"/>
      <c r="LNB67" s="13"/>
      <c r="LNC67" s="13"/>
      <c r="LND67" s="13"/>
      <c r="LNE67" s="13"/>
      <c r="LNF67" s="13"/>
      <c r="LNG67" s="13"/>
      <c r="LNH67" s="13"/>
      <c r="LNI67" s="13"/>
      <c r="LNJ67" s="13"/>
      <c r="LNK67" s="13"/>
      <c r="LNL67" s="13"/>
      <c r="LNM67" s="13"/>
      <c r="LNN67" s="13"/>
      <c r="LNO67" s="13"/>
      <c r="LNP67" s="13"/>
      <c r="LNQ67" s="13"/>
      <c r="LNR67" s="13"/>
      <c r="LNS67" s="13"/>
      <c r="LNT67" s="13"/>
      <c r="LNU67" s="13"/>
      <c r="LNV67" s="13"/>
      <c r="LNW67" s="13"/>
      <c r="LNX67" s="13"/>
      <c r="LNY67" s="13"/>
      <c r="LNZ67" s="13"/>
      <c r="LOA67" s="13"/>
      <c r="LOB67" s="13"/>
      <c r="LOC67" s="13"/>
      <c r="LOD67" s="13"/>
      <c r="LOE67" s="13"/>
      <c r="LOF67" s="13"/>
      <c r="LOG67" s="13"/>
      <c r="LOH67" s="13"/>
      <c r="LOI67" s="13"/>
      <c r="LOJ67" s="13"/>
      <c r="LOK67" s="13"/>
      <c r="LOL67" s="13"/>
      <c r="LOM67" s="13"/>
      <c r="LON67" s="13"/>
      <c r="LOO67" s="13"/>
      <c r="LOP67" s="13"/>
      <c r="LOQ67" s="13"/>
      <c r="LOR67" s="13"/>
      <c r="LOS67" s="13"/>
      <c r="LOT67" s="13"/>
      <c r="LOU67" s="13"/>
      <c r="LOV67" s="13"/>
      <c r="LOW67" s="13"/>
      <c r="LOX67" s="13"/>
      <c r="LOY67" s="13"/>
      <c r="LOZ67" s="13"/>
      <c r="LPA67" s="13"/>
      <c r="LPB67" s="13"/>
      <c r="LPC67" s="13"/>
      <c r="LPD67" s="13"/>
      <c r="LPE67" s="13"/>
      <c r="LPF67" s="13"/>
      <c r="LPG67" s="13"/>
      <c r="LPH67" s="13"/>
      <c r="LPI67" s="13"/>
      <c r="LPJ67" s="13"/>
      <c r="LPK67" s="13"/>
      <c r="LPL67" s="13"/>
      <c r="LPM67" s="13"/>
      <c r="LPN67" s="13"/>
      <c r="LPO67" s="13"/>
      <c r="LPP67" s="13"/>
      <c r="LPQ67" s="13"/>
      <c r="LPR67" s="13"/>
      <c r="LPS67" s="13"/>
      <c r="LPT67" s="13"/>
      <c r="LPU67" s="13"/>
      <c r="LPV67" s="13"/>
      <c r="LPW67" s="13"/>
      <c r="LPX67" s="13"/>
      <c r="LPY67" s="13"/>
      <c r="LPZ67" s="13"/>
      <c r="LQA67" s="13"/>
      <c r="LQB67" s="13"/>
      <c r="LQC67" s="13"/>
      <c r="LQD67" s="13"/>
      <c r="LQE67" s="13"/>
      <c r="LQF67" s="13"/>
      <c r="LQG67" s="13"/>
      <c r="LQH67" s="13"/>
      <c r="LQI67" s="13"/>
      <c r="LQJ67" s="13"/>
      <c r="LQK67" s="13"/>
      <c r="LQL67" s="13"/>
      <c r="LQM67" s="13"/>
      <c r="LQN67" s="13"/>
      <c r="LQO67" s="13"/>
      <c r="LQP67" s="13"/>
      <c r="LQQ67" s="13"/>
      <c r="LQR67" s="13"/>
      <c r="LQS67" s="13"/>
      <c r="LQT67" s="13"/>
      <c r="LQU67" s="13"/>
      <c r="LQV67" s="13"/>
      <c r="LQW67" s="13"/>
      <c r="LQX67" s="13"/>
      <c r="LQY67" s="13"/>
      <c r="LQZ67" s="13"/>
      <c r="LRA67" s="13"/>
      <c r="LRB67" s="13"/>
      <c r="LRC67" s="13"/>
      <c r="LRD67" s="13"/>
      <c r="LRE67" s="13"/>
      <c r="LRF67" s="13"/>
      <c r="LRG67" s="13"/>
      <c r="LRH67" s="13"/>
      <c r="LRI67" s="13"/>
      <c r="LRJ67" s="13"/>
      <c r="LRK67" s="13"/>
      <c r="LRL67" s="13"/>
      <c r="LRM67" s="13"/>
      <c r="LRN67" s="13"/>
      <c r="LRO67" s="13"/>
      <c r="LRP67" s="13"/>
      <c r="LRQ67" s="13"/>
      <c r="LRR67" s="13"/>
      <c r="LRS67" s="13"/>
      <c r="LRT67" s="13"/>
      <c r="LRU67" s="13"/>
      <c r="LRV67" s="13"/>
      <c r="LRW67" s="13"/>
      <c r="LRX67" s="13"/>
      <c r="LRY67" s="13"/>
      <c r="LRZ67" s="13"/>
      <c r="LSA67" s="13"/>
      <c r="LSB67" s="13"/>
      <c r="LSC67" s="13"/>
      <c r="LSD67" s="13"/>
      <c r="LSE67" s="13"/>
      <c r="LSF67" s="13"/>
      <c r="LSG67" s="13"/>
      <c r="LSH67" s="13"/>
      <c r="LSI67" s="13"/>
      <c r="LSJ67" s="13"/>
      <c r="LSK67" s="13"/>
      <c r="LSL67" s="13"/>
      <c r="LSM67" s="13"/>
      <c r="LSN67" s="13"/>
      <c r="LSO67" s="13"/>
      <c r="LSP67" s="13"/>
      <c r="LSQ67" s="13"/>
      <c r="LSR67" s="13"/>
      <c r="LSS67" s="13"/>
      <c r="LST67" s="13"/>
      <c r="LSU67" s="13"/>
      <c r="LSV67" s="13"/>
      <c r="LSW67" s="13"/>
      <c r="LSX67" s="13"/>
      <c r="LSY67" s="13"/>
      <c r="LSZ67" s="13"/>
      <c r="LTA67" s="13"/>
      <c r="LTB67" s="13"/>
      <c r="LTC67" s="13"/>
      <c r="LTD67" s="13"/>
      <c r="LTE67" s="13"/>
      <c r="LTF67" s="13"/>
      <c r="LTG67" s="13"/>
      <c r="LTH67" s="13"/>
      <c r="LTI67" s="13"/>
      <c r="LTJ67" s="13"/>
      <c r="LTK67" s="13"/>
      <c r="LTL67" s="13"/>
      <c r="LTM67" s="13"/>
      <c r="LTN67" s="13"/>
      <c r="LTO67" s="13"/>
      <c r="LTP67" s="13"/>
      <c r="LTQ67" s="13"/>
      <c r="LTR67" s="13"/>
      <c r="LTS67" s="13"/>
      <c r="LTT67" s="13"/>
      <c r="LTU67" s="13"/>
      <c r="LTV67" s="13"/>
      <c r="LTW67" s="13"/>
      <c r="LTX67" s="13"/>
      <c r="LTY67" s="13"/>
      <c r="LTZ67" s="13"/>
      <c r="LUA67" s="13"/>
      <c r="LUB67" s="13"/>
      <c r="LUC67" s="13"/>
      <c r="LUD67" s="13"/>
      <c r="LUE67" s="13"/>
      <c r="LUF67" s="13"/>
      <c r="LUG67" s="13"/>
      <c r="LUH67" s="13"/>
      <c r="LUI67" s="13"/>
      <c r="LUJ67" s="13"/>
      <c r="LUK67" s="13"/>
      <c r="LUL67" s="13"/>
      <c r="LUM67" s="13"/>
      <c r="LUN67" s="13"/>
      <c r="LUO67" s="13"/>
      <c r="LUP67" s="13"/>
      <c r="LUQ67" s="13"/>
      <c r="LUR67" s="13"/>
      <c r="LUS67" s="13"/>
      <c r="LUT67" s="13"/>
      <c r="LUU67" s="13"/>
      <c r="LUV67" s="13"/>
      <c r="LUW67" s="13"/>
      <c r="LUX67" s="13"/>
      <c r="LUY67" s="13"/>
      <c r="LUZ67" s="13"/>
      <c r="LVA67" s="13"/>
      <c r="LVB67" s="13"/>
      <c r="LVC67" s="13"/>
      <c r="LVD67" s="13"/>
      <c r="LVE67" s="13"/>
      <c r="LVF67" s="13"/>
      <c r="LVG67" s="13"/>
      <c r="LVH67" s="13"/>
      <c r="LVI67" s="13"/>
      <c r="LVJ67" s="13"/>
      <c r="LVK67" s="13"/>
      <c r="LVL67" s="13"/>
      <c r="LVM67" s="13"/>
      <c r="LVN67" s="13"/>
      <c r="LVO67" s="13"/>
      <c r="LVP67" s="13"/>
      <c r="LVQ67" s="13"/>
      <c r="LVR67" s="13"/>
      <c r="LVS67" s="13"/>
      <c r="LVT67" s="13"/>
      <c r="LVU67" s="13"/>
      <c r="LVV67" s="13"/>
      <c r="LVW67" s="13"/>
      <c r="LVX67" s="13"/>
      <c r="LVY67" s="13"/>
      <c r="LVZ67" s="13"/>
      <c r="LWA67" s="13"/>
      <c r="LWB67" s="13"/>
      <c r="LWC67" s="13"/>
      <c r="LWD67" s="13"/>
      <c r="LWE67" s="13"/>
      <c r="LWF67" s="13"/>
      <c r="LWG67" s="13"/>
      <c r="LWH67" s="13"/>
      <c r="LWI67" s="13"/>
      <c r="LWJ67" s="13"/>
      <c r="LWK67" s="13"/>
      <c r="LWL67" s="13"/>
      <c r="LWM67" s="13"/>
      <c r="LWN67" s="13"/>
      <c r="LWO67" s="13"/>
      <c r="LWP67" s="13"/>
      <c r="LWQ67" s="13"/>
      <c r="LWR67" s="13"/>
      <c r="LWS67" s="13"/>
      <c r="LWT67" s="13"/>
      <c r="LWU67" s="13"/>
      <c r="LWV67" s="13"/>
      <c r="LWW67" s="13"/>
      <c r="LWX67" s="13"/>
      <c r="LWY67" s="13"/>
      <c r="LWZ67" s="13"/>
      <c r="LXA67" s="13"/>
      <c r="LXB67" s="13"/>
      <c r="LXC67" s="13"/>
      <c r="LXD67" s="13"/>
      <c r="LXE67" s="13"/>
      <c r="LXF67" s="13"/>
      <c r="LXG67" s="13"/>
      <c r="LXH67" s="13"/>
      <c r="LXI67" s="13"/>
      <c r="LXJ67" s="13"/>
      <c r="LXK67" s="13"/>
      <c r="LXL67" s="13"/>
      <c r="LXM67" s="13"/>
      <c r="LXN67" s="13"/>
      <c r="LXO67" s="13"/>
      <c r="LXP67" s="13"/>
      <c r="LXQ67" s="13"/>
      <c r="LXR67" s="13"/>
      <c r="LXS67" s="13"/>
      <c r="LXT67" s="13"/>
      <c r="LXU67" s="13"/>
      <c r="LXV67" s="13"/>
      <c r="LXW67" s="13"/>
      <c r="LXX67" s="13"/>
      <c r="LXY67" s="13"/>
      <c r="LXZ67" s="13"/>
      <c r="LYA67" s="13"/>
      <c r="LYB67" s="13"/>
      <c r="LYC67" s="13"/>
      <c r="LYD67" s="13"/>
      <c r="LYE67" s="13"/>
      <c r="LYF67" s="13"/>
      <c r="LYG67" s="13"/>
      <c r="LYH67" s="13"/>
      <c r="LYI67" s="13"/>
      <c r="LYJ67" s="13"/>
      <c r="LYK67" s="13"/>
      <c r="LYL67" s="13"/>
      <c r="LYM67" s="13"/>
      <c r="LYN67" s="13"/>
      <c r="LYO67" s="13"/>
      <c r="LYP67" s="13"/>
      <c r="LYQ67" s="13"/>
      <c r="LYR67" s="13"/>
      <c r="LYS67" s="13"/>
      <c r="LYT67" s="13"/>
      <c r="LYU67" s="13"/>
      <c r="LYV67" s="13"/>
      <c r="LYW67" s="13"/>
      <c r="LYX67" s="13"/>
      <c r="LYY67" s="13"/>
      <c r="LYZ67" s="13"/>
      <c r="LZA67" s="13"/>
      <c r="LZB67" s="13"/>
      <c r="LZC67" s="13"/>
      <c r="LZD67" s="13"/>
      <c r="LZE67" s="13"/>
      <c r="LZF67" s="13"/>
      <c r="LZG67" s="13"/>
      <c r="LZH67" s="13"/>
      <c r="LZI67" s="13"/>
      <c r="LZJ67" s="13"/>
      <c r="LZK67" s="13"/>
      <c r="LZL67" s="13"/>
      <c r="LZM67" s="13"/>
      <c r="LZN67" s="13"/>
      <c r="LZO67" s="13"/>
      <c r="LZP67" s="13"/>
      <c r="LZQ67" s="13"/>
      <c r="LZR67" s="13"/>
      <c r="LZS67" s="13"/>
      <c r="LZT67" s="13"/>
      <c r="LZU67" s="13"/>
      <c r="LZV67" s="13"/>
      <c r="LZW67" s="13"/>
      <c r="LZX67" s="13"/>
      <c r="LZY67" s="13"/>
      <c r="LZZ67" s="13"/>
      <c r="MAA67" s="13"/>
      <c r="MAB67" s="13"/>
      <c r="MAC67" s="13"/>
      <c r="MAD67" s="13"/>
      <c r="MAE67" s="13"/>
      <c r="MAF67" s="13"/>
      <c r="MAG67" s="13"/>
      <c r="MAH67" s="13"/>
      <c r="MAI67" s="13"/>
      <c r="MAJ67" s="13"/>
      <c r="MAK67" s="13"/>
      <c r="MAL67" s="13"/>
      <c r="MAM67" s="13"/>
      <c r="MAN67" s="13"/>
      <c r="MAO67" s="13"/>
      <c r="MAP67" s="13"/>
      <c r="MAQ67" s="13"/>
      <c r="MAR67" s="13"/>
      <c r="MAS67" s="13"/>
      <c r="MAT67" s="13"/>
      <c r="MAU67" s="13"/>
      <c r="MAV67" s="13"/>
      <c r="MAW67" s="13"/>
      <c r="MAX67" s="13"/>
      <c r="MAY67" s="13"/>
      <c r="MAZ67" s="13"/>
      <c r="MBA67" s="13"/>
      <c r="MBB67" s="13"/>
      <c r="MBC67" s="13"/>
      <c r="MBD67" s="13"/>
      <c r="MBE67" s="13"/>
      <c r="MBF67" s="13"/>
      <c r="MBG67" s="13"/>
      <c r="MBH67" s="13"/>
      <c r="MBI67" s="13"/>
      <c r="MBJ67" s="13"/>
      <c r="MBK67" s="13"/>
      <c r="MBL67" s="13"/>
      <c r="MBM67" s="13"/>
      <c r="MBN67" s="13"/>
      <c r="MBO67" s="13"/>
      <c r="MBP67" s="13"/>
      <c r="MBQ67" s="13"/>
      <c r="MBR67" s="13"/>
      <c r="MBS67" s="13"/>
      <c r="MBT67" s="13"/>
      <c r="MBU67" s="13"/>
      <c r="MBV67" s="13"/>
      <c r="MBW67" s="13"/>
      <c r="MBX67" s="13"/>
      <c r="MBY67" s="13"/>
      <c r="MBZ67" s="13"/>
      <c r="MCA67" s="13"/>
      <c r="MCB67" s="13"/>
      <c r="MCC67" s="13"/>
      <c r="MCD67" s="13"/>
      <c r="MCE67" s="13"/>
      <c r="MCF67" s="13"/>
      <c r="MCG67" s="13"/>
      <c r="MCH67" s="13"/>
      <c r="MCI67" s="13"/>
      <c r="MCJ67" s="13"/>
      <c r="MCK67" s="13"/>
      <c r="MCL67" s="13"/>
      <c r="MCM67" s="13"/>
      <c r="MCN67" s="13"/>
      <c r="MCO67" s="13"/>
      <c r="MCP67" s="13"/>
      <c r="MCQ67" s="13"/>
      <c r="MCR67" s="13"/>
      <c r="MCS67" s="13"/>
      <c r="MCT67" s="13"/>
      <c r="MCU67" s="13"/>
      <c r="MCV67" s="13"/>
      <c r="MCW67" s="13"/>
      <c r="MCX67" s="13"/>
      <c r="MCY67" s="13"/>
      <c r="MCZ67" s="13"/>
      <c r="MDA67" s="13"/>
      <c r="MDB67" s="13"/>
      <c r="MDC67" s="13"/>
      <c r="MDD67" s="13"/>
      <c r="MDE67" s="13"/>
      <c r="MDF67" s="13"/>
      <c r="MDG67" s="13"/>
      <c r="MDH67" s="13"/>
      <c r="MDI67" s="13"/>
      <c r="MDJ67" s="13"/>
      <c r="MDK67" s="13"/>
      <c r="MDL67" s="13"/>
      <c r="MDM67" s="13"/>
      <c r="MDN67" s="13"/>
      <c r="MDO67" s="13"/>
      <c r="MDP67" s="13"/>
      <c r="MDQ67" s="13"/>
      <c r="MDR67" s="13"/>
      <c r="MDS67" s="13"/>
      <c r="MDT67" s="13"/>
      <c r="MDU67" s="13"/>
      <c r="MDV67" s="13"/>
      <c r="MDW67" s="13"/>
      <c r="MDX67" s="13"/>
      <c r="MDY67" s="13"/>
      <c r="MDZ67" s="13"/>
      <c r="MEA67" s="13"/>
      <c r="MEB67" s="13"/>
      <c r="MEC67" s="13"/>
      <c r="MED67" s="13"/>
      <c r="MEE67" s="13"/>
      <c r="MEF67" s="13"/>
      <c r="MEG67" s="13"/>
      <c r="MEH67" s="13"/>
      <c r="MEI67" s="13"/>
      <c r="MEJ67" s="13"/>
      <c r="MEK67" s="13"/>
      <c r="MEL67" s="13"/>
      <c r="MEM67" s="13"/>
      <c r="MEN67" s="13"/>
      <c r="MEO67" s="13"/>
      <c r="MEP67" s="13"/>
      <c r="MEQ67" s="13"/>
      <c r="MER67" s="13"/>
      <c r="MES67" s="13"/>
      <c r="MET67" s="13"/>
      <c r="MEU67" s="13"/>
      <c r="MEV67" s="13"/>
      <c r="MEW67" s="13"/>
      <c r="MEX67" s="13"/>
      <c r="MEY67" s="13"/>
      <c r="MEZ67" s="13"/>
      <c r="MFA67" s="13"/>
      <c r="MFB67" s="13"/>
      <c r="MFC67" s="13"/>
      <c r="MFD67" s="13"/>
      <c r="MFE67" s="13"/>
      <c r="MFF67" s="13"/>
      <c r="MFG67" s="13"/>
      <c r="MFH67" s="13"/>
      <c r="MFI67" s="13"/>
      <c r="MFJ67" s="13"/>
      <c r="MFK67" s="13"/>
      <c r="MFL67" s="13"/>
      <c r="MFM67" s="13"/>
      <c r="MFN67" s="13"/>
      <c r="MFO67" s="13"/>
      <c r="MFP67" s="13"/>
      <c r="MFQ67" s="13"/>
      <c r="MFR67" s="13"/>
      <c r="MFS67" s="13"/>
      <c r="MFT67" s="13"/>
      <c r="MFU67" s="13"/>
      <c r="MFV67" s="13"/>
      <c r="MFW67" s="13"/>
      <c r="MFX67" s="13"/>
      <c r="MFY67" s="13"/>
      <c r="MFZ67" s="13"/>
      <c r="MGA67" s="13"/>
      <c r="MGB67" s="13"/>
      <c r="MGC67" s="13"/>
      <c r="MGD67" s="13"/>
      <c r="MGE67" s="13"/>
      <c r="MGF67" s="13"/>
      <c r="MGG67" s="13"/>
      <c r="MGH67" s="13"/>
      <c r="MGI67" s="13"/>
      <c r="MGJ67" s="13"/>
      <c r="MGK67" s="13"/>
      <c r="MGL67" s="13"/>
      <c r="MGM67" s="13"/>
      <c r="MGN67" s="13"/>
      <c r="MGO67" s="13"/>
      <c r="MGP67" s="13"/>
      <c r="MGQ67" s="13"/>
      <c r="MGR67" s="13"/>
      <c r="MGS67" s="13"/>
      <c r="MGT67" s="13"/>
      <c r="MGU67" s="13"/>
      <c r="MGV67" s="13"/>
      <c r="MGW67" s="13"/>
      <c r="MGX67" s="13"/>
      <c r="MGY67" s="13"/>
      <c r="MGZ67" s="13"/>
      <c r="MHA67" s="13"/>
      <c r="MHB67" s="13"/>
      <c r="MHC67" s="13"/>
      <c r="MHD67" s="13"/>
      <c r="MHE67" s="13"/>
      <c r="MHF67" s="13"/>
      <c r="MHG67" s="13"/>
      <c r="MHH67" s="13"/>
      <c r="MHI67" s="13"/>
      <c r="MHJ67" s="13"/>
      <c r="MHK67" s="13"/>
      <c r="MHL67" s="13"/>
      <c r="MHM67" s="13"/>
      <c r="MHN67" s="13"/>
      <c r="MHO67" s="13"/>
      <c r="MHP67" s="13"/>
      <c r="MHQ67" s="13"/>
      <c r="MHR67" s="13"/>
      <c r="MHS67" s="13"/>
      <c r="MHT67" s="13"/>
      <c r="MHU67" s="13"/>
      <c r="MHV67" s="13"/>
      <c r="MHW67" s="13"/>
      <c r="MHX67" s="13"/>
      <c r="MHY67" s="13"/>
      <c r="MHZ67" s="13"/>
      <c r="MIA67" s="13"/>
      <c r="MIB67" s="13"/>
      <c r="MIC67" s="13"/>
      <c r="MID67" s="13"/>
      <c r="MIE67" s="13"/>
      <c r="MIF67" s="13"/>
      <c r="MIG67" s="13"/>
      <c r="MIH67" s="13"/>
      <c r="MII67" s="13"/>
      <c r="MIJ67" s="13"/>
      <c r="MIK67" s="13"/>
      <c r="MIL67" s="13"/>
      <c r="MIM67" s="13"/>
      <c r="MIN67" s="13"/>
      <c r="MIO67" s="13"/>
      <c r="MIP67" s="13"/>
      <c r="MIQ67" s="13"/>
      <c r="MIR67" s="13"/>
      <c r="MIS67" s="13"/>
      <c r="MIT67" s="13"/>
      <c r="MIU67" s="13"/>
      <c r="MIV67" s="13"/>
      <c r="MIW67" s="13"/>
      <c r="MIX67" s="13"/>
      <c r="MIY67" s="13"/>
      <c r="MIZ67" s="13"/>
      <c r="MJA67" s="13"/>
      <c r="MJB67" s="13"/>
      <c r="MJC67" s="13"/>
      <c r="MJD67" s="13"/>
      <c r="MJE67" s="13"/>
      <c r="MJF67" s="13"/>
      <c r="MJG67" s="13"/>
      <c r="MJH67" s="13"/>
      <c r="MJI67" s="13"/>
      <c r="MJJ67" s="13"/>
      <c r="MJK67" s="13"/>
      <c r="MJL67" s="13"/>
      <c r="MJM67" s="13"/>
      <c r="MJN67" s="13"/>
      <c r="MJO67" s="13"/>
      <c r="MJP67" s="13"/>
      <c r="MJQ67" s="13"/>
      <c r="MJR67" s="13"/>
      <c r="MJS67" s="13"/>
      <c r="MJT67" s="13"/>
      <c r="MJU67" s="13"/>
      <c r="MJV67" s="13"/>
      <c r="MJW67" s="13"/>
      <c r="MJX67" s="13"/>
      <c r="MJY67" s="13"/>
      <c r="MJZ67" s="13"/>
      <c r="MKA67" s="13"/>
      <c r="MKB67" s="13"/>
      <c r="MKC67" s="13"/>
      <c r="MKD67" s="13"/>
      <c r="MKE67" s="13"/>
      <c r="MKF67" s="13"/>
      <c r="MKG67" s="13"/>
      <c r="MKH67" s="13"/>
      <c r="MKI67" s="13"/>
      <c r="MKJ67" s="13"/>
      <c r="MKK67" s="13"/>
      <c r="MKL67" s="13"/>
      <c r="MKM67" s="13"/>
      <c r="MKN67" s="13"/>
      <c r="MKO67" s="13"/>
      <c r="MKP67" s="13"/>
      <c r="MKQ67" s="13"/>
      <c r="MKR67" s="13"/>
      <c r="MKS67" s="13"/>
      <c r="MKT67" s="13"/>
      <c r="MKU67" s="13"/>
      <c r="MKV67" s="13"/>
      <c r="MKW67" s="13"/>
      <c r="MKX67" s="13"/>
      <c r="MKY67" s="13"/>
      <c r="MKZ67" s="13"/>
      <c r="MLA67" s="13"/>
      <c r="MLB67" s="13"/>
      <c r="MLC67" s="13"/>
      <c r="MLD67" s="13"/>
      <c r="MLE67" s="13"/>
      <c r="MLF67" s="13"/>
      <c r="MLG67" s="13"/>
      <c r="MLH67" s="13"/>
      <c r="MLI67" s="13"/>
      <c r="MLJ67" s="13"/>
      <c r="MLK67" s="13"/>
      <c r="MLL67" s="13"/>
      <c r="MLM67" s="13"/>
      <c r="MLN67" s="13"/>
      <c r="MLO67" s="13"/>
      <c r="MLP67" s="13"/>
      <c r="MLQ67" s="13"/>
      <c r="MLR67" s="13"/>
      <c r="MLS67" s="13"/>
      <c r="MLT67" s="13"/>
      <c r="MLU67" s="13"/>
      <c r="MLV67" s="13"/>
      <c r="MLW67" s="13"/>
      <c r="MLX67" s="13"/>
      <c r="MLY67" s="13"/>
      <c r="MLZ67" s="13"/>
      <c r="MMA67" s="13"/>
      <c r="MMB67" s="13"/>
      <c r="MMC67" s="13"/>
      <c r="MMD67" s="13"/>
      <c r="MME67" s="13"/>
      <c r="MMF67" s="13"/>
      <c r="MMG67" s="13"/>
      <c r="MMH67" s="13"/>
      <c r="MMI67" s="13"/>
      <c r="MMJ67" s="13"/>
      <c r="MMK67" s="13"/>
      <c r="MML67" s="13"/>
      <c r="MMM67" s="13"/>
      <c r="MMN67" s="13"/>
      <c r="MMO67" s="13"/>
      <c r="MMP67" s="13"/>
      <c r="MMQ67" s="13"/>
      <c r="MMR67" s="13"/>
      <c r="MMS67" s="13"/>
      <c r="MMT67" s="13"/>
      <c r="MMU67" s="13"/>
      <c r="MMV67" s="13"/>
      <c r="MMW67" s="13"/>
      <c r="MMX67" s="13"/>
      <c r="MMY67" s="13"/>
      <c r="MMZ67" s="13"/>
      <c r="MNA67" s="13"/>
      <c r="MNB67" s="13"/>
      <c r="MNC67" s="13"/>
      <c r="MND67" s="13"/>
      <c r="MNE67" s="13"/>
      <c r="MNF67" s="13"/>
      <c r="MNG67" s="13"/>
      <c r="MNH67" s="13"/>
      <c r="MNI67" s="13"/>
      <c r="MNJ67" s="13"/>
      <c r="MNK67" s="13"/>
      <c r="MNL67" s="13"/>
      <c r="MNM67" s="13"/>
      <c r="MNN67" s="13"/>
      <c r="MNO67" s="13"/>
      <c r="MNP67" s="13"/>
      <c r="MNQ67" s="13"/>
      <c r="MNR67" s="13"/>
      <c r="MNS67" s="13"/>
      <c r="MNT67" s="13"/>
      <c r="MNU67" s="13"/>
      <c r="MNV67" s="13"/>
      <c r="MNW67" s="13"/>
      <c r="MNX67" s="13"/>
      <c r="MNY67" s="13"/>
      <c r="MNZ67" s="13"/>
      <c r="MOA67" s="13"/>
      <c r="MOB67" s="13"/>
      <c r="MOC67" s="13"/>
      <c r="MOD67" s="13"/>
      <c r="MOE67" s="13"/>
      <c r="MOF67" s="13"/>
      <c r="MOG67" s="13"/>
      <c r="MOH67" s="13"/>
      <c r="MOI67" s="13"/>
      <c r="MOJ67" s="13"/>
      <c r="MOK67" s="13"/>
      <c r="MOL67" s="13"/>
      <c r="MOM67" s="13"/>
      <c r="MON67" s="13"/>
      <c r="MOO67" s="13"/>
      <c r="MOP67" s="13"/>
      <c r="MOQ67" s="13"/>
      <c r="MOR67" s="13"/>
      <c r="MOS67" s="13"/>
      <c r="MOT67" s="13"/>
      <c r="MOU67" s="13"/>
      <c r="MOV67" s="13"/>
      <c r="MOW67" s="13"/>
      <c r="MOX67" s="13"/>
      <c r="MOY67" s="13"/>
      <c r="MOZ67" s="13"/>
      <c r="MPA67" s="13"/>
      <c r="MPB67" s="13"/>
      <c r="MPC67" s="13"/>
      <c r="MPD67" s="13"/>
      <c r="MPE67" s="13"/>
      <c r="MPF67" s="13"/>
      <c r="MPG67" s="13"/>
      <c r="MPH67" s="13"/>
      <c r="MPI67" s="13"/>
      <c r="MPJ67" s="13"/>
      <c r="MPK67" s="13"/>
      <c r="MPL67" s="13"/>
      <c r="MPM67" s="13"/>
      <c r="MPN67" s="13"/>
      <c r="MPO67" s="13"/>
      <c r="MPP67" s="13"/>
      <c r="MPQ67" s="13"/>
      <c r="MPR67" s="13"/>
      <c r="MPS67" s="13"/>
      <c r="MPT67" s="13"/>
      <c r="MPU67" s="13"/>
      <c r="MPV67" s="13"/>
      <c r="MPW67" s="13"/>
      <c r="MPX67" s="13"/>
      <c r="MPY67" s="13"/>
      <c r="MPZ67" s="13"/>
      <c r="MQA67" s="13"/>
      <c r="MQB67" s="13"/>
      <c r="MQC67" s="13"/>
      <c r="MQD67" s="13"/>
      <c r="MQE67" s="13"/>
      <c r="MQF67" s="13"/>
      <c r="MQG67" s="13"/>
      <c r="MQH67" s="13"/>
      <c r="MQI67" s="13"/>
      <c r="MQJ67" s="13"/>
      <c r="MQK67" s="13"/>
      <c r="MQL67" s="13"/>
      <c r="MQM67" s="13"/>
      <c r="MQN67" s="13"/>
      <c r="MQO67" s="13"/>
      <c r="MQP67" s="13"/>
      <c r="MQQ67" s="13"/>
      <c r="MQR67" s="13"/>
      <c r="MQS67" s="13"/>
      <c r="MQT67" s="13"/>
      <c r="MQU67" s="13"/>
      <c r="MQV67" s="13"/>
      <c r="MQW67" s="13"/>
      <c r="MQX67" s="13"/>
      <c r="MQY67" s="13"/>
      <c r="MQZ67" s="13"/>
      <c r="MRA67" s="13"/>
      <c r="MRB67" s="13"/>
      <c r="MRC67" s="13"/>
      <c r="MRD67" s="13"/>
      <c r="MRE67" s="13"/>
      <c r="MRF67" s="13"/>
      <c r="MRG67" s="13"/>
      <c r="MRH67" s="13"/>
      <c r="MRI67" s="13"/>
      <c r="MRJ67" s="13"/>
      <c r="MRK67" s="13"/>
      <c r="MRL67" s="13"/>
      <c r="MRM67" s="13"/>
      <c r="MRN67" s="13"/>
      <c r="MRO67" s="13"/>
      <c r="MRP67" s="13"/>
      <c r="MRQ67" s="13"/>
      <c r="MRR67" s="13"/>
      <c r="MRS67" s="13"/>
      <c r="MRT67" s="13"/>
      <c r="MRU67" s="13"/>
      <c r="MRV67" s="13"/>
      <c r="MRW67" s="13"/>
      <c r="MRX67" s="13"/>
      <c r="MRY67" s="13"/>
      <c r="MRZ67" s="13"/>
      <c r="MSA67" s="13"/>
      <c r="MSB67" s="13"/>
      <c r="MSC67" s="13"/>
      <c r="MSD67" s="13"/>
      <c r="MSE67" s="13"/>
      <c r="MSF67" s="13"/>
      <c r="MSG67" s="13"/>
      <c r="MSH67" s="13"/>
      <c r="MSI67" s="13"/>
      <c r="MSJ67" s="13"/>
      <c r="MSK67" s="13"/>
      <c r="MSL67" s="13"/>
      <c r="MSM67" s="13"/>
      <c r="MSN67" s="13"/>
      <c r="MSO67" s="13"/>
      <c r="MSP67" s="13"/>
      <c r="MSQ67" s="13"/>
      <c r="MSR67" s="13"/>
      <c r="MSS67" s="13"/>
      <c r="MST67" s="13"/>
      <c r="MSU67" s="13"/>
      <c r="MSV67" s="13"/>
      <c r="MSW67" s="13"/>
      <c r="MSX67" s="13"/>
      <c r="MSY67" s="13"/>
      <c r="MSZ67" s="13"/>
      <c r="MTA67" s="13"/>
      <c r="MTB67" s="13"/>
      <c r="MTC67" s="13"/>
      <c r="MTD67" s="13"/>
      <c r="MTE67" s="13"/>
      <c r="MTF67" s="13"/>
      <c r="MTG67" s="13"/>
      <c r="MTH67" s="13"/>
      <c r="MTI67" s="13"/>
      <c r="MTJ67" s="13"/>
      <c r="MTK67" s="13"/>
      <c r="MTL67" s="13"/>
      <c r="MTM67" s="13"/>
      <c r="MTN67" s="13"/>
      <c r="MTO67" s="13"/>
      <c r="MTP67" s="13"/>
      <c r="MTQ67" s="13"/>
      <c r="MTR67" s="13"/>
      <c r="MTS67" s="13"/>
      <c r="MTT67" s="13"/>
      <c r="MTU67" s="13"/>
      <c r="MTV67" s="13"/>
      <c r="MTW67" s="13"/>
      <c r="MTX67" s="13"/>
      <c r="MTY67" s="13"/>
      <c r="MTZ67" s="13"/>
      <c r="MUA67" s="13"/>
      <c r="MUB67" s="13"/>
      <c r="MUC67" s="13"/>
      <c r="MUD67" s="13"/>
      <c r="MUE67" s="13"/>
      <c r="MUF67" s="13"/>
      <c r="MUG67" s="13"/>
      <c r="MUH67" s="13"/>
      <c r="MUI67" s="13"/>
      <c r="MUJ67" s="13"/>
      <c r="MUK67" s="13"/>
      <c r="MUL67" s="13"/>
      <c r="MUM67" s="13"/>
      <c r="MUN67" s="13"/>
      <c r="MUO67" s="13"/>
      <c r="MUP67" s="13"/>
      <c r="MUQ67" s="13"/>
      <c r="MUR67" s="13"/>
      <c r="MUS67" s="13"/>
      <c r="MUT67" s="13"/>
      <c r="MUU67" s="13"/>
      <c r="MUV67" s="13"/>
      <c r="MUW67" s="13"/>
      <c r="MUX67" s="13"/>
      <c r="MUY67" s="13"/>
      <c r="MUZ67" s="13"/>
      <c r="MVA67" s="13"/>
      <c r="MVB67" s="13"/>
      <c r="MVC67" s="13"/>
      <c r="MVD67" s="13"/>
      <c r="MVE67" s="13"/>
      <c r="MVF67" s="13"/>
      <c r="MVG67" s="13"/>
      <c r="MVH67" s="13"/>
      <c r="MVI67" s="13"/>
      <c r="MVJ67" s="13"/>
      <c r="MVK67" s="13"/>
      <c r="MVL67" s="13"/>
      <c r="MVM67" s="13"/>
      <c r="MVN67" s="13"/>
      <c r="MVO67" s="13"/>
      <c r="MVP67" s="13"/>
      <c r="MVQ67" s="13"/>
      <c r="MVR67" s="13"/>
      <c r="MVS67" s="13"/>
      <c r="MVT67" s="13"/>
      <c r="MVU67" s="13"/>
      <c r="MVV67" s="13"/>
      <c r="MVW67" s="13"/>
      <c r="MVX67" s="13"/>
      <c r="MVY67" s="13"/>
      <c r="MVZ67" s="13"/>
      <c r="MWA67" s="13"/>
      <c r="MWB67" s="13"/>
      <c r="MWC67" s="13"/>
      <c r="MWD67" s="13"/>
      <c r="MWE67" s="13"/>
      <c r="MWF67" s="13"/>
      <c r="MWG67" s="13"/>
      <c r="MWH67" s="13"/>
      <c r="MWI67" s="13"/>
      <c r="MWJ67" s="13"/>
      <c r="MWK67" s="13"/>
      <c r="MWL67" s="13"/>
      <c r="MWM67" s="13"/>
      <c r="MWN67" s="13"/>
      <c r="MWO67" s="13"/>
      <c r="MWP67" s="13"/>
      <c r="MWQ67" s="13"/>
      <c r="MWR67" s="13"/>
      <c r="MWS67" s="13"/>
      <c r="MWT67" s="13"/>
      <c r="MWU67" s="13"/>
      <c r="MWV67" s="13"/>
      <c r="MWW67" s="13"/>
      <c r="MWX67" s="13"/>
      <c r="MWY67" s="13"/>
      <c r="MWZ67" s="13"/>
      <c r="MXA67" s="13"/>
      <c r="MXB67" s="13"/>
      <c r="MXC67" s="13"/>
      <c r="MXD67" s="13"/>
      <c r="MXE67" s="13"/>
      <c r="MXF67" s="13"/>
      <c r="MXG67" s="13"/>
      <c r="MXH67" s="13"/>
      <c r="MXI67" s="13"/>
      <c r="MXJ67" s="13"/>
      <c r="MXK67" s="13"/>
      <c r="MXL67" s="13"/>
      <c r="MXM67" s="13"/>
      <c r="MXN67" s="13"/>
      <c r="MXO67" s="13"/>
      <c r="MXP67" s="13"/>
      <c r="MXQ67" s="13"/>
      <c r="MXR67" s="13"/>
      <c r="MXS67" s="13"/>
      <c r="MXT67" s="13"/>
      <c r="MXU67" s="13"/>
      <c r="MXV67" s="13"/>
      <c r="MXW67" s="13"/>
      <c r="MXX67" s="13"/>
      <c r="MXY67" s="13"/>
      <c r="MXZ67" s="13"/>
      <c r="MYA67" s="13"/>
      <c r="MYB67" s="13"/>
      <c r="MYC67" s="13"/>
      <c r="MYD67" s="13"/>
      <c r="MYE67" s="13"/>
      <c r="MYF67" s="13"/>
      <c r="MYG67" s="13"/>
      <c r="MYH67" s="13"/>
      <c r="MYI67" s="13"/>
      <c r="MYJ67" s="13"/>
      <c r="MYK67" s="13"/>
      <c r="MYL67" s="13"/>
      <c r="MYM67" s="13"/>
      <c r="MYN67" s="13"/>
      <c r="MYO67" s="13"/>
      <c r="MYP67" s="13"/>
      <c r="MYQ67" s="13"/>
      <c r="MYR67" s="13"/>
      <c r="MYS67" s="13"/>
      <c r="MYT67" s="13"/>
      <c r="MYU67" s="13"/>
      <c r="MYV67" s="13"/>
      <c r="MYW67" s="13"/>
      <c r="MYX67" s="13"/>
      <c r="MYY67" s="13"/>
      <c r="MYZ67" s="13"/>
      <c r="MZA67" s="13"/>
      <c r="MZB67" s="13"/>
      <c r="MZC67" s="13"/>
      <c r="MZD67" s="13"/>
      <c r="MZE67" s="13"/>
      <c r="MZF67" s="13"/>
      <c r="MZG67" s="13"/>
      <c r="MZH67" s="13"/>
      <c r="MZI67" s="13"/>
      <c r="MZJ67" s="13"/>
      <c r="MZK67" s="13"/>
      <c r="MZL67" s="13"/>
      <c r="MZM67" s="13"/>
      <c r="MZN67" s="13"/>
      <c r="MZO67" s="13"/>
      <c r="MZP67" s="13"/>
      <c r="MZQ67" s="13"/>
      <c r="MZR67" s="13"/>
      <c r="MZS67" s="13"/>
      <c r="MZT67" s="13"/>
      <c r="MZU67" s="13"/>
      <c r="MZV67" s="13"/>
      <c r="MZW67" s="13"/>
      <c r="MZX67" s="13"/>
      <c r="MZY67" s="13"/>
      <c r="MZZ67" s="13"/>
      <c r="NAA67" s="13"/>
      <c r="NAB67" s="13"/>
      <c r="NAC67" s="13"/>
      <c r="NAD67" s="13"/>
      <c r="NAE67" s="13"/>
      <c r="NAF67" s="13"/>
      <c r="NAG67" s="13"/>
      <c r="NAH67" s="13"/>
      <c r="NAI67" s="13"/>
      <c r="NAJ67" s="13"/>
      <c r="NAK67" s="13"/>
      <c r="NAL67" s="13"/>
      <c r="NAM67" s="13"/>
      <c r="NAN67" s="13"/>
      <c r="NAO67" s="13"/>
      <c r="NAP67" s="13"/>
      <c r="NAQ67" s="13"/>
      <c r="NAR67" s="13"/>
      <c r="NAS67" s="13"/>
      <c r="NAT67" s="13"/>
      <c r="NAU67" s="13"/>
      <c r="NAV67" s="13"/>
      <c r="NAW67" s="13"/>
      <c r="NAX67" s="13"/>
      <c r="NAY67" s="13"/>
      <c r="NAZ67" s="13"/>
      <c r="NBA67" s="13"/>
      <c r="NBB67" s="13"/>
      <c r="NBC67" s="13"/>
      <c r="NBD67" s="13"/>
      <c r="NBE67" s="13"/>
      <c r="NBF67" s="13"/>
      <c r="NBG67" s="13"/>
      <c r="NBH67" s="13"/>
      <c r="NBI67" s="13"/>
      <c r="NBJ67" s="13"/>
      <c r="NBK67" s="13"/>
      <c r="NBL67" s="13"/>
      <c r="NBM67" s="13"/>
      <c r="NBN67" s="13"/>
      <c r="NBO67" s="13"/>
      <c r="NBP67" s="13"/>
      <c r="NBQ67" s="13"/>
      <c r="NBR67" s="13"/>
      <c r="NBS67" s="13"/>
      <c r="NBT67" s="13"/>
      <c r="NBU67" s="13"/>
      <c r="NBV67" s="13"/>
      <c r="NBW67" s="13"/>
      <c r="NBX67" s="13"/>
      <c r="NBY67" s="13"/>
      <c r="NBZ67" s="13"/>
      <c r="NCA67" s="13"/>
      <c r="NCB67" s="13"/>
      <c r="NCC67" s="13"/>
      <c r="NCD67" s="13"/>
      <c r="NCE67" s="13"/>
      <c r="NCF67" s="13"/>
      <c r="NCG67" s="13"/>
      <c r="NCH67" s="13"/>
      <c r="NCI67" s="13"/>
      <c r="NCJ67" s="13"/>
      <c r="NCK67" s="13"/>
      <c r="NCL67" s="13"/>
      <c r="NCM67" s="13"/>
      <c r="NCN67" s="13"/>
      <c r="NCO67" s="13"/>
      <c r="NCP67" s="13"/>
      <c r="NCQ67" s="13"/>
      <c r="NCR67" s="13"/>
      <c r="NCS67" s="13"/>
      <c r="NCT67" s="13"/>
      <c r="NCU67" s="13"/>
      <c r="NCV67" s="13"/>
      <c r="NCW67" s="13"/>
      <c r="NCX67" s="13"/>
      <c r="NCY67" s="13"/>
      <c r="NCZ67" s="13"/>
      <c r="NDA67" s="13"/>
      <c r="NDB67" s="13"/>
      <c r="NDC67" s="13"/>
      <c r="NDD67" s="13"/>
      <c r="NDE67" s="13"/>
      <c r="NDF67" s="13"/>
      <c r="NDG67" s="13"/>
      <c r="NDH67" s="13"/>
      <c r="NDI67" s="13"/>
      <c r="NDJ67" s="13"/>
      <c r="NDK67" s="13"/>
      <c r="NDL67" s="13"/>
      <c r="NDM67" s="13"/>
      <c r="NDN67" s="13"/>
      <c r="NDO67" s="13"/>
      <c r="NDP67" s="13"/>
      <c r="NDQ67" s="13"/>
      <c r="NDR67" s="13"/>
      <c r="NDS67" s="13"/>
      <c r="NDT67" s="13"/>
      <c r="NDU67" s="13"/>
      <c r="NDV67" s="13"/>
      <c r="NDW67" s="13"/>
      <c r="NDX67" s="13"/>
      <c r="NDY67" s="13"/>
      <c r="NDZ67" s="13"/>
      <c r="NEA67" s="13"/>
      <c r="NEB67" s="13"/>
      <c r="NEC67" s="13"/>
      <c r="NED67" s="13"/>
      <c r="NEE67" s="13"/>
      <c r="NEF67" s="13"/>
      <c r="NEG67" s="13"/>
      <c r="NEH67" s="13"/>
      <c r="NEI67" s="13"/>
      <c r="NEJ67" s="13"/>
      <c r="NEK67" s="13"/>
      <c r="NEL67" s="13"/>
      <c r="NEM67" s="13"/>
      <c r="NEN67" s="13"/>
      <c r="NEO67" s="13"/>
      <c r="NEP67" s="13"/>
      <c r="NEQ67" s="13"/>
      <c r="NER67" s="13"/>
      <c r="NES67" s="13"/>
      <c r="NET67" s="13"/>
      <c r="NEU67" s="13"/>
      <c r="NEV67" s="13"/>
      <c r="NEW67" s="13"/>
      <c r="NEX67" s="13"/>
      <c r="NEY67" s="13"/>
      <c r="NEZ67" s="13"/>
      <c r="NFA67" s="13"/>
      <c r="NFB67" s="13"/>
      <c r="NFC67" s="13"/>
      <c r="NFD67" s="13"/>
      <c r="NFE67" s="13"/>
      <c r="NFF67" s="13"/>
      <c r="NFG67" s="13"/>
      <c r="NFH67" s="13"/>
      <c r="NFI67" s="13"/>
      <c r="NFJ67" s="13"/>
      <c r="NFK67" s="13"/>
      <c r="NFL67" s="13"/>
      <c r="NFM67" s="13"/>
      <c r="NFN67" s="13"/>
      <c r="NFO67" s="13"/>
      <c r="NFP67" s="13"/>
      <c r="NFQ67" s="13"/>
      <c r="NFR67" s="13"/>
      <c r="NFS67" s="13"/>
      <c r="NFT67" s="13"/>
      <c r="NFU67" s="13"/>
      <c r="NFV67" s="13"/>
      <c r="NFW67" s="13"/>
      <c r="NFX67" s="13"/>
      <c r="NFY67" s="13"/>
      <c r="NFZ67" s="13"/>
      <c r="NGA67" s="13"/>
      <c r="NGB67" s="13"/>
      <c r="NGC67" s="13"/>
      <c r="NGD67" s="13"/>
      <c r="NGE67" s="13"/>
      <c r="NGF67" s="13"/>
      <c r="NGG67" s="13"/>
      <c r="NGH67" s="13"/>
      <c r="NGI67" s="13"/>
      <c r="NGJ67" s="13"/>
      <c r="NGK67" s="13"/>
      <c r="NGL67" s="13"/>
      <c r="NGM67" s="13"/>
      <c r="NGN67" s="13"/>
      <c r="NGO67" s="13"/>
      <c r="NGP67" s="13"/>
      <c r="NGQ67" s="13"/>
      <c r="NGR67" s="13"/>
      <c r="NGS67" s="13"/>
      <c r="NGT67" s="13"/>
      <c r="NGU67" s="13"/>
      <c r="NGV67" s="13"/>
      <c r="NGW67" s="13"/>
      <c r="NGX67" s="13"/>
      <c r="NGY67" s="13"/>
      <c r="NGZ67" s="13"/>
      <c r="NHA67" s="13"/>
      <c r="NHB67" s="13"/>
      <c r="NHC67" s="13"/>
      <c r="NHD67" s="13"/>
      <c r="NHE67" s="13"/>
      <c r="NHF67" s="13"/>
      <c r="NHG67" s="13"/>
      <c r="NHH67" s="13"/>
      <c r="NHI67" s="13"/>
      <c r="NHJ67" s="13"/>
      <c r="NHK67" s="13"/>
      <c r="NHL67" s="13"/>
      <c r="NHM67" s="13"/>
      <c r="NHN67" s="13"/>
      <c r="NHO67" s="13"/>
      <c r="NHP67" s="13"/>
      <c r="NHQ67" s="13"/>
      <c r="NHR67" s="13"/>
      <c r="NHS67" s="13"/>
      <c r="NHT67" s="13"/>
      <c r="NHU67" s="13"/>
      <c r="NHV67" s="13"/>
      <c r="NHW67" s="13"/>
      <c r="NHX67" s="13"/>
      <c r="NHY67" s="13"/>
      <c r="NHZ67" s="13"/>
      <c r="NIA67" s="13"/>
      <c r="NIB67" s="13"/>
      <c r="NIC67" s="13"/>
      <c r="NID67" s="13"/>
      <c r="NIE67" s="13"/>
      <c r="NIF67" s="13"/>
      <c r="NIG67" s="13"/>
      <c r="NIH67" s="13"/>
      <c r="NII67" s="13"/>
      <c r="NIJ67" s="13"/>
      <c r="NIK67" s="13"/>
      <c r="NIL67" s="13"/>
      <c r="NIM67" s="13"/>
      <c r="NIN67" s="13"/>
      <c r="NIO67" s="13"/>
      <c r="NIP67" s="13"/>
      <c r="NIQ67" s="13"/>
      <c r="NIR67" s="13"/>
      <c r="NIS67" s="13"/>
      <c r="NIT67" s="13"/>
      <c r="NIU67" s="13"/>
      <c r="NIV67" s="13"/>
      <c r="NIW67" s="13"/>
      <c r="NIX67" s="13"/>
      <c r="NIY67" s="13"/>
      <c r="NIZ67" s="13"/>
      <c r="NJA67" s="13"/>
      <c r="NJB67" s="13"/>
      <c r="NJC67" s="13"/>
      <c r="NJD67" s="13"/>
      <c r="NJE67" s="13"/>
      <c r="NJF67" s="13"/>
      <c r="NJG67" s="13"/>
      <c r="NJH67" s="13"/>
      <c r="NJI67" s="13"/>
      <c r="NJJ67" s="13"/>
      <c r="NJK67" s="13"/>
      <c r="NJL67" s="13"/>
      <c r="NJM67" s="13"/>
      <c r="NJN67" s="13"/>
      <c r="NJO67" s="13"/>
      <c r="NJP67" s="13"/>
      <c r="NJQ67" s="13"/>
      <c r="NJR67" s="13"/>
      <c r="NJS67" s="13"/>
      <c r="NJT67" s="13"/>
      <c r="NJU67" s="13"/>
      <c r="NJV67" s="13"/>
      <c r="NJW67" s="13"/>
      <c r="NJX67" s="13"/>
      <c r="NJY67" s="13"/>
      <c r="NJZ67" s="13"/>
      <c r="NKA67" s="13"/>
      <c r="NKB67" s="13"/>
      <c r="NKC67" s="13"/>
      <c r="NKD67" s="13"/>
      <c r="NKE67" s="13"/>
      <c r="NKF67" s="13"/>
      <c r="NKG67" s="13"/>
      <c r="NKH67" s="13"/>
      <c r="NKI67" s="13"/>
      <c r="NKJ67" s="13"/>
      <c r="NKK67" s="13"/>
      <c r="NKL67" s="13"/>
      <c r="NKM67" s="13"/>
      <c r="NKN67" s="13"/>
      <c r="NKO67" s="13"/>
      <c r="NKP67" s="13"/>
      <c r="NKQ67" s="13"/>
      <c r="NKR67" s="13"/>
      <c r="NKS67" s="13"/>
      <c r="NKT67" s="13"/>
      <c r="NKU67" s="13"/>
      <c r="NKV67" s="13"/>
      <c r="NKW67" s="13"/>
      <c r="NKX67" s="13"/>
      <c r="NKY67" s="13"/>
      <c r="NKZ67" s="13"/>
      <c r="NLA67" s="13"/>
      <c r="NLB67" s="13"/>
      <c r="NLC67" s="13"/>
      <c r="NLD67" s="13"/>
      <c r="NLE67" s="13"/>
      <c r="NLF67" s="13"/>
      <c r="NLG67" s="13"/>
      <c r="NLH67" s="13"/>
      <c r="NLI67" s="13"/>
      <c r="NLJ67" s="13"/>
      <c r="NLK67" s="13"/>
      <c r="NLL67" s="13"/>
      <c r="NLM67" s="13"/>
      <c r="NLN67" s="13"/>
      <c r="NLO67" s="13"/>
      <c r="NLP67" s="13"/>
      <c r="NLQ67" s="13"/>
      <c r="NLR67" s="13"/>
      <c r="NLS67" s="13"/>
      <c r="NLT67" s="13"/>
      <c r="NLU67" s="13"/>
      <c r="NLV67" s="13"/>
      <c r="NLW67" s="13"/>
      <c r="NLX67" s="13"/>
      <c r="NLY67" s="13"/>
      <c r="NLZ67" s="13"/>
      <c r="NMA67" s="13"/>
      <c r="NMB67" s="13"/>
      <c r="NMC67" s="13"/>
      <c r="NMD67" s="13"/>
      <c r="NME67" s="13"/>
      <c r="NMF67" s="13"/>
      <c r="NMG67" s="13"/>
      <c r="NMH67" s="13"/>
      <c r="NMI67" s="13"/>
      <c r="NMJ67" s="13"/>
      <c r="NMK67" s="13"/>
      <c r="NML67" s="13"/>
      <c r="NMM67" s="13"/>
      <c r="NMN67" s="13"/>
      <c r="NMO67" s="13"/>
      <c r="NMP67" s="13"/>
      <c r="NMQ67" s="13"/>
      <c r="NMR67" s="13"/>
      <c r="NMS67" s="13"/>
      <c r="NMT67" s="13"/>
      <c r="NMU67" s="13"/>
      <c r="NMV67" s="13"/>
      <c r="NMW67" s="13"/>
      <c r="NMX67" s="13"/>
      <c r="NMY67" s="13"/>
      <c r="NMZ67" s="13"/>
      <c r="NNA67" s="13"/>
      <c r="NNB67" s="13"/>
      <c r="NNC67" s="13"/>
      <c r="NND67" s="13"/>
      <c r="NNE67" s="13"/>
      <c r="NNF67" s="13"/>
      <c r="NNG67" s="13"/>
      <c r="NNH67" s="13"/>
      <c r="NNI67" s="13"/>
      <c r="NNJ67" s="13"/>
      <c r="NNK67" s="13"/>
      <c r="NNL67" s="13"/>
      <c r="NNM67" s="13"/>
      <c r="NNN67" s="13"/>
      <c r="NNO67" s="13"/>
      <c r="NNP67" s="13"/>
      <c r="NNQ67" s="13"/>
      <c r="NNR67" s="13"/>
      <c r="NNS67" s="13"/>
      <c r="NNT67" s="13"/>
      <c r="NNU67" s="13"/>
      <c r="NNV67" s="13"/>
      <c r="NNW67" s="13"/>
      <c r="NNX67" s="13"/>
      <c r="NNY67" s="13"/>
      <c r="NNZ67" s="13"/>
      <c r="NOA67" s="13"/>
      <c r="NOB67" s="13"/>
      <c r="NOC67" s="13"/>
      <c r="NOD67" s="13"/>
      <c r="NOE67" s="13"/>
      <c r="NOF67" s="13"/>
      <c r="NOG67" s="13"/>
      <c r="NOH67" s="13"/>
      <c r="NOI67" s="13"/>
      <c r="NOJ67" s="13"/>
      <c r="NOK67" s="13"/>
      <c r="NOL67" s="13"/>
      <c r="NOM67" s="13"/>
      <c r="NON67" s="13"/>
      <c r="NOO67" s="13"/>
      <c r="NOP67" s="13"/>
      <c r="NOQ67" s="13"/>
      <c r="NOR67" s="13"/>
      <c r="NOS67" s="13"/>
      <c r="NOT67" s="13"/>
      <c r="NOU67" s="13"/>
      <c r="NOV67" s="13"/>
      <c r="NOW67" s="13"/>
      <c r="NOX67" s="13"/>
      <c r="NOY67" s="13"/>
      <c r="NOZ67" s="13"/>
      <c r="NPA67" s="13"/>
      <c r="NPB67" s="13"/>
      <c r="NPC67" s="13"/>
      <c r="NPD67" s="13"/>
      <c r="NPE67" s="13"/>
      <c r="NPF67" s="13"/>
      <c r="NPG67" s="13"/>
      <c r="NPH67" s="13"/>
      <c r="NPI67" s="13"/>
      <c r="NPJ67" s="13"/>
      <c r="NPK67" s="13"/>
      <c r="NPL67" s="13"/>
      <c r="NPM67" s="13"/>
      <c r="NPN67" s="13"/>
      <c r="NPO67" s="13"/>
      <c r="NPP67" s="13"/>
      <c r="NPQ67" s="13"/>
      <c r="NPR67" s="13"/>
      <c r="NPS67" s="13"/>
      <c r="NPT67" s="13"/>
      <c r="NPU67" s="13"/>
      <c r="NPV67" s="13"/>
      <c r="NPW67" s="13"/>
      <c r="NPX67" s="13"/>
      <c r="NPY67" s="13"/>
      <c r="NPZ67" s="13"/>
      <c r="NQA67" s="13"/>
      <c r="NQB67" s="13"/>
      <c r="NQC67" s="13"/>
      <c r="NQD67" s="13"/>
      <c r="NQE67" s="13"/>
      <c r="NQF67" s="13"/>
      <c r="NQG67" s="13"/>
      <c r="NQH67" s="13"/>
      <c r="NQI67" s="13"/>
      <c r="NQJ67" s="13"/>
      <c r="NQK67" s="13"/>
      <c r="NQL67" s="13"/>
      <c r="NQM67" s="13"/>
      <c r="NQN67" s="13"/>
      <c r="NQO67" s="13"/>
      <c r="NQP67" s="13"/>
      <c r="NQQ67" s="13"/>
      <c r="NQR67" s="13"/>
      <c r="NQS67" s="13"/>
      <c r="NQT67" s="13"/>
      <c r="NQU67" s="13"/>
      <c r="NQV67" s="13"/>
      <c r="NQW67" s="13"/>
      <c r="NQX67" s="13"/>
      <c r="NQY67" s="13"/>
      <c r="NQZ67" s="13"/>
      <c r="NRA67" s="13"/>
      <c r="NRB67" s="13"/>
      <c r="NRC67" s="13"/>
      <c r="NRD67" s="13"/>
      <c r="NRE67" s="13"/>
      <c r="NRF67" s="13"/>
      <c r="NRG67" s="13"/>
      <c r="NRH67" s="13"/>
      <c r="NRI67" s="13"/>
      <c r="NRJ67" s="13"/>
      <c r="NRK67" s="13"/>
      <c r="NRL67" s="13"/>
      <c r="NRM67" s="13"/>
      <c r="NRN67" s="13"/>
      <c r="NRO67" s="13"/>
      <c r="NRP67" s="13"/>
      <c r="NRQ67" s="13"/>
      <c r="NRR67" s="13"/>
      <c r="NRS67" s="13"/>
      <c r="NRT67" s="13"/>
      <c r="NRU67" s="13"/>
      <c r="NRV67" s="13"/>
      <c r="NRW67" s="13"/>
      <c r="NRX67" s="13"/>
      <c r="NRY67" s="13"/>
      <c r="NRZ67" s="13"/>
      <c r="NSA67" s="13"/>
      <c r="NSB67" s="13"/>
      <c r="NSC67" s="13"/>
      <c r="NSD67" s="13"/>
      <c r="NSE67" s="13"/>
      <c r="NSF67" s="13"/>
      <c r="NSG67" s="13"/>
      <c r="NSH67" s="13"/>
      <c r="NSI67" s="13"/>
      <c r="NSJ67" s="13"/>
      <c r="NSK67" s="13"/>
      <c r="NSL67" s="13"/>
      <c r="NSM67" s="13"/>
      <c r="NSN67" s="13"/>
      <c r="NSO67" s="13"/>
      <c r="NSP67" s="13"/>
      <c r="NSQ67" s="13"/>
      <c r="NSR67" s="13"/>
      <c r="NSS67" s="13"/>
      <c r="NST67" s="13"/>
      <c r="NSU67" s="13"/>
      <c r="NSV67" s="13"/>
      <c r="NSW67" s="13"/>
      <c r="NSX67" s="13"/>
      <c r="NSY67" s="13"/>
      <c r="NSZ67" s="13"/>
      <c r="NTA67" s="13"/>
      <c r="NTB67" s="13"/>
      <c r="NTC67" s="13"/>
      <c r="NTD67" s="13"/>
      <c r="NTE67" s="13"/>
      <c r="NTF67" s="13"/>
      <c r="NTG67" s="13"/>
      <c r="NTH67" s="13"/>
      <c r="NTI67" s="13"/>
      <c r="NTJ67" s="13"/>
      <c r="NTK67" s="13"/>
      <c r="NTL67" s="13"/>
      <c r="NTM67" s="13"/>
      <c r="NTN67" s="13"/>
      <c r="NTO67" s="13"/>
      <c r="NTP67" s="13"/>
      <c r="NTQ67" s="13"/>
      <c r="NTR67" s="13"/>
      <c r="NTS67" s="13"/>
      <c r="NTT67" s="13"/>
      <c r="NTU67" s="13"/>
      <c r="NTV67" s="13"/>
      <c r="NTW67" s="13"/>
      <c r="NTX67" s="13"/>
      <c r="NTY67" s="13"/>
      <c r="NTZ67" s="13"/>
      <c r="NUA67" s="13"/>
      <c r="NUB67" s="13"/>
      <c r="NUC67" s="13"/>
      <c r="NUD67" s="13"/>
      <c r="NUE67" s="13"/>
      <c r="NUF67" s="13"/>
      <c r="NUG67" s="13"/>
      <c r="NUH67" s="13"/>
      <c r="NUI67" s="13"/>
      <c r="NUJ67" s="13"/>
      <c r="NUK67" s="13"/>
      <c r="NUL67" s="13"/>
      <c r="NUM67" s="13"/>
      <c r="NUN67" s="13"/>
      <c r="NUO67" s="13"/>
      <c r="NUP67" s="13"/>
      <c r="NUQ67" s="13"/>
      <c r="NUR67" s="13"/>
      <c r="NUS67" s="13"/>
      <c r="NUT67" s="13"/>
      <c r="NUU67" s="13"/>
      <c r="NUV67" s="13"/>
      <c r="NUW67" s="13"/>
      <c r="NUX67" s="13"/>
      <c r="NUY67" s="13"/>
      <c r="NUZ67" s="13"/>
      <c r="NVA67" s="13"/>
      <c r="NVB67" s="13"/>
      <c r="NVC67" s="13"/>
      <c r="NVD67" s="13"/>
      <c r="NVE67" s="13"/>
      <c r="NVF67" s="13"/>
      <c r="NVG67" s="13"/>
      <c r="NVH67" s="13"/>
      <c r="NVI67" s="13"/>
      <c r="NVJ67" s="13"/>
      <c r="NVK67" s="13"/>
      <c r="NVL67" s="13"/>
      <c r="NVM67" s="13"/>
      <c r="NVN67" s="13"/>
      <c r="NVO67" s="13"/>
      <c r="NVP67" s="13"/>
      <c r="NVQ67" s="13"/>
      <c r="NVR67" s="13"/>
      <c r="NVS67" s="13"/>
      <c r="NVT67" s="13"/>
      <c r="NVU67" s="13"/>
      <c r="NVV67" s="13"/>
      <c r="NVW67" s="13"/>
      <c r="NVX67" s="13"/>
      <c r="NVY67" s="13"/>
      <c r="NVZ67" s="13"/>
      <c r="NWA67" s="13"/>
      <c r="NWB67" s="13"/>
      <c r="NWC67" s="13"/>
      <c r="NWD67" s="13"/>
      <c r="NWE67" s="13"/>
      <c r="NWF67" s="13"/>
      <c r="NWG67" s="13"/>
      <c r="NWH67" s="13"/>
      <c r="NWI67" s="13"/>
      <c r="NWJ67" s="13"/>
      <c r="NWK67" s="13"/>
      <c r="NWL67" s="13"/>
      <c r="NWM67" s="13"/>
      <c r="NWN67" s="13"/>
      <c r="NWO67" s="13"/>
      <c r="NWP67" s="13"/>
      <c r="NWQ67" s="13"/>
      <c r="NWR67" s="13"/>
      <c r="NWS67" s="13"/>
      <c r="NWT67" s="13"/>
      <c r="NWU67" s="13"/>
      <c r="NWV67" s="13"/>
      <c r="NWW67" s="13"/>
      <c r="NWX67" s="13"/>
      <c r="NWY67" s="13"/>
      <c r="NWZ67" s="13"/>
      <c r="NXA67" s="13"/>
      <c r="NXB67" s="13"/>
      <c r="NXC67" s="13"/>
      <c r="NXD67" s="13"/>
      <c r="NXE67" s="13"/>
      <c r="NXF67" s="13"/>
      <c r="NXG67" s="13"/>
      <c r="NXH67" s="13"/>
      <c r="NXI67" s="13"/>
      <c r="NXJ67" s="13"/>
      <c r="NXK67" s="13"/>
      <c r="NXL67" s="13"/>
      <c r="NXM67" s="13"/>
      <c r="NXN67" s="13"/>
      <c r="NXO67" s="13"/>
      <c r="NXP67" s="13"/>
      <c r="NXQ67" s="13"/>
      <c r="NXR67" s="13"/>
      <c r="NXS67" s="13"/>
      <c r="NXT67" s="13"/>
      <c r="NXU67" s="13"/>
      <c r="NXV67" s="13"/>
      <c r="NXW67" s="13"/>
      <c r="NXX67" s="13"/>
      <c r="NXY67" s="13"/>
      <c r="NXZ67" s="13"/>
      <c r="NYA67" s="13"/>
      <c r="NYB67" s="13"/>
      <c r="NYC67" s="13"/>
      <c r="NYD67" s="13"/>
      <c r="NYE67" s="13"/>
      <c r="NYF67" s="13"/>
      <c r="NYG67" s="13"/>
      <c r="NYH67" s="13"/>
      <c r="NYI67" s="13"/>
      <c r="NYJ67" s="13"/>
      <c r="NYK67" s="13"/>
      <c r="NYL67" s="13"/>
      <c r="NYM67" s="13"/>
      <c r="NYN67" s="13"/>
      <c r="NYO67" s="13"/>
      <c r="NYP67" s="13"/>
      <c r="NYQ67" s="13"/>
      <c r="NYR67" s="13"/>
      <c r="NYS67" s="13"/>
      <c r="NYT67" s="13"/>
      <c r="NYU67" s="13"/>
      <c r="NYV67" s="13"/>
      <c r="NYW67" s="13"/>
      <c r="NYX67" s="13"/>
      <c r="NYY67" s="13"/>
      <c r="NYZ67" s="13"/>
      <c r="NZA67" s="13"/>
      <c r="NZB67" s="13"/>
      <c r="NZC67" s="13"/>
      <c r="NZD67" s="13"/>
      <c r="NZE67" s="13"/>
      <c r="NZF67" s="13"/>
      <c r="NZG67" s="13"/>
      <c r="NZH67" s="13"/>
      <c r="NZI67" s="13"/>
      <c r="NZJ67" s="13"/>
      <c r="NZK67" s="13"/>
      <c r="NZL67" s="13"/>
      <c r="NZM67" s="13"/>
      <c r="NZN67" s="13"/>
      <c r="NZO67" s="13"/>
      <c r="NZP67" s="13"/>
      <c r="NZQ67" s="13"/>
      <c r="NZR67" s="13"/>
      <c r="NZS67" s="13"/>
      <c r="NZT67" s="13"/>
      <c r="NZU67" s="13"/>
      <c r="NZV67" s="13"/>
      <c r="NZW67" s="13"/>
      <c r="NZX67" s="13"/>
      <c r="NZY67" s="13"/>
      <c r="NZZ67" s="13"/>
      <c r="OAA67" s="13"/>
      <c r="OAB67" s="13"/>
      <c r="OAC67" s="13"/>
      <c r="OAD67" s="13"/>
      <c r="OAE67" s="13"/>
      <c r="OAF67" s="13"/>
      <c r="OAG67" s="13"/>
      <c r="OAH67" s="13"/>
      <c r="OAI67" s="13"/>
      <c r="OAJ67" s="13"/>
      <c r="OAK67" s="13"/>
      <c r="OAL67" s="13"/>
      <c r="OAM67" s="13"/>
      <c r="OAN67" s="13"/>
      <c r="OAO67" s="13"/>
      <c r="OAP67" s="13"/>
      <c r="OAQ67" s="13"/>
      <c r="OAR67" s="13"/>
      <c r="OAS67" s="13"/>
      <c r="OAT67" s="13"/>
      <c r="OAU67" s="13"/>
      <c r="OAV67" s="13"/>
      <c r="OAW67" s="13"/>
      <c r="OAX67" s="13"/>
      <c r="OAY67" s="13"/>
      <c r="OAZ67" s="13"/>
      <c r="OBA67" s="13"/>
      <c r="OBB67" s="13"/>
      <c r="OBC67" s="13"/>
      <c r="OBD67" s="13"/>
      <c r="OBE67" s="13"/>
      <c r="OBF67" s="13"/>
      <c r="OBG67" s="13"/>
      <c r="OBH67" s="13"/>
      <c r="OBI67" s="13"/>
      <c r="OBJ67" s="13"/>
      <c r="OBK67" s="13"/>
      <c r="OBL67" s="13"/>
      <c r="OBM67" s="13"/>
      <c r="OBN67" s="13"/>
      <c r="OBO67" s="13"/>
      <c r="OBP67" s="13"/>
      <c r="OBQ67" s="13"/>
      <c r="OBR67" s="13"/>
      <c r="OBS67" s="13"/>
      <c r="OBT67" s="13"/>
      <c r="OBU67" s="13"/>
      <c r="OBV67" s="13"/>
      <c r="OBW67" s="13"/>
      <c r="OBX67" s="13"/>
      <c r="OBY67" s="13"/>
      <c r="OBZ67" s="13"/>
      <c r="OCA67" s="13"/>
      <c r="OCB67" s="13"/>
      <c r="OCC67" s="13"/>
      <c r="OCD67" s="13"/>
      <c r="OCE67" s="13"/>
      <c r="OCF67" s="13"/>
      <c r="OCG67" s="13"/>
      <c r="OCH67" s="13"/>
      <c r="OCI67" s="13"/>
      <c r="OCJ67" s="13"/>
      <c r="OCK67" s="13"/>
      <c r="OCL67" s="13"/>
      <c r="OCM67" s="13"/>
      <c r="OCN67" s="13"/>
      <c r="OCO67" s="13"/>
      <c r="OCP67" s="13"/>
      <c r="OCQ67" s="13"/>
      <c r="OCR67" s="13"/>
      <c r="OCS67" s="13"/>
      <c r="OCT67" s="13"/>
      <c r="OCU67" s="13"/>
      <c r="OCV67" s="13"/>
      <c r="OCW67" s="13"/>
      <c r="OCX67" s="13"/>
      <c r="OCY67" s="13"/>
      <c r="OCZ67" s="13"/>
      <c r="ODA67" s="13"/>
      <c r="ODB67" s="13"/>
      <c r="ODC67" s="13"/>
      <c r="ODD67" s="13"/>
      <c r="ODE67" s="13"/>
      <c r="ODF67" s="13"/>
      <c r="ODG67" s="13"/>
      <c r="ODH67" s="13"/>
      <c r="ODI67" s="13"/>
      <c r="ODJ67" s="13"/>
      <c r="ODK67" s="13"/>
      <c r="ODL67" s="13"/>
      <c r="ODM67" s="13"/>
      <c r="ODN67" s="13"/>
      <c r="ODO67" s="13"/>
      <c r="ODP67" s="13"/>
      <c r="ODQ67" s="13"/>
      <c r="ODR67" s="13"/>
      <c r="ODS67" s="13"/>
      <c r="ODT67" s="13"/>
      <c r="ODU67" s="13"/>
      <c r="ODV67" s="13"/>
      <c r="ODW67" s="13"/>
      <c r="ODX67" s="13"/>
      <c r="ODY67" s="13"/>
      <c r="ODZ67" s="13"/>
      <c r="OEA67" s="13"/>
      <c r="OEB67" s="13"/>
      <c r="OEC67" s="13"/>
      <c r="OED67" s="13"/>
      <c r="OEE67" s="13"/>
      <c r="OEF67" s="13"/>
      <c r="OEG67" s="13"/>
      <c r="OEH67" s="13"/>
      <c r="OEI67" s="13"/>
      <c r="OEJ67" s="13"/>
      <c r="OEK67" s="13"/>
      <c r="OEL67" s="13"/>
      <c r="OEM67" s="13"/>
      <c r="OEN67" s="13"/>
      <c r="OEO67" s="13"/>
      <c r="OEP67" s="13"/>
      <c r="OEQ67" s="13"/>
      <c r="OER67" s="13"/>
      <c r="OES67" s="13"/>
      <c r="OET67" s="13"/>
      <c r="OEU67" s="13"/>
      <c r="OEV67" s="13"/>
      <c r="OEW67" s="13"/>
      <c r="OEX67" s="13"/>
      <c r="OEY67" s="13"/>
      <c r="OEZ67" s="13"/>
      <c r="OFA67" s="13"/>
      <c r="OFB67" s="13"/>
      <c r="OFC67" s="13"/>
      <c r="OFD67" s="13"/>
      <c r="OFE67" s="13"/>
      <c r="OFF67" s="13"/>
      <c r="OFG67" s="13"/>
      <c r="OFH67" s="13"/>
      <c r="OFI67" s="13"/>
      <c r="OFJ67" s="13"/>
      <c r="OFK67" s="13"/>
      <c r="OFL67" s="13"/>
      <c r="OFM67" s="13"/>
      <c r="OFN67" s="13"/>
      <c r="OFO67" s="13"/>
      <c r="OFP67" s="13"/>
      <c r="OFQ67" s="13"/>
      <c r="OFR67" s="13"/>
      <c r="OFS67" s="13"/>
      <c r="OFT67" s="13"/>
      <c r="OFU67" s="13"/>
      <c r="OFV67" s="13"/>
      <c r="OFW67" s="13"/>
      <c r="OFX67" s="13"/>
      <c r="OFY67" s="13"/>
      <c r="OFZ67" s="13"/>
      <c r="OGA67" s="13"/>
      <c r="OGB67" s="13"/>
      <c r="OGC67" s="13"/>
      <c r="OGD67" s="13"/>
      <c r="OGE67" s="13"/>
      <c r="OGF67" s="13"/>
      <c r="OGG67" s="13"/>
      <c r="OGH67" s="13"/>
      <c r="OGI67" s="13"/>
      <c r="OGJ67" s="13"/>
      <c r="OGK67" s="13"/>
      <c r="OGL67" s="13"/>
      <c r="OGM67" s="13"/>
      <c r="OGN67" s="13"/>
      <c r="OGO67" s="13"/>
      <c r="OGP67" s="13"/>
      <c r="OGQ67" s="13"/>
      <c r="OGR67" s="13"/>
      <c r="OGS67" s="13"/>
      <c r="OGT67" s="13"/>
      <c r="OGU67" s="13"/>
      <c r="OGV67" s="13"/>
      <c r="OGW67" s="13"/>
      <c r="OGX67" s="13"/>
      <c r="OGY67" s="13"/>
      <c r="OGZ67" s="13"/>
      <c r="OHA67" s="13"/>
      <c r="OHB67" s="13"/>
      <c r="OHC67" s="13"/>
      <c r="OHD67" s="13"/>
      <c r="OHE67" s="13"/>
      <c r="OHF67" s="13"/>
      <c r="OHG67" s="13"/>
      <c r="OHH67" s="13"/>
      <c r="OHI67" s="13"/>
      <c r="OHJ67" s="13"/>
      <c r="OHK67" s="13"/>
      <c r="OHL67" s="13"/>
      <c r="OHM67" s="13"/>
      <c r="OHN67" s="13"/>
      <c r="OHO67" s="13"/>
      <c r="OHP67" s="13"/>
      <c r="OHQ67" s="13"/>
      <c r="OHR67" s="13"/>
      <c r="OHS67" s="13"/>
      <c r="OHT67" s="13"/>
      <c r="OHU67" s="13"/>
      <c r="OHV67" s="13"/>
      <c r="OHW67" s="13"/>
      <c r="OHX67" s="13"/>
      <c r="OHY67" s="13"/>
      <c r="OHZ67" s="13"/>
      <c r="OIA67" s="13"/>
      <c r="OIB67" s="13"/>
      <c r="OIC67" s="13"/>
      <c r="OID67" s="13"/>
      <c r="OIE67" s="13"/>
      <c r="OIF67" s="13"/>
      <c r="OIG67" s="13"/>
      <c r="OIH67" s="13"/>
      <c r="OII67" s="13"/>
      <c r="OIJ67" s="13"/>
      <c r="OIK67" s="13"/>
      <c r="OIL67" s="13"/>
      <c r="OIM67" s="13"/>
      <c r="OIN67" s="13"/>
      <c r="OIO67" s="13"/>
      <c r="OIP67" s="13"/>
      <c r="OIQ67" s="13"/>
      <c r="OIR67" s="13"/>
      <c r="OIS67" s="13"/>
      <c r="OIT67" s="13"/>
      <c r="OIU67" s="13"/>
      <c r="OIV67" s="13"/>
      <c r="OIW67" s="13"/>
      <c r="OIX67" s="13"/>
      <c r="OIY67" s="13"/>
      <c r="OIZ67" s="13"/>
      <c r="OJA67" s="13"/>
      <c r="OJB67" s="13"/>
      <c r="OJC67" s="13"/>
      <c r="OJD67" s="13"/>
      <c r="OJE67" s="13"/>
      <c r="OJF67" s="13"/>
      <c r="OJG67" s="13"/>
      <c r="OJH67" s="13"/>
      <c r="OJI67" s="13"/>
      <c r="OJJ67" s="13"/>
      <c r="OJK67" s="13"/>
      <c r="OJL67" s="13"/>
      <c r="OJM67" s="13"/>
      <c r="OJN67" s="13"/>
      <c r="OJO67" s="13"/>
      <c r="OJP67" s="13"/>
      <c r="OJQ67" s="13"/>
      <c r="OJR67" s="13"/>
      <c r="OJS67" s="13"/>
      <c r="OJT67" s="13"/>
      <c r="OJU67" s="13"/>
      <c r="OJV67" s="13"/>
      <c r="OJW67" s="13"/>
      <c r="OJX67" s="13"/>
      <c r="OJY67" s="13"/>
      <c r="OJZ67" s="13"/>
      <c r="OKA67" s="13"/>
      <c r="OKB67" s="13"/>
      <c r="OKC67" s="13"/>
      <c r="OKD67" s="13"/>
      <c r="OKE67" s="13"/>
      <c r="OKF67" s="13"/>
      <c r="OKG67" s="13"/>
      <c r="OKH67" s="13"/>
      <c r="OKI67" s="13"/>
      <c r="OKJ67" s="13"/>
      <c r="OKK67" s="13"/>
      <c r="OKL67" s="13"/>
      <c r="OKM67" s="13"/>
      <c r="OKN67" s="13"/>
      <c r="OKO67" s="13"/>
      <c r="OKP67" s="13"/>
      <c r="OKQ67" s="13"/>
      <c r="OKR67" s="13"/>
      <c r="OKS67" s="13"/>
      <c r="OKT67" s="13"/>
      <c r="OKU67" s="13"/>
      <c r="OKV67" s="13"/>
      <c r="OKW67" s="13"/>
      <c r="OKX67" s="13"/>
      <c r="OKY67" s="13"/>
      <c r="OKZ67" s="13"/>
      <c r="OLA67" s="13"/>
      <c r="OLB67" s="13"/>
      <c r="OLC67" s="13"/>
      <c r="OLD67" s="13"/>
      <c r="OLE67" s="13"/>
      <c r="OLF67" s="13"/>
      <c r="OLG67" s="13"/>
      <c r="OLH67" s="13"/>
      <c r="OLI67" s="13"/>
      <c r="OLJ67" s="13"/>
      <c r="OLK67" s="13"/>
      <c r="OLL67" s="13"/>
      <c r="OLM67" s="13"/>
      <c r="OLN67" s="13"/>
      <c r="OLO67" s="13"/>
      <c r="OLP67" s="13"/>
      <c r="OLQ67" s="13"/>
      <c r="OLR67" s="13"/>
      <c r="OLS67" s="13"/>
      <c r="OLT67" s="13"/>
      <c r="OLU67" s="13"/>
      <c r="OLV67" s="13"/>
      <c r="OLW67" s="13"/>
      <c r="OLX67" s="13"/>
      <c r="OLY67" s="13"/>
      <c r="OLZ67" s="13"/>
      <c r="OMA67" s="13"/>
      <c r="OMB67" s="13"/>
      <c r="OMC67" s="13"/>
      <c r="OMD67" s="13"/>
      <c r="OME67" s="13"/>
      <c r="OMF67" s="13"/>
      <c r="OMG67" s="13"/>
      <c r="OMH67" s="13"/>
      <c r="OMI67" s="13"/>
      <c r="OMJ67" s="13"/>
      <c r="OMK67" s="13"/>
      <c r="OML67" s="13"/>
      <c r="OMM67" s="13"/>
      <c r="OMN67" s="13"/>
      <c r="OMO67" s="13"/>
      <c r="OMP67" s="13"/>
      <c r="OMQ67" s="13"/>
      <c r="OMR67" s="13"/>
      <c r="OMS67" s="13"/>
      <c r="OMT67" s="13"/>
      <c r="OMU67" s="13"/>
      <c r="OMV67" s="13"/>
      <c r="OMW67" s="13"/>
      <c r="OMX67" s="13"/>
      <c r="OMY67" s="13"/>
      <c r="OMZ67" s="13"/>
      <c r="ONA67" s="13"/>
      <c r="ONB67" s="13"/>
      <c r="ONC67" s="13"/>
      <c r="OND67" s="13"/>
      <c r="ONE67" s="13"/>
      <c r="ONF67" s="13"/>
      <c r="ONG67" s="13"/>
      <c r="ONH67" s="13"/>
      <c r="ONI67" s="13"/>
      <c r="ONJ67" s="13"/>
      <c r="ONK67" s="13"/>
      <c r="ONL67" s="13"/>
      <c r="ONM67" s="13"/>
      <c r="ONN67" s="13"/>
      <c r="ONO67" s="13"/>
      <c r="ONP67" s="13"/>
      <c r="ONQ67" s="13"/>
      <c r="ONR67" s="13"/>
      <c r="ONS67" s="13"/>
      <c r="ONT67" s="13"/>
      <c r="ONU67" s="13"/>
      <c r="ONV67" s="13"/>
      <c r="ONW67" s="13"/>
      <c r="ONX67" s="13"/>
      <c r="ONY67" s="13"/>
      <c r="ONZ67" s="13"/>
      <c r="OOA67" s="13"/>
      <c r="OOB67" s="13"/>
      <c r="OOC67" s="13"/>
      <c r="OOD67" s="13"/>
      <c r="OOE67" s="13"/>
      <c r="OOF67" s="13"/>
      <c r="OOG67" s="13"/>
      <c r="OOH67" s="13"/>
      <c r="OOI67" s="13"/>
      <c r="OOJ67" s="13"/>
      <c r="OOK67" s="13"/>
      <c r="OOL67" s="13"/>
      <c r="OOM67" s="13"/>
      <c r="OON67" s="13"/>
      <c r="OOO67" s="13"/>
      <c r="OOP67" s="13"/>
      <c r="OOQ67" s="13"/>
      <c r="OOR67" s="13"/>
      <c r="OOS67" s="13"/>
      <c r="OOT67" s="13"/>
      <c r="OOU67" s="13"/>
      <c r="OOV67" s="13"/>
      <c r="OOW67" s="13"/>
      <c r="OOX67" s="13"/>
      <c r="OOY67" s="13"/>
      <c r="OOZ67" s="13"/>
      <c r="OPA67" s="13"/>
      <c r="OPB67" s="13"/>
      <c r="OPC67" s="13"/>
      <c r="OPD67" s="13"/>
      <c r="OPE67" s="13"/>
      <c r="OPF67" s="13"/>
      <c r="OPG67" s="13"/>
      <c r="OPH67" s="13"/>
      <c r="OPI67" s="13"/>
      <c r="OPJ67" s="13"/>
      <c r="OPK67" s="13"/>
      <c r="OPL67" s="13"/>
      <c r="OPM67" s="13"/>
      <c r="OPN67" s="13"/>
      <c r="OPO67" s="13"/>
      <c r="OPP67" s="13"/>
      <c r="OPQ67" s="13"/>
      <c r="OPR67" s="13"/>
      <c r="OPS67" s="13"/>
      <c r="OPT67" s="13"/>
      <c r="OPU67" s="13"/>
      <c r="OPV67" s="13"/>
      <c r="OPW67" s="13"/>
      <c r="OPX67" s="13"/>
      <c r="OPY67" s="13"/>
      <c r="OPZ67" s="13"/>
      <c r="OQA67" s="13"/>
      <c r="OQB67" s="13"/>
      <c r="OQC67" s="13"/>
      <c r="OQD67" s="13"/>
      <c r="OQE67" s="13"/>
      <c r="OQF67" s="13"/>
      <c r="OQG67" s="13"/>
      <c r="OQH67" s="13"/>
      <c r="OQI67" s="13"/>
      <c r="OQJ67" s="13"/>
      <c r="OQK67" s="13"/>
      <c r="OQL67" s="13"/>
      <c r="OQM67" s="13"/>
      <c r="OQN67" s="13"/>
      <c r="OQO67" s="13"/>
      <c r="OQP67" s="13"/>
      <c r="OQQ67" s="13"/>
      <c r="OQR67" s="13"/>
      <c r="OQS67" s="13"/>
      <c r="OQT67" s="13"/>
      <c r="OQU67" s="13"/>
      <c r="OQV67" s="13"/>
      <c r="OQW67" s="13"/>
      <c r="OQX67" s="13"/>
      <c r="OQY67" s="13"/>
      <c r="OQZ67" s="13"/>
      <c r="ORA67" s="13"/>
      <c r="ORB67" s="13"/>
      <c r="ORC67" s="13"/>
      <c r="ORD67" s="13"/>
      <c r="ORE67" s="13"/>
      <c r="ORF67" s="13"/>
      <c r="ORG67" s="13"/>
      <c r="ORH67" s="13"/>
      <c r="ORI67" s="13"/>
      <c r="ORJ67" s="13"/>
      <c r="ORK67" s="13"/>
      <c r="ORL67" s="13"/>
      <c r="ORM67" s="13"/>
      <c r="ORN67" s="13"/>
      <c r="ORO67" s="13"/>
      <c r="ORP67" s="13"/>
      <c r="ORQ67" s="13"/>
      <c r="ORR67" s="13"/>
      <c r="ORS67" s="13"/>
      <c r="ORT67" s="13"/>
      <c r="ORU67" s="13"/>
      <c r="ORV67" s="13"/>
      <c r="ORW67" s="13"/>
      <c r="ORX67" s="13"/>
      <c r="ORY67" s="13"/>
      <c r="ORZ67" s="13"/>
      <c r="OSA67" s="13"/>
      <c r="OSB67" s="13"/>
      <c r="OSC67" s="13"/>
      <c r="OSD67" s="13"/>
      <c r="OSE67" s="13"/>
      <c r="OSF67" s="13"/>
      <c r="OSG67" s="13"/>
      <c r="OSH67" s="13"/>
      <c r="OSI67" s="13"/>
      <c r="OSJ67" s="13"/>
      <c r="OSK67" s="13"/>
      <c r="OSL67" s="13"/>
      <c r="OSM67" s="13"/>
      <c r="OSN67" s="13"/>
      <c r="OSO67" s="13"/>
      <c r="OSP67" s="13"/>
      <c r="OSQ67" s="13"/>
      <c r="OSR67" s="13"/>
      <c r="OSS67" s="13"/>
      <c r="OST67" s="13"/>
      <c r="OSU67" s="13"/>
      <c r="OSV67" s="13"/>
      <c r="OSW67" s="13"/>
      <c r="OSX67" s="13"/>
      <c r="OSY67" s="13"/>
      <c r="OSZ67" s="13"/>
      <c r="OTA67" s="13"/>
      <c r="OTB67" s="13"/>
      <c r="OTC67" s="13"/>
      <c r="OTD67" s="13"/>
      <c r="OTE67" s="13"/>
      <c r="OTF67" s="13"/>
      <c r="OTG67" s="13"/>
      <c r="OTH67" s="13"/>
      <c r="OTI67" s="13"/>
      <c r="OTJ67" s="13"/>
      <c r="OTK67" s="13"/>
      <c r="OTL67" s="13"/>
      <c r="OTM67" s="13"/>
      <c r="OTN67" s="13"/>
      <c r="OTO67" s="13"/>
      <c r="OTP67" s="13"/>
      <c r="OTQ67" s="13"/>
      <c r="OTR67" s="13"/>
      <c r="OTS67" s="13"/>
      <c r="OTT67" s="13"/>
      <c r="OTU67" s="13"/>
      <c r="OTV67" s="13"/>
      <c r="OTW67" s="13"/>
      <c r="OTX67" s="13"/>
      <c r="OTY67" s="13"/>
      <c r="OTZ67" s="13"/>
      <c r="OUA67" s="13"/>
      <c r="OUB67" s="13"/>
      <c r="OUC67" s="13"/>
      <c r="OUD67" s="13"/>
      <c r="OUE67" s="13"/>
      <c r="OUF67" s="13"/>
      <c r="OUG67" s="13"/>
      <c r="OUH67" s="13"/>
      <c r="OUI67" s="13"/>
      <c r="OUJ67" s="13"/>
      <c r="OUK67" s="13"/>
      <c r="OUL67" s="13"/>
      <c r="OUM67" s="13"/>
      <c r="OUN67" s="13"/>
      <c r="OUO67" s="13"/>
      <c r="OUP67" s="13"/>
      <c r="OUQ67" s="13"/>
      <c r="OUR67" s="13"/>
      <c r="OUS67" s="13"/>
      <c r="OUT67" s="13"/>
      <c r="OUU67" s="13"/>
      <c r="OUV67" s="13"/>
      <c r="OUW67" s="13"/>
      <c r="OUX67" s="13"/>
      <c r="OUY67" s="13"/>
      <c r="OUZ67" s="13"/>
      <c r="OVA67" s="13"/>
      <c r="OVB67" s="13"/>
      <c r="OVC67" s="13"/>
      <c r="OVD67" s="13"/>
      <c r="OVE67" s="13"/>
      <c r="OVF67" s="13"/>
      <c r="OVG67" s="13"/>
      <c r="OVH67" s="13"/>
      <c r="OVI67" s="13"/>
      <c r="OVJ67" s="13"/>
      <c r="OVK67" s="13"/>
      <c r="OVL67" s="13"/>
      <c r="OVM67" s="13"/>
      <c r="OVN67" s="13"/>
      <c r="OVO67" s="13"/>
      <c r="OVP67" s="13"/>
      <c r="OVQ67" s="13"/>
      <c r="OVR67" s="13"/>
      <c r="OVS67" s="13"/>
      <c r="OVT67" s="13"/>
      <c r="OVU67" s="13"/>
      <c r="OVV67" s="13"/>
      <c r="OVW67" s="13"/>
      <c r="OVX67" s="13"/>
      <c r="OVY67" s="13"/>
      <c r="OVZ67" s="13"/>
      <c r="OWA67" s="13"/>
      <c r="OWB67" s="13"/>
      <c r="OWC67" s="13"/>
      <c r="OWD67" s="13"/>
      <c r="OWE67" s="13"/>
      <c r="OWF67" s="13"/>
      <c r="OWG67" s="13"/>
      <c r="OWH67" s="13"/>
      <c r="OWI67" s="13"/>
      <c r="OWJ67" s="13"/>
      <c r="OWK67" s="13"/>
      <c r="OWL67" s="13"/>
      <c r="OWM67" s="13"/>
      <c r="OWN67" s="13"/>
      <c r="OWO67" s="13"/>
      <c r="OWP67" s="13"/>
      <c r="OWQ67" s="13"/>
      <c r="OWR67" s="13"/>
      <c r="OWS67" s="13"/>
      <c r="OWT67" s="13"/>
      <c r="OWU67" s="13"/>
      <c r="OWV67" s="13"/>
      <c r="OWW67" s="13"/>
      <c r="OWX67" s="13"/>
      <c r="OWY67" s="13"/>
      <c r="OWZ67" s="13"/>
      <c r="OXA67" s="13"/>
      <c r="OXB67" s="13"/>
      <c r="OXC67" s="13"/>
      <c r="OXD67" s="13"/>
      <c r="OXE67" s="13"/>
      <c r="OXF67" s="13"/>
      <c r="OXG67" s="13"/>
      <c r="OXH67" s="13"/>
      <c r="OXI67" s="13"/>
      <c r="OXJ67" s="13"/>
      <c r="OXK67" s="13"/>
      <c r="OXL67" s="13"/>
      <c r="OXM67" s="13"/>
      <c r="OXN67" s="13"/>
      <c r="OXO67" s="13"/>
      <c r="OXP67" s="13"/>
      <c r="OXQ67" s="13"/>
      <c r="OXR67" s="13"/>
      <c r="OXS67" s="13"/>
      <c r="OXT67" s="13"/>
      <c r="OXU67" s="13"/>
      <c r="OXV67" s="13"/>
      <c r="OXW67" s="13"/>
      <c r="OXX67" s="13"/>
      <c r="OXY67" s="13"/>
      <c r="OXZ67" s="13"/>
      <c r="OYA67" s="13"/>
      <c r="OYB67" s="13"/>
      <c r="OYC67" s="13"/>
      <c r="OYD67" s="13"/>
      <c r="OYE67" s="13"/>
      <c r="OYF67" s="13"/>
      <c r="OYG67" s="13"/>
      <c r="OYH67" s="13"/>
      <c r="OYI67" s="13"/>
      <c r="OYJ67" s="13"/>
      <c r="OYK67" s="13"/>
      <c r="OYL67" s="13"/>
      <c r="OYM67" s="13"/>
      <c r="OYN67" s="13"/>
      <c r="OYO67" s="13"/>
      <c r="OYP67" s="13"/>
      <c r="OYQ67" s="13"/>
      <c r="OYR67" s="13"/>
      <c r="OYS67" s="13"/>
      <c r="OYT67" s="13"/>
      <c r="OYU67" s="13"/>
      <c r="OYV67" s="13"/>
      <c r="OYW67" s="13"/>
      <c r="OYX67" s="13"/>
      <c r="OYY67" s="13"/>
      <c r="OYZ67" s="13"/>
      <c r="OZA67" s="13"/>
      <c r="OZB67" s="13"/>
      <c r="OZC67" s="13"/>
      <c r="OZD67" s="13"/>
      <c r="OZE67" s="13"/>
      <c r="OZF67" s="13"/>
      <c r="OZG67" s="13"/>
      <c r="OZH67" s="13"/>
      <c r="OZI67" s="13"/>
      <c r="OZJ67" s="13"/>
      <c r="OZK67" s="13"/>
      <c r="OZL67" s="13"/>
      <c r="OZM67" s="13"/>
      <c r="OZN67" s="13"/>
      <c r="OZO67" s="13"/>
      <c r="OZP67" s="13"/>
      <c r="OZQ67" s="13"/>
      <c r="OZR67" s="13"/>
      <c r="OZS67" s="13"/>
      <c r="OZT67" s="13"/>
      <c r="OZU67" s="13"/>
      <c r="OZV67" s="13"/>
      <c r="OZW67" s="13"/>
      <c r="OZX67" s="13"/>
      <c r="OZY67" s="13"/>
      <c r="OZZ67" s="13"/>
      <c r="PAA67" s="13"/>
      <c r="PAB67" s="13"/>
      <c r="PAC67" s="13"/>
      <c r="PAD67" s="13"/>
      <c r="PAE67" s="13"/>
      <c r="PAF67" s="13"/>
      <c r="PAG67" s="13"/>
      <c r="PAH67" s="13"/>
      <c r="PAI67" s="13"/>
      <c r="PAJ67" s="13"/>
      <c r="PAK67" s="13"/>
      <c r="PAL67" s="13"/>
      <c r="PAM67" s="13"/>
      <c r="PAN67" s="13"/>
      <c r="PAO67" s="13"/>
      <c r="PAP67" s="13"/>
      <c r="PAQ67" s="13"/>
      <c r="PAR67" s="13"/>
      <c r="PAS67" s="13"/>
      <c r="PAT67" s="13"/>
      <c r="PAU67" s="13"/>
      <c r="PAV67" s="13"/>
      <c r="PAW67" s="13"/>
      <c r="PAX67" s="13"/>
      <c r="PAY67" s="13"/>
      <c r="PAZ67" s="13"/>
      <c r="PBA67" s="13"/>
      <c r="PBB67" s="13"/>
      <c r="PBC67" s="13"/>
      <c r="PBD67" s="13"/>
      <c r="PBE67" s="13"/>
      <c r="PBF67" s="13"/>
      <c r="PBG67" s="13"/>
      <c r="PBH67" s="13"/>
      <c r="PBI67" s="13"/>
      <c r="PBJ67" s="13"/>
      <c r="PBK67" s="13"/>
      <c r="PBL67" s="13"/>
      <c r="PBM67" s="13"/>
      <c r="PBN67" s="13"/>
      <c r="PBO67" s="13"/>
      <c r="PBP67" s="13"/>
      <c r="PBQ67" s="13"/>
      <c r="PBR67" s="13"/>
      <c r="PBS67" s="13"/>
      <c r="PBT67" s="13"/>
      <c r="PBU67" s="13"/>
      <c r="PBV67" s="13"/>
      <c r="PBW67" s="13"/>
      <c r="PBX67" s="13"/>
      <c r="PBY67" s="13"/>
      <c r="PBZ67" s="13"/>
      <c r="PCA67" s="13"/>
      <c r="PCB67" s="13"/>
      <c r="PCC67" s="13"/>
      <c r="PCD67" s="13"/>
      <c r="PCE67" s="13"/>
      <c r="PCF67" s="13"/>
      <c r="PCG67" s="13"/>
      <c r="PCH67" s="13"/>
      <c r="PCI67" s="13"/>
      <c r="PCJ67" s="13"/>
      <c r="PCK67" s="13"/>
      <c r="PCL67" s="13"/>
      <c r="PCM67" s="13"/>
      <c r="PCN67" s="13"/>
      <c r="PCO67" s="13"/>
      <c r="PCP67" s="13"/>
      <c r="PCQ67" s="13"/>
      <c r="PCR67" s="13"/>
      <c r="PCS67" s="13"/>
      <c r="PCT67" s="13"/>
      <c r="PCU67" s="13"/>
      <c r="PCV67" s="13"/>
      <c r="PCW67" s="13"/>
      <c r="PCX67" s="13"/>
      <c r="PCY67" s="13"/>
      <c r="PCZ67" s="13"/>
      <c r="PDA67" s="13"/>
      <c r="PDB67" s="13"/>
      <c r="PDC67" s="13"/>
      <c r="PDD67" s="13"/>
      <c r="PDE67" s="13"/>
      <c r="PDF67" s="13"/>
      <c r="PDG67" s="13"/>
      <c r="PDH67" s="13"/>
      <c r="PDI67" s="13"/>
      <c r="PDJ67" s="13"/>
      <c r="PDK67" s="13"/>
      <c r="PDL67" s="13"/>
      <c r="PDM67" s="13"/>
      <c r="PDN67" s="13"/>
      <c r="PDO67" s="13"/>
      <c r="PDP67" s="13"/>
      <c r="PDQ67" s="13"/>
      <c r="PDR67" s="13"/>
      <c r="PDS67" s="13"/>
      <c r="PDT67" s="13"/>
      <c r="PDU67" s="13"/>
      <c r="PDV67" s="13"/>
      <c r="PDW67" s="13"/>
      <c r="PDX67" s="13"/>
      <c r="PDY67" s="13"/>
      <c r="PDZ67" s="13"/>
      <c r="PEA67" s="13"/>
      <c r="PEB67" s="13"/>
      <c r="PEC67" s="13"/>
      <c r="PED67" s="13"/>
      <c r="PEE67" s="13"/>
      <c r="PEF67" s="13"/>
      <c r="PEG67" s="13"/>
      <c r="PEH67" s="13"/>
      <c r="PEI67" s="13"/>
      <c r="PEJ67" s="13"/>
      <c r="PEK67" s="13"/>
      <c r="PEL67" s="13"/>
      <c r="PEM67" s="13"/>
      <c r="PEN67" s="13"/>
      <c r="PEO67" s="13"/>
      <c r="PEP67" s="13"/>
      <c r="PEQ67" s="13"/>
      <c r="PER67" s="13"/>
      <c r="PES67" s="13"/>
      <c r="PET67" s="13"/>
      <c r="PEU67" s="13"/>
      <c r="PEV67" s="13"/>
      <c r="PEW67" s="13"/>
      <c r="PEX67" s="13"/>
      <c r="PEY67" s="13"/>
      <c r="PEZ67" s="13"/>
      <c r="PFA67" s="13"/>
      <c r="PFB67" s="13"/>
      <c r="PFC67" s="13"/>
      <c r="PFD67" s="13"/>
      <c r="PFE67" s="13"/>
      <c r="PFF67" s="13"/>
      <c r="PFG67" s="13"/>
      <c r="PFH67" s="13"/>
      <c r="PFI67" s="13"/>
      <c r="PFJ67" s="13"/>
      <c r="PFK67" s="13"/>
      <c r="PFL67" s="13"/>
      <c r="PFM67" s="13"/>
      <c r="PFN67" s="13"/>
      <c r="PFO67" s="13"/>
      <c r="PFP67" s="13"/>
      <c r="PFQ67" s="13"/>
      <c r="PFR67" s="13"/>
      <c r="PFS67" s="13"/>
      <c r="PFT67" s="13"/>
      <c r="PFU67" s="13"/>
      <c r="PFV67" s="13"/>
      <c r="PFW67" s="13"/>
      <c r="PFX67" s="13"/>
      <c r="PFY67" s="13"/>
      <c r="PFZ67" s="13"/>
      <c r="PGA67" s="13"/>
      <c r="PGB67" s="13"/>
      <c r="PGC67" s="13"/>
      <c r="PGD67" s="13"/>
      <c r="PGE67" s="13"/>
      <c r="PGF67" s="13"/>
      <c r="PGG67" s="13"/>
      <c r="PGH67" s="13"/>
      <c r="PGI67" s="13"/>
      <c r="PGJ67" s="13"/>
      <c r="PGK67" s="13"/>
      <c r="PGL67" s="13"/>
      <c r="PGM67" s="13"/>
      <c r="PGN67" s="13"/>
      <c r="PGO67" s="13"/>
      <c r="PGP67" s="13"/>
      <c r="PGQ67" s="13"/>
      <c r="PGR67" s="13"/>
      <c r="PGS67" s="13"/>
      <c r="PGT67" s="13"/>
      <c r="PGU67" s="13"/>
      <c r="PGV67" s="13"/>
      <c r="PGW67" s="13"/>
      <c r="PGX67" s="13"/>
      <c r="PGY67" s="13"/>
      <c r="PGZ67" s="13"/>
      <c r="PHA67" s="13"/>
      <c r="PHB67" s="13"/>
      <c r="PHC67" s="13"/>
      <c r="PHD67" s="13"/>
      <c r="PHE67" s="13"/>
      <c r="PHF67" s="13"/>
      <c r="PHG67" s="13"/>
      <c r="PHH67" s="13"/>
      <c r="PHI67" s="13"/>
      <c r="PHJ67" s="13"/>
      <c r="PHK67" s="13"/>
      <c r="PHL67" s="13"/>
      <c r="PHM67" s="13"/>
      <c r="PHN67" s="13"/>
      <c r="PHO67" s="13"/>
      <c r="PHP67" s="13"/>
      <c r="PHQ67" s="13"/>
      <c r="PHR67" s="13"/>
      <c r="PHS67" s="13"/>
      <c r="PHT67" s="13"/>
      <c r="PHU67" s="13"/>
      <c r="PHV67" s="13"/>
      <c r="PHW67" s="13"/>
      <c r="PHX67" s="13"/>
      <c r="PHY67" s="13"/>
      <c r="PHZ67" s="13"/>
      <c r="PIA67" s="13"/>
      <c r="PIB67" s="13"/>
      <c r="PIC67" s="13"/>
      <c r="PID67" s="13"/>
      <c r="PIE67" s="13"/>
      <c r="PIF67" s="13"/>
      <c r="PIG67" s="13"/>
      <c r="PIH67" s="13"/>
      <c r="PII67" s="13"/>
      <c r="PIJ67" s="13"/>
      <c r="PIK67" s="13"/>
      <c r="PIL67" s="13"/>
      <c r="PIM67" s="13"/>
      <c r="PIN67" s="13"/>
      <c r="PIO67" s="13"/>
      <c r="PIP67" s="13"/>
      <c r="PIQ67" s="13"/>
      <c r="PIR67" s="13"/>
      <c r="PIS67" s="13"/>
      <c r="PIT67" s="13"/>
      <c r="PIU67" s="13"/>
      <c r="PIV67" s="13"/>
      <c r="PIW67" s="13"/>
      <c r="PIX67" s="13"/>
      <c r="PIY67" s="13"/>
      <c r="PIZ67" s="13"/>
      <c r="PJA67" s="13"/>
      <c r="PJB67" s="13"/>
      <c r="PJC67" s="13"/>
      <c r="PJD67" s="13"/>
      <c r="PJE67" s="13"/>
      <c r="PJF67" s="13"/>
      <c r="PJG67" s="13"/>
      <c r="PJH67" s="13"/>
      <c r="PJI67" s="13"/>
      <c r="PJJ67" s="13"/>
      <c r="PJK67" s="13"/>
      <c r="PJL67" s="13"/>
      <c r="PJM67" s="13"/>
      <c r="PJN67" s="13"/>
      <c r="PJO67" s="13"/>
      <c r="PJP67" s="13"/>
      <c r="PJQ67" s="13"/>
      <c r="PJR67" s="13"/>
      <c r="PJS67" s="13"/>
      <c r="PJT67" s="13"/>
      <c r="PJU67" s="13"/>
      <c r="PJV67" s="13"/>
      <c r="PJW67" s="13"/>
      <c r="PJX67" s="13"/>
      <c r="PJY67" s="13"/>
      <c r="PJZ67" s="13"/>
      <c r="PKA67" s="13"/>
      <c r="PKB67" s="13"/>
      <c r="PKC67" s="13"/>
      <c r="PKD67" s="13"/>
      <c r="PKE67" s="13"/>
      <c r="PKF67" s="13"/>
      <c r="PKG67" s="13"/>
      <c r="PKH67" s="13"/>
      <c r="PKI67" s="13"/>
      <c r="PKJ67" s="13"/>
      <c r="PKK67" s="13"/>
      <c r="PKL67" s="13"/>
      <c r="PKM67" s="13"/>
      <c r="PKN67" s="13"/>
      <c r="PKO67" s="13"/>
      <c r="PKP67" s="13"/>
      <c r="PKQ67" s="13"/>
      <c r="PKR67" s="13"/>
      <c r="PKS67" s="13"/>
      <c r="PKT67" s="13"/>
      <c r="PKU67" s="13"/>
      <c r="PKV67" s="13"/>
      <c r="PKW67" s="13"/>
      <c r="PKX67" s="13"/>
      <c r="PKY67" s="13"/>
      <c r="PKZ67" s="13"/>
      <c r="PLA67" s="13"/>
      <c r="PLB67" s="13"/>
      <c r="PLC67" s="13"/>
      <c r="PLD67" s="13"/>
      <c r="PLE67" s="13"/>
      <c r="PLF67" s="13"/>
      <c r="PLG67" s="13"/>
      <c r="PLH67" s="13"/>
      <c r="PLI67" s="13"/>
      <c r="PLJ67" s="13"/>
      <c r="PLK67" s="13"/>
      <c r="PLL67" s="13"/>
      <c r="PLM67" s="13"/>
      <c r="PLN67" s="13"/>
      <c r="PLO67" s="13"/>
      <c r="PLP67" s="13"/>
      <c r="PLQ67" s="13"/>
      <c r="PLR67" s="13"/>
      <c r="PLS67" s="13"/>
      <c r="PLT67" s="13"/>
      <c r="PLU67" s="13"/>
      <c r="PLV67" s="13"/>
      <c r="PLW67" s="13"/>
      <c r="PLX67" s="13"/>
      <c r="PLY67" s="13"/>
      <c r="PLZ67" s="13"/>
      <c r="PMA67" s="13"/>
      <c r="PMB67" s="13"/>
      <c r="PMC67" s="13"/>
      <c r="PMD67" s="13"/>
      <c r="PME67" s="13"/>
      <c r="PMF67" s="13"/>
      <c r="PMG67" s="13"/>
      <c r="PMH67" s="13"/>
      <c r="PMI67" s="13"/>
      <c r="PMJ67" s="13"/>
      <c r="PMK67" s="13"/>
      <c r="PML67" s="13"/>
      <c r="PMM67" s="13"/>
      <c r="PMN67" s="13"/>
      <c r="PMO67" s="13"/>
      <c r="PMP67" s="13"/>
      <c r="PMQ67" s="13"/>
      <c r="PMR67" s="13"/>
      <c r="PMS67" s="13"/>
      <c r="PMT67" s="13"/>
      <c r="PMU67" s="13"/>
      <c r="PMV67" s="13"/>
      <c r="PMW67" s="13"/>
      <c r="PMX67" s="13"/>
      <c r="PMY67" s="13"/>
      <c r="PMZ67" s="13"/>
      <c r="PNA67" s="13"/>
      <c r="PNB67" s="13"/>
      <c r="PNC67" s="13"/>
      <c r="PND67" s="13"/>
      <c r="PNE67" s="13"/>
      <c r="PNF67" s="13"/>
      <c r="PNG67" s="13"/>
      <c r="PNH67" s="13"/>
      <c r="PNI67" s="13"/>
      <c r="PNJ67" s="13"/>
      <c r="PNK67" s="13"/>
      <c r="PNL67" s="13"/>
      <c r="PNM67" s="13"/>
      <c r="PNN67" s="13"/>
      <c r="PNO67" s="13"/>
      <c r="PNP67" s="13"/>
      <c r="PNQ67" s="13"/>
      <c r="PNR67" s="13"/>
      <c r="PNS67" s="13"/>
      <c r="PNT67" s="13"/>
      <c r="PNU67" s="13"/>
      <c r="PNV67" s="13"/>
      <c r="PNW67" s="13"/>
      <c r="PNX67" s="13"/>
      <c r="PNY67" s="13"/>
      <c r="PNZ67" s="13"/>
      <c r="POA67" s="13"/>
      <c r="POB67" s="13"/>
      <c r="POC67" s="13"/>
      <c r="POD67" s="13"/>
      <c r="POE67" s="13"/>
      <c r="POF67" s="13"/>
      <c r="POG67" s="13"/>
      <c r="POH67" s="13"/>
      <c r="POI67" s="13"/>
      <c r="POJ67" s="13"/>
      <c r="POK67" s="13"/>
      <c r="POL67" s="13"/>
      <c r="POM67" s="13"/>
      <c r="PON67" s="13"/>
      <c r="POO67" s="13"/>
      <c r="POP67" s="13"/>
      <c r="POQ67" s="13"/>
      <c r="POR67" s="13"/>
      <c r="POS67" s="13"/>
      <c r="POT67" s="13"/>
      <c r="POU67" s="13"/>
      <c r="POV67" s="13"/>
      <c r="POW67" s="13"/>
      <c r="POX67" s="13"/>
      <c r="POY67" s="13"/>
      <c r="POZ67" s="13"/>
      <c r="PPA67" s="13"/>
      <c r="PPB67" s="13"/>
      <c r="PPC67" s="13"/>
      <c r="PPD67" s="13"/>
      <c r="PPE67" s="13"/>
      <c r="PPF67" s="13"/>
      <c r="PPG67" s="13"/>
      <c r="PPH67" s="13"/>
      <c r="PPI67" s="13"/>
      <c r="PPJ67" s="13"/>
      <c r="PPK67" s="13"/>
      <c r="PPL67" s="13"/>
      <c r="PPM67" s="13"/>
      <c r="PPN67" s="13"/>
      <c r="PPO67" s="13"/>
      <c r="PPP67" s="13"/>
      <c r="PPQ67" s="13"/>
      <c r="PPR67" s="13"/>
      <c r="PPS67" s="13"/>
      <c r="PPT67" s="13"/>
      <c r="PPU67" s="13"/>
      <c r="PPV67" s="13"/>
      <c r="PPW67" s="13"/>
      <c r="PPX67" s="13"/>
      <c r="PPY67" s="13"/>
      <c r="PPZ67" s="13"/>
      <c r="PQA67" s="13"/>
      <c r="PQB67" s="13"/>
      <c r="PQC67" s="13"/>
      <c r="PQD67" s="13"/>
      <c r="PQE67" s="13"/>
      <c r="PQF67" s="13"/>
      <c r="PQG67" s="13"/>
      <c r="PQH67" s="13"/>
      <c r="PQI67" s="13"/>
      <c r="PQJ67" s="13"/>
      <c r="PQK67" s="13"/>
      <c r="PQL67" s="13"/>
      <c r="PQM67" s="13"/>
      <c r="PQN67" s="13"/>
      <c r="PQO67" s="13"/>
      <c r="PQP67" s="13"/>
      <c r="PQQ67" s="13"/>
      <c r="PQR67" s="13"/>
      <c r="PQS67" s="13"/>
      <c r="PQT67" s="13"/>
      <c r="PQU67" s="13"/>
      <c r="PQV67" s="13"/>
      <c r="PQW67" s="13"/>
      <c r="PQX67" s="13"/>
      <c r="PQY67" s="13"/>
      <c r="PQZ67" s="13"/>
      <c r="PRA67" s="13"/>
      <c r="PRB67" s="13"/>
      <c r="PRC67" s="13"/>
      <c r="PRD67" s="13"/>
      <c r="PRE67" s="13"/>
      <c r="PRF67" s="13"/>
      <c r="PRG67" s="13"/>
      <c r="PRH67" s="13"/>
      <c r="PRI67" s="13"/>
      <c r="PRJ67" s="13"/>
      <c r="PRK67" s="13"/>
      <c r="PRL67" s="13"/>
      <c r="PRM67" s="13"/>
      <c r="PRN67" s="13"/>
      <c r="PRO67" s="13"/>
      <c r="PRP67" s="13"/>
      <c r="PRQ67" s="13"/>
      <c r="PRR67" s="13"/>
      <c r="PRS67" s="13"/>
      <c r="PRT67" s="13"/>
      <c r="PRU67" s="13"/>
      <c r="PRV67" s="13"/>
      <c r="PRW67" s="13"/>
      <c r="PRX67" s="13"/>
      <c r="PRY67" s="13"/>
      <c r="PRZ67" s="13"/>
      <c r="PSA67" s="13"/>
      <c r="PSB67" s="13"/>
      <c r="PSC67" s="13"/>
      <c r="PSD67" s="13"/>
      <c r="PSE67" s="13"/>
      <c r="PSF67" s="13"/>
      <c r="PSG67" s="13"/>
      <c r="PSH67" s="13"/>
      <c r="PSI67" s="13"/>
      <c r="PSJ67" s="13"/>
      <c r="PSK67" s="13"/>
      <c r="PSL67" s="13"/>
      <c r="PSM67" s="13"/>
      <c r="PSN67" s="13"/>
      <c r="PSO67" s="13"/>
      <c r="PSP67" s="13"/>
      <c r="PSQ67" s="13"/>
      <c r="PSR67" s="13"/>
      <c r="PSS67" s="13"/>
      <c r="PST67" s="13"/>
      <c r="PSU67" s="13"/>
      <c r="PSV67" s="13"/>
      <c r="PSW67" s="13"/>
      <c r="PSX67" s="13"/>
      <c r="PSY67" s="13"/>
      <c r="PSZ67" s="13"/>
      <c r="PTA67" s="13"/>
      <c r="PTB67" s="13"/>
      <c r="PTC67" s="13"/>
      <c r="PTD67" s="13"/>
      <c r="PTE67" s="13"/>
      <c r="PTF67" s="13"/>
      <c r="PTG67" s="13"/>
      <c r="PTH67" s="13"/>
      <c r="PTI67" s="13"/>
      <c r="PTJ67" s="13"/>
      <c r="PTK67" s="13"/>
      <c r="PTL67" s="13"/>
      <c r="PTM67" s="13"/>
      <c r="PTN67" s="13"/>
      <c r="PTO67" s="13"/>
      <c r="PTP67" s="13"/>
      <c r="PTQ67" s="13"/>
      <c r="PTR67" s="13"/>
      <c r="PTS67" s="13"/>
      <c r="PTT67" s="13"/>
      <c r="PTU67" s="13"/>
      <c r="PTV67" s="13"/>
      <c r="PTW67" s="13"/>
      <c r="PTX67" s="13"/>
      <c r="PTY67" s="13"/>
      <c r="PTZ67" s="13"/>
      <c r="PUA67" s="13"/>
      <c r="PUB67" s="13"/>
      <c r="PUC67" s="13"/>
      <c r="PUD67" s="13"/>
      <c r="PUE67" s="13"/>
      <c r="PUF67" s="13"/>
      <c r="PUG67" s="13"/>
      <c r="PUH67" s="13"/>
      <c r="PUI67" s="13"/>
      <c r="PUJ67" s="13"/>
      <c r="PUK67" s="13"/>
      <c r="PUL67" s="13"/>
      <c r="PUM67" s="13"/>
      <c r="PUN67" s="13"/>
      <c r="PUO67" s="13"/>
      <c r="PUP67" s="13"/>
      <c r="PUQ67" s="13"/>
      <c r="PUR67" s="13"/>
      <c r="PUS67" s="13"/>
      <c r="PUT67" s="13"/>
      <c r="PUU67" s="13"/>
      <c r="PUV67" s="13"/>
      <c r="PUW67" s="13"/>
      <c r="PUX67" s="13"/>
      <c r="PUY67" s="13"/>
      <c r="PUZ67" s="13"/>
      <c r="PVA67" s="13"/>
      <c r="PVB67" s="13"/>
      <c r="PVC67" s="13"/>
      <c r="PVD67" s="13"/>
      <c r="PVE67" s="13"/>
      <c r="PVF67" s="13"/>
      <c r="PVG67" s="13"/>
      <c r="PVH67" s="13"/>
      <c r="PVI67" s="13"/>
      <c r="PVJ67" s="13"/>
      <c r="PVK67" s="13"/>
      <c r="PVL67" s="13"/>
      <c r="PVM67" s="13"/>
      <c r="PVN67" s="13"/>
      <c r="PVO67" s="13"/>
      <c r="PVP67" s="13"/>
      <c r="PVQ67" s="13"/>
      <c r="PVR67" s="13"/>
      <c r="PVS67" s="13"/>
      <c r="PVT67" s="13"/>
      <c r="PVU67" s="13"/>
      <c r="PVV67" s="13"/>
      <c r="PVW67" s="13"/>
      <c r="PVX67" s="13"/>
      <c r="PVY67" s="13"/>
      <c r="PVZ67" s="13"/>
      <c r="PWA67" s="13"/>
      <c r="PWB67" s="13"/>
      <c r="PWC67" s="13"/>
      <c r="PWD67" s="13"/>
      <c r="PWE67" s="13"/>
      <c r="PWF67" s="13"/>
      <c r="PWG67" s="13"/>
      <c r="PWH67" s="13"/>
      <c r="PWI67" s="13"/>
      <c r="PWJ67" s="13"/>
      <c r="PWK67" s="13"/>
      <c r="PWL67" s="13"/>
      <c r="PWM67" s="13"/>
      <c r="PWN67" s="13"/>
      <c r="PWO67" s="13"/>
      <c r="PWP67" s="13"/>
      <c r="PWQ67" s="13"/>
      <c r="PWR67" s="13"/>
      <c r="PWS67" s="13"/>
      <c r="PWT67" s="13"/>
      <c r="PWU67" s="13"/>
      <c r="PWV67" s="13"/>
      <c r="PWW67" s="13"/>
      <c r="PWX67" s="13"/>
      <c r="PWY67" s="13"/>
      <c r="PWZ67" s="13"/>
      <c r="PXA67" s="13"/>
      <c r="PXB67" s="13"/>
      <c r="PXC67" s="13"/>
      <c r="PXD67" s="13"/>
      <c r="PXE67" s="13"/>
      <c r="PXF67" s="13"/>
      <c r="PXG67" s="13"/>
      <c r="PXH67" s="13"/>
      <c r="PXI67" s="13"/>
      <c r="PXJ67" s="13"/>
      <c r="PXK67" s="13"/>
      <c r="PXL67" s="13"/>
      <c r="PXM67" s="13"/>
      <c r="PXN67" s="13"/>
      <c r="PXO67" s="13"/>
      <c r="PXP67" s="13"/>
      <c r="PXQ67" s="13"/>
      <c r="PXR67" s="13"/>
      <c r="PXS67" s="13"/>
      <c r="PXT67" s="13"/>
      <c r="PXU67" s="13"/>
      <c r="PXV67" s="13"/>
      <c r="PXW67" s="13"/>
      <c r="PXX67" s="13"/>
      <c r="PXY67" s="13"/>
      <c r="PXZ67" s="13"/>
      <c r="PYA67" s="13"/>
      <c r="PYB67" s="13"/>
      <c r="PYC67" s="13"/>
      <c r="PYD67" s="13"/>
      <c r="PYE67" s="13"/>
      <c r="PYF67" s="13"/>
      <c r="PYG67" s="13"/>
      <c r="PYH67" s="13"/>
      <c r="PYI67" s="13"/>
      <c r="PYJ67" s="13"/>
      <c r="PYK67" s="13"/>
      <c r="PYL67" s="13"/>
      <c r="PYM67" s="13"/>
      <c r="PYN67" s="13"/>
      <c r="PYO67" s="13"/>
      <c r="PYP67" s="13"/>
      <c r="PYQ67" s="13"/>
      <c r="PYR67" s="13"/>
      <c r="PYS67" s="13"/>
      <c r="PYT67" s="13"/>
      <c r="PYU67" s="13"/>
      <c r="PYV67" s="13"/>
      <c r="PYW67" s="13"/>
      <c r="PYX67" s="13"/>
      <c r="PYY67" s="13"/>
      <c r="PYZ67" s="13"/>
      <c r="PZA67" s="13"/>
      <c r="PZB67" s="13"/>
      <c r="PZC67" s="13"/>
      <c r="PZD67" s="13"/>
      <c r="PZE67" s="13"/>
      <c r="PZF67" s="13"/>
      <c r="PZG67" s="13"/>
      <c r="PZH67" s="13"/>
      <c r="PZI67" s="13"/>
      <c r="PZJ67" s="13"/>
      <c r="PZK67" s="13"/>
      <c r="PZL67" s="13"/>
      <c r="PZM67" s="13"/>
      <c r="PZN67" s="13"/>
      <c r="PZO67" s="13"/>
      <c r="PZP67" s="13"/>
      <c r="PZQ67" s="13"/>
      <c r="PZR67" s="13"/>
      <c r="PZS67" s="13"/>
      <c r="PZT67" s="13"/>
      <c r="PZU67" s="13"/>
      <c r="PZV67" s="13"/>
      <c r="PZW67" s="13"/>
      <c r="PZX67" s="13"/>
      <c r="PZY67" s="13"/>
      <c r="PZZ67" s="13"/>
      <c r="QAA67" s="13"/>
      <c r="QAB67" s="13"/>
      <c r="QAC67" s="13"/>
      <c r="QAD67" s="13"/>
      <c r="QAE67" s="13"/>
      <c r="QAF67" s="13"/>
      <c r="QAG67" s="13"/>
      <c r="QAH67" s="13"/>
      <c r="QAI67" s="13"/>
      <c r="QAJ67" s="13"/>
      <c r="QAK67" s="13"/>
      <c r="QAL67" s="13"/>
      <c r="QAM67" s="13"/>
      <c r="QAN67" s="13"/>
      <c r="QAO67" s="13"/>
      <c r="QAP67" s="13"/>
      <c r="QAQ67" s="13"/>
      <c r="QAR67" s="13"/>
      <c r="QAS67" s="13"/>
      <c r="QAT67" s="13"/>
      <c r="QAU67" s="13"/>
      <c r="QAV67" s="13"/>
      <c r="QAW67" s="13"/>
      <c r="QAX67" s="13"/>
      <c r="QAY67" s="13"/>
      <c r="QAZ67" s="13"/>
      <c r="QBA67" s="13"/>
      <c r="QBB67" s="13"/>
      <c r="QBC67" s="13"/>
      <c r="QBD67" s="13"/>
      <c r="QBE67" s="13"/>
      <c r="QBF67" s="13"/>
      <c r="QBG67" s="13"/>
      <c r="QBH67" s="13"/>
      <c r="QBI67" s="13"/>
      <c r="QBJ67" s="13"/>
      <c r="QBK67" s="13"/>
      <c r="QBL67" s="13"/>
      <c r="QBM67" s="13"/>
      <c r="QBN67" s="13"/>
      <c r="QBO67" s="13"/>
      <c r="QBP67" s="13"/>
      <c r="QBQ67" s="13"/>
      <c r="QBR67" s="13"/>
      <c r="QBS67" s="13"/>
      <c r="QBT67" s="13"/>
      <c r="QBU67" s="13"/>
      <c r="QBV67" s="13"/>
      <c r="QBW67" s="13"/>
      <c r="QBX67" s="13"/>
      <c r="QBY67" s="13"/>
      <c r="QBZ67" s="13"/>
      <c r="QCA67" s="13"/>
      <c r="QCB67" s="13"/>
      <c r="QCC67" s="13"/>
      <c r="QCD67" s="13"/>
      <c r="QCE67" s="13"/>
      <c r="QCF67" s="13"/>
      <c r="QCG67" s="13"/>
      <c r="QCH67" s="13"/>
      <c r="QCI67" s="13"/>
      <c r="QCJ67" s="13"/>
      <c r="QCK67" s="13"/>
      <c r="QCL67" s="13"/>
      <c r="QCM67" s="13"/>
      <c r="QCN67" s="13"/>
      <c r="QCO67" s="13"/>
      <c r="QCP67" s="13"/>
      <c r="QCQ67" s="13"/>
      <c r="QCR67" s="13"/>
      <c r="QCS67" s="13"/>
      <c r="QCT67" s="13"/>
      <c r="QCU67" s="13"/>
      <c r="QCV67" s="13"/>
      <c r="QCW67" s="13"/>
      <c r="QCX67" s="13"/>
      <c r="QCY67" s="13"/>
      <c r="QCZ67" s="13"/>
      <c r="QDA67" s="13"/>
      <c r="QDB67" s="13"/>
      <c r="QDC67" s="13"/>
      <c r="QDD67" s="13"/>
      <c r="QDE67" s="13"/>
      <c r="QDF67" s="13"/>
      <c r="QDG67" s="13"/>
      <c r="QDH67" s="13"/>
      <c r="QDI67" s="13"/>
      <c r="QDJ67" s="13"/>
      <c r="QDK67" s="13"/>
      <c r="QDL67" s="13"/>
      <c r="QDM67" s="13"/>
      <c r="QDN67" s="13"/>
      <c r="QDO67" s="13"/>
      <c r="QDP67" s="13"/>
      <c r="QDQ67" s="13"/>
      <c r="QDR67" s="13"/>
      <c r="QDS67" s="13"/>
      <c r="QDT67" s="13"/>
      <c r="QDU67" s="13"/>
      <c r="QDV67" s="13"/>
      <c r="QDW67" s="13"/>
      <c r="QDX67" s="13"/>
      <c r="QDY67" s="13"/>
      <c r="QDZ67" s="13"/>
      <c r="QEA67" s="13"/>
      <c r="QEB67" s="13"/>
      <c r="QEC67" s="13"/>
      <c r="QED67" s="13"/>
      <c r="QEE67" s="13"/>
      <c r="QEF67" s="13"/>
      <c r="QEG67" s="13"/>
      <c r="QEH67" s="13"/>
      <c r="QEI67" s="13"/>
      <c r="QEJ67" s="13"/>
      <c r="QEK67" s="13"/>
      <c r="QEL67" s="13"/>
      <c r="QEM67" s="13"/>
      <c r="QEN67" s="13"/>
      <c r="QEO67" s="13"/>
      <c r="QEP67" s="13"/>
      <c r="QEQ67" s="13"/>
      <c r="QER67" s="13"/>
      <c r="QES67" s="13"/>
      <c r="QET67" s="13"/>
      <c r="QEU67" s="13"/>
      <c r="QEV67" s="13"/>
      <c r="QEW67" s="13"/>
      <c r="QEX67" s="13"/>
      <c r="QEY67" s="13"/>
      <c r="QEZ67" s="13"/>
      <c r="QFA67" s="13"/>
      <c r="QFB67" s="13"/>
      <c r="QFC67" s="13"/>
      <c r="QFD67" s="13"/>
      <c r="QFE67" s="13"/>
      <c r="QFF67" s="13"/>
      <c r="QFG67" s="13"/>
      <c r="QFH67" s="13"/>
      <c r="QFI67" s="13"/>
      <c r="QFJ67" s="13"/>
      <c r="QFK67" s="13"/>
      <c r="QFL67" s="13"/>
      <c r="QFM67" s="13"/>
      <c r="QFN67" s="13"/>
      <c r="QFO67" s="13"/>
      <c r="QFP67" s="13"/>
      <c r="QFQ67" s="13"/>
      <c r="QFR67" s="13"/>
      <c r="QFS67" s="13"/>
      <c r="QFT67" s="13"/>
      <c r="QFU67" s="13"/>
      <c r="QFV67" s="13"/>
      <c r="QFW67" s="13"/>
      <c r="QFX67" s="13"/>
      <c r="QFY67" s="13"/>
      <c r="QFZ67" s="13"/>
      <c r="QGA67" s="13"/>
      <c r="QGB67" s="13"/>
      <c r="QGC67" s="13"/>
      <c r="QGD67" s="13"/>
      <c r="QGE67" s="13"/>
      <c r="QGF67" s="13"/>
      <c r="QGG67" s="13"/>
      <c r="QGH67" s="13"/>
      <c r="QGI67" s="13"/>
      <c r="QGJ67" s="13"/>
      <c r="QGK67" s="13"/>
      <c r="QGL67" s="13"/>
      <c r="QGM67" s="13"/>
      <c r="QGN67" s="13"/>
      <c r="QGO67" s="13"/>
      <c r="QGP67" s="13"/>
      <c r="QGQ67" s="13"/>
      <c r="QGR67" s="13"/>
      <c r="QGS67" s="13"/>
      <c r="QGT67" s="13"/>
      <c r="QGU67" s="13"/>
      <c r="QGV67" s="13"/>
      <c r="QGW67" s="13"/>
      <c r="QGX67" s="13"/>
      <c r="QGY67" s="13"/>
      <c r="QGZ67" s="13"/>
      <c r="QHA67" s="13"/>
      <c r="QHB67" s="13"/>
      <c r="QHC67" s="13"/>
      <c r="QHD67" s="13"/>
      <c r="QHE67" s="13"/>
      <c r="QHF67" s="13"/>
      <c r="QHG67" s="13"/>
      <c r="QHH67" s="13"/>
      <c r="QHI67" s="13"/>
      <c r="QHJ67" s="13"/>
      <c r="QHK67" s="13"/>
      <c r="QHL67" s="13"/>
      <c r="QHM67" s="13"/>
      <c r="QHN67" s="13"/>
      <c r="QHO67" s="13"/>
      <c r="QHP67" s="13"/>
      <c r="QHQ67" s="13"/>
      <c r="QHR67" s="13"/>
      <c r="QHS67" s="13"/>
      <c r="QHT67" s="13"/>
      <c r="QHU67" s="13"/>
      <c r="QHV67" s="13"/>
      <c r="QHW67" s="13"/>
      <c r="QHX67" s="13"/>
      <c r="QHY67" s="13"/>
      <c r="QHZ67" s="13"/>
      <c r="QIA67" s="13"/>
      <c r="QIB67" s="13"/>
      <c r="QIC67" s="13"/>
      <c r="QID67" s="13"/>
      <c r="QIE67" s="13"/>
      <c r="QIF67" s="13"/>
      <c r="QIG67" s="13"/>
      <c r="QIH67" s="13"/>
      <c r="QII67" s="13"/>
      <c r="QIJ67" s="13"/>
      <c r="QIK67" s="13"/>
      <c r="QIL67" s="13"/>
      <c r="QIM67" s="13"/>
      <c r="QIN67" s="13"/>
      <c r="QIO67" s="13"/>
      <c r="QIP67" s="13"/>
      <c r="QIQ67" s="13"/>
      <c r="QIR67" s="13"/>
      <c r="QIS67" s="13"/>
      <c r="QIT67" s="13"/>
      <c r="QIU67" s="13"/>
      <c r="QIV67" s="13"/>
      <c r="QIW67" s="13"/>
      <c r="QIX67" s="13"/>
      <c r="QIY67" s="13"/>
      <c r="QIZ67" s="13"/>
      <c r="QJA67" s="13"/>
      <c r="QJB67" s="13"/>
      <c r="QJC67" s="13"/>
      <c r="QJD67" s="13"/>
      <c r="QJE67" s="13"/>
      <c r="QJF67" s="13"/>
      <c r="QJG67" s="13"/>
      <c r="QJH67" s="13"/>
      <c r="QJI67" s="13"/>
      <c r="QJJ67" s="13"/>
      <c r="QJK67" s="13"/>
      <c r="QJL67" s="13"/>
      <c r="QJM67" s="13"/>
      <c r="QJN67" s="13"/>
      <c r="QJO67" s="13"/>
      <c r="QJP67" s="13"/>
      <c r="QJQ67" s="13"/>
      <c r="QJR67" s="13"/>
      <c r="QJS67" s="13"/>
      <c r="QJT67" s="13"/>
      <c r="QJU67" s="13"/>
      <c r="QJV67" s="13"/>
      <c r="QJW67" s="13"/>
      <c r="QJX67" s="13"/>
      <c r="QJY67" s="13"/>
      <c r="QJZ67" s="13"/>
      <c r="QKA67" s="13"/>
      <c r="QKB67" s="13"/>
      <c r="QKC67" s="13"/>
      <c r="QKD67" s="13"/>
      <c r="QKE67" s="13"/>
      <c r="QKF67" s="13"/>
      <c r="QKG67" s="13"/>
      <c r="QKH67" s="13"/>
      <c r="QKI67" s="13"/>
      <c r="QKJ67" s="13"/>
      <c r="QKK67" s="13"/>
      <c r="QKL67" s="13"/>
      <c r="QKM67" s="13"/>
      <c r="QKN67" s="13"/>
      <c r="QKO67" s="13"/>
      <c r="QKP67" s="13"/>
      <c r="QKQ67" s="13"/>
      <c r="QKR67" s="13"/>
      <c r="QKS67" s="13"/>
      <c r="QKT67" s="13"/>
      <c r="QKU67" s="13"/>
      <c r="QKV67" s="13"/>
      <c r="QKW67" s="13"/>
      <c r="QKX67" s="13"/>
      <c r="QKY67" s="13"/>
      <c r="QKZ67" s="13"/>
      <c r="QLA67" s="13"/>
      <c r="QLB67" s="13"/>
      <c r="QLC67" s="13"/>
      <c r="QLD67" s="13"/>
      <c r="QLE67" s="13"/>
      <c r="QLF67" s="13"/>
      <c r="QLG67" s="13"/>
      <c r="QLH67" s="13"/>
      <c r="QLI67" s="13"/>
      <c r="QLJ67" s="13"/>
      <c r="QLK67" s="13"/>
      <c r="QLL67" s="13"/>
      <c r="QLM67" s="13"/>
      <c r="QLN67" s="13"/>
      <c r="QLO67" s="13"/>
      <c r="QLP67" s="13"/>
      <c r="QLQ67" s="13"/>
      <c r="QLR67" s="13"/>
      <c r="QLS67" s="13"/>
      <c r="QLT67" s="13"/>
      <c r="QLU67" s="13"/>
      <c r="QLV67" s="13"/>
      <c r="QLW67" s="13"/>
      <c r="QLX67" s="13"/>
      <c r="QLY67" s="13"/>
      <c r="QLZ67" s="13"/>
      <c r="QMA67" s="13"/>
      <c r="QMB67" s="13"/>
      <c r="QMC67" s="13"/>
      <c r="QMD67" s="13"/>
      <c r="QME67" s="13"/>
      <c r="QMF67" s="13"/>
      <c r="QMG67" s="13"/>
      <c r="QMH67" s="13"/>
      <c r="QMI67" s="13"/>
      <c r="QMJ67" s="13"/>
      <c r="QMK67" s="13"/>
      <c r="QML67" s="13"/>
      <c r="QMM67" s="13"/>
      <c r="QMN67" s="13"/>
      <c r="QMO67" s="13"/>
      <c r="QMP67" s="13"/>
      <c r="QMQ67" s="13"/>
      <c r="QMR67" s="13"/>
      <c r="QMS67" s="13"/>
      <c r="QMT67" s="13"/>
      <c r="QMU67" s="13"/>
      <c r="QMV67" s="13"/>
      <c r="QMW67" s="13"/>
      <c r="QMX67" s="13"/>
      <c r="QMY67" s="13"/>
      <c r="QMZ67" s="13"/>
      <c r="QNA67" s="13"/>
      <c r="QNB67" s="13"/>
      <c r="QNC67" s="13"/>
      <c r="QND67" s="13"/>
      <c r="QNE67" s="13"/>
      <c r="QNF67" s="13"/>
      <c r="QNG67" s="13"/>
      <c r="QNH67" s="13"/>
      <c r="QNI67" s="13"/>
      <c r="QNJ67" s="13"/>
      <c r="QNK67" s="13"/>
      <c r="QNL67" s="13"/>
      <c r="QNM67" s="13"/>
      <c r="QNN67" s="13"/>
      <c r="QNO67" s="13"/>
      <c r="QNP67" s="13"/>
      <c r="QNQ67" s="13"/>
      <c r="QNR67" s="13"/>
      <c r="QNS67" s="13"/>
      <c r="QNT67" s="13"/>
      <c r="QNU67" s="13"/>
      <c r="QNV67" s="13"/>
      <c r="QNW67" s="13"/>
      <c r="QNX67" s="13"/>
      <c r="QNY67" s="13"/>
      <c r="QNZ67" s="13"/>
      <c r="QOA67" s="13"/>
      <c r="QOB67" s="13"/>
      <c r="QOC67" s="13"/>
      <c r="QOD67" s="13"/>
      <c r="QOE67" s="13"/>
      <c r="QOF67" s="13"/>
      <c r="QOG67" s="13"/>
      <c r="QOH67" s="13"/>
      <c r="QOI67" s="13"/>
      <c r="QOJ67" s="13"/>
      <c r="QOK67" s="13"/>
      <c r="QOL67" s="13"/>
      <c r="QOM67" s="13"/>
      <c r="QON67" s="13"/>
      <c r="QOO67" s="13"/>
      <c r="QOP67" s="13"/>
      <c r="QOQ67" s="13"/>
      <c r="QOR67" s="13"/>
      <c r="QOS67" s="13"/>
      <c r="QOT67" s="13"/>
      <c r="QOU67" s="13"/>
      <c r="QOV67" s="13"/>
      <c r="QOW67" s="13"/>
      <c r="QOX67" s="13"/>
      <c r="QOY67" s="13"/>
      <c r="QOZ67" s="13"/>
      <c r="QPA67" s="13"/>
      <c r="QPB67" s="13"/>
      <c r="QPC67" s="13"/>
      <c r="QPD67" s="13"/>
      <c r="QPE67" s="13"/>
      <c r="QPF67" s="13"/>
      <c r="QPG67" s="13"/>
      <c r="QPH67" s="13"/>
      <c r="QPI67" s="13"/>
      <c r="QPJ67" s="13"/>
      <c r="QPK67" s="13"/>
      <c r="QPL67" s="13"/>
      <c r="QPM67" s="13"/>
      <c r="QPN67" s="13"/>
      <c r="QPO67" s="13"/>
      <c r="QPP67" s="13"/>
      <c r="QPQ67" s="13"/>
      <c r="QPR67" s="13"/>
      <c r="QPS67" s="13"/>
      <c r="QPT67" s="13"/>
      <c r="QPU67" s="13"/>
      <c r="QPV67" s="13"/>
      <c r="QPW67" s="13"/>
      <c r="QPX67" s="13"/>
      <c r="QPY67" s="13"/>
      <c r="QPZ67" s="13"/>
      <c r="QQA67" s="13"/>
      <c r="QQB67" s="13"/>
      <c r="QQC67" s="13"/>
      <c r="QQD67" s="13"/>
      <c r="QQE67" s="13"/>
      <c r="QQF67" s="13"/>
      <c r="QQG67" s="13"/>
      <c r="QQH67" s="13"/>
      <c r="QQI67" s="13"/>
      <c r="QQJ67" s="13"/>
      <c r="QQK67" s="13"/>
      <c r="QQL67" s="13"/>
      <c r="QQM67" s="13"/>
      <c r="QQN67" s="13"/>
      <c r="QQO67" s="13"/>
      <c r="QQP67" s="13"/>
      <c r="QQQ67" s="13"/>
      <c r="QQR67" s="13"/>
      <c r="QQS67" s="13"/>
      <c r="QQT67" s="13"/>
      <c r="QQU67" s="13"/>
      <c r="QQV67" s="13"/>
      <c r="QQW67" s="13"/>
      <c r="QQX67" s="13"/>
      <c r="QQY67" s="13"/>
      <c r="QQZ67" s="13"/>
      <c r="QRA67" s="13"/>
      <c r="QRB67" s="13"/>
      <c r="QRC67" s="13"/>
      <c r="QRD67" s="13"/>
      <c r="QRE67" s="13"/>
      <c r="QRF67" s="13"/>
      <c r="QRG67" s="13"/>
      <c r="QRH67" s="13"/>
      <c r="QRI67" s="13"/>
      <c r="QRJ67" s="13"/>
      <c r="QRK67" s="13"/>
      <c r="QRL67" s="13"/>
      <c r="QRM67" s="13"/>
      <c r="QRN67" s="13"/>
      <c r="QRO67" s="13"/>
      <c r="QRP67" s="13"/>
      <c r="QRQ67" s="13"/>
      <c r="QRR67" s="13"/>
      <c r="QRS67" s="13"/>
      <c r="QRT67" s="13"/>
      <c r="QRU67" s="13"/>
      <c r="QRV67" s="13"/>
      <c r="QRW67" s="13"/>
      <c r="QRX67" s="13"/>
      <c r="QRY67" s="13"/>
      <c r="QRZ67" s="13"/>
      <c r="QSA67" s="13"/>
      <c r="QSB67" s="13"/>
      <c r="QSC67" s="13"/>
      <c r="QSD67" s="13"/>
      <c r="QSE67" s="13"/>
      <c r="QSF67" s="13"/>
      <c r="QSG67" s="13"/>
      <c r="QSH67" s="13"/>
      <c r="QSI67" s="13"/>
      <c r="QSJ67" s="13"/>
      <c r="QSK67" s="13"/>
      <c r="QSL67" s="13"/>
      <c r="QSM67" s="13"/>
      <c r="QSN67" s="13"/>
      <c r="QSO67" s="13"/>
      <c r="QSP67" s="13"/>
      <c r="QSQ67" s="13"/>
      <c r="QSR67" s="13"/>
      <c r="QSS67" s="13"/>
      <c r="QST67" s="13"/>
      <c r="QSU67" s="13"/>
      <c r="QSV67" s="13"/>
      <c r="QSW67" s="13"/>
      <c r="QSX67" s="13"/>
      <c r="QSY67" s="13"/>
      <c r="QSZ67" s="13"/>
      <c r="QTA67" s="13"/>
      <c r="QTB67" s="13"/>
      <c r="QTC67" s="13"/>
      <c r="QTD67" s="13"/>
      <c r="QTE67" s="13"/>
      <c r="QTF67" s="13"/>
      <c r="QTG67" s="13"/>
      <c r="QTH67" s="13"/>
      <c r="QTI67" s="13"/>
      <c r="QTJ67" s="13"/>
      <c r="QTK67" s="13"/>
      <c r="QTL67" s="13"/>
      <c r="QTM67" s="13"/>
      <c r="QTN67" s="13"/>
      <c r="QTO67" s="13"/>
      <c r="QTP67" s="13"/>
      <c r="QTQ67" s="13"/>
      <c r="QTR67" s="13"/>
      <c r="QTS67" s="13"/>
      <c r="QTT67" s="13"/>
      <c r="QTU67" s="13"/>
      <c r="QTV67" s="13"/>
      <c r="QTW67" s="13"/>
      <c r="QTX67" s="13"/>
      <c r="QTY67" s="13"/>
      <c r="QTZ67" s="13"/>
      <c r="QUA67" s="13"/>
      <c r="QUB67" s="13"/>
      <c r="QUC67" s="13"/>
      <c r="QUD67" s="13"/>
      <c r="QUE67" s="13"/>
      <c r="QUF67" s="13"/>
      <c r="QUG67" s="13"/>
      <c r="QUH67" s="13"/>
      <c r="QUI67" s="13"/>
      <c r="QUJ67" s="13"/>
      <c r="QUK67" s="13"/>
      <c r="QUL67" s="13"/>
      <c r="QUM67" s="13"/>
      <c r="QUN67" s="13"/>
      <c r="QUO67" s="13"/>
      <c r="QUP67" s="13"/>
      <c r="QUQ67" s="13"/>
      <c r="QUR67" s="13"/>
      <c r="QUS67" s="13"/>
      <c r="QUT67" s="13"/>
      <c r="QUU67" s="13"/>
      <c r="QUV67" s="13"/>
      <c r="QUW67" s="13"/>
      <c r="QUX67" s="13"/>
      <c r="QUY67" s="13"/>
      <c r="QUZ67" s="13"/>
      <c r="QVA67" s="13"/>
      <c r="QVB67" s="13"/>
      <c r="QVC67" s="13"/>
      <c r="QVD67" s="13"/>
      <c r="QVE67" s="13"/>
      <c r="QVF67" s="13"/>
      <c r="QVG67" s="13"/>
      <c r="QVH67" s="13"/>
      <c r="QVI67" s="13"/>
      <c r="QVJ67" s="13"/>
      <c r="QVK67" s="13"/>
      <c r="QVL67" s="13"/>
      <c r="QVM67" s="13"/>
      <c r="QVN67" s="13"/>
      <c r="QVO67" s="13"/>
      <c r="QVP67" s="13"/>
      <c r="QVQ67" s="13"/>
      <c r="QVR67" s="13"/>
      <c r="QVS67" s="13"/>
      <c r="QVT67" s="13"/>
      <c r="QVU67" s="13"/>
      <c r="QVV67" s="13"/>
      <c r="QVW67" s="13"/>
      <c r="QVX67" s="13"/>
      <c r="QVY67" s="13"/>
      <c r="QVZ67" s="13"/>
      <c r="QWA67" s="13"/>
      <c r="QWB67" s="13"/>
      <c r="QWC67" s="13"/>
      <c r="QWD67" s="13"/>
      <c r="QWE67" s="13"/>
      <c r="QWF67" s="13"/>
      <c r="QWG67" s="13"/>
      <c r="QWH67" s="13"/>
      <c r="QWI67" s="13"/>
      <c r="QWJ67" s="13"/>
      <c r="QWK67" s="13"/>
      <c r="QWL67" s="13"/>
      <c r="QWM67" s="13"/>
      <c r="QWN67" s="13"/>
      <c r="QWO67" s="13"/>
      <c r="QWP67" s="13"/>
      <c r="QWQ67" s="13"/>
      <c r="QWR67" s="13"/>
      <c r="QWS67" s="13"/>
      <c r="QWT67" s="13"/>
      <c r="QWU67" s="13"/>
      <c r="QWV67" s="13"/>
      <c r="QWW67" s="13"/>
      <c r="QWX67" s="13"/>
      <c r="QWY67" s="13"/>
      <c r="QWZ67" s="13"/>
      <c r="QXA67" s="13"/>
      <c r="QXB67" s="13"/>
      <c r="QXC67" s="13"/>
      <c r="QXD67" s="13"/>
      <c r="QXE67" s="13"/>
      <c r="QXF67" s="13"/>
      <c r="QXG67" s="13"/>
      <c r="QXH67" s="13"/>
      <c r="QXI67" s="13"/>
      <c r="QXJ67" s="13"/>
      <c r="QXK67" s="13"/>
      <c r="QXL67" s="13"/>
      <c r="QXM67" s="13"/>
      <c r="QXN67" s="13"/>
      <c r="QXO67" s="13"/>
      <c r="QXP67" s="13"/>
      <c r="QXQ67" s="13"/>
      <c r="QXR67" s="13"/>
      <c r="QXS67" s="13"/>
      <c r="QXT67" s="13"/>
      <c r="QXU67" s="13"/>
      <c r="QXV67" s="13"/>
      <c r="QXW67" s="13"/>
      <c r="QXX67" s="13"/>
      <c r="QXY67" s="13"/>
      <c r="QXZ67" s="13"/>
      <c r="QYA67" s="13"/>
      <c r="QYB67" s="13"/>
      <c r="QYC67" s="13"/>
      <c r="QYD67" s="13"/>
      <c r="QYE67" s="13"/>
      <c r="QYF67" s="13"/>
      <c r="QYG67" s="13"/>
      <c r="QYH67" s="13"/>
      <c r="QYI67" s="13"/>
      <c r="QYJ67" s="13"/>
      <c r="QYK67" s="13"/>
      <c r="QYL67" s="13"/>
      <c r="QYM67" s="13"/>
      <c r="QYN67" s="13"/>
      <c r="QYO67" s="13"/>
      <c r="QYP67" s="13"/>
      <c r="QYQ67" s="13"/>
      <c r="QYR67" s="13"/>
      <c r="QYS67" s="13"/>
      <c r="QYT67" s="13"/>
      <c r="QYU67" s="13"/>
      <c r="QYV67" s="13"/>
      <c r="QYW67" s="13"/>
      <c r="QYX67" s="13"/>
      <c r="QYY67" s="13"/>
      <c r="QYZ67" s="13"/>
      <c r="QZA67" s="13"/>
      <c r="QZB67" s="13"/>
      <c r="QZC67" s="13"/>
      <c r="QZD67" s="13"/>
      <c r="QZE67" s="13"/>
      <c r="QZF67" s="13"/>
      <c r="QZG67" s="13"/>
      <c r="QZH67" s="13"/>
      <c r="QZI67" s="13"/>
      <c r="QZJ67" s="13"/>
      <c r="QZK67" s="13"/>
      <c r="QZL67" s="13"/>
      <c r="QZM67" s="13"/>
      <c r="QZN67" s="13"/>
      <c r="QZO67" s="13"/>
      <c r="QZP67" s="13"/>
      <c r="QZQ67" s="13"/>
      <c r="QZR67" s="13"/>
      <c r="QZS67" s="13"/>
      <c r="QZT67" s="13"/>
      <c r="QZU67" s="13"/>
      <c r="QZV67" s="13"/>
      <c r="QZW67" s="13"/>
      <c r="QZX67" s="13"/>
      <c r="QZY67" s="13"/>
      <c r="QZZ67" s="13"/>
      <c r="RAA67" s="13"/>
      <c r="RAB67" s="13"/>
      <c r="RAC67" s="13"/>
      <c r="RAD67" s="13"/>
      <c r="RAE67" s="13"/>
      <c r="RAF67" s="13"/>
      <c r="RAG67" s="13"/>
      <c r="RAH67" s="13"/>
      <c r="RAI67" s="13"/>
      <c r="RAJ67" s="13"/>
      <c r="RAK67" s="13"/>
      <c r="RAL67" s="13"/>
      <c r="RAM67" s="13"/>
      <c r="RAN67" s="13"/>
      <c r="RAO67" s="13"/>
      <c r="RAP67" s="13"/>
      <c r="RAQ67" s="13"/>
      <c r="RAR67" s="13"/>
      <c r="RAS67" s="13"/>
      <c r="RAT67" s="13"/>
      <c r="RAU67" s="13"/>
      <c r="RAV67" s="13"/>
      <c r="RAW67" s="13"/>
      <c r="RAX67" s="13"/>
      <c r="RAY67" s="13"/>
      <c r="RAZ67" s="13"/>
      <c r="RBA67" s="13"/>
      <c r="RBB67" s="13"/>
      <c r="RBC67" s="13"/>
      <c r="RBD67" s="13"/>
      <c r="RBE67" s="13"/>
      <c r="RBF67" s="13"/>
      <c r="RBG67" s="13"/>
      <c r="RBH67" s="13"/>
      <c r="RBI67" s="13"/>
      <c r="RBJ67" s="13"/>
      <c r="RBK67" s="13"/>
      <c r="RBL67" s="13"/>
      <c r="RBM67" s="13"/>
      <c r="RBN67" s="13"/>
      <c r="RBO67" s="13"/>
      <c r="RBP67" s="13"/>
      <c r="RBQ67" s="13"/>
      <c r="RBR67" s="13"/>
      <c r="RBS67" s="13"/>
      <c r="RBT67" s="13"/>
      <c r="RBU67" s="13"/>
      <c r="RBV67" s="13"/>
      <c r="RBW67" s="13"/>
      <c r="RBX67" s="13"/>
      <c r="RBY67" s="13"/>
      <c r="RBZ67" s="13"/>
      <c r="RCA67" s="13"/>
      <c r="RCB67" s="13"/>
      <c r="RCC67" s="13"/>
      <c r="RCD67" s="13"/>
      <c r="RCE67" s="13"/>
      <c r="RCF67" s="13"/>
      <c r="RCG67" s="13"/>
      <c r="RCH67" s="13"/>
      <c r="RCI67" s="13"/>
      <c r="RCJ67" s="13"/>
      <c r="RCK67" s="13"/>
      <c r="RCL67" s="13"/>
      <c r="RCM67" s="13"/>
      <c r="RCN67" s="13"/>
      <c r="RCO67" s="13"/>
      <c r="RCP67" s="13"/>
      <c r="RCQ67" s="13"/>
      <c r="RCR67" s="13"/>
      <c r="RCS67" s="13"/>
      <c r="RCT67" s="13"/>
      <c r="RCU67" s="13"/>
      <c r="RCV67" s="13"/>
      <c r="RCW67" s="13"/>
      <c r="RCX67" s="13"/>
      <c r="RCY67" s="13"/>
      <c r="RCZ67" s="13"/>
      <c r="RDA67" s="13"/>
      <c r="RDB67" s="13"/>
      <c r="RDC67" s="13"/>
      <c r="RDD67" s="13"/>
      <c r="RDE67" s="13"/>
      <c r="RDF67" s="13"/>
      <c r="RDG67" s="13"/>
      <c r="RDH67" s="13"/>
      <c r="RDI67" s="13"/>
      <c r="RDJ67" s="13"/>
      <c r="RDK67" s="13"/>
      <c r="RDL67" s="13"/>
      <c r="RDM67" s="13"/>
      <c r="RDN67" s="13"/>
      <c r="RDO67" s="13"/>
      <c r="RDP67" s="13"/>
      <c r="RDQ67" s="13"/>
      <c r="RDR67" s="13"/>
      <c r="RDS67" s="13"/>
      <c r="RDT67" s="13"/>
      <c r="RDU67" s="13"/>
      <c r="RDV67" s="13"/>
      <c r="RDW67" s="13"/>
      <c r="RDX67" s="13"/>
      <c r="RDY67" s="13"/>
      <c r="RDZ67" s="13"/>
      <c r="REA67" s="13"/>
      <c r="REB67" s="13"/>
      <c r="REC67" s="13"/>
      <c r="RED67" s="13"/>
      <c r="REE67" s="13"/>
      <c r="REF67" s="13"/>
      <c r="REG67" s="13"/>
      <c r="REH67" s="13"/>
      <c r="REI67" s="13"/>
      <c r="REJ67" s="13"/>
      <c r="REK67" s="13"/>
      <c r="REL67" s="13"/>
      <c r="REM67" s="13"/>
      <c r="REN67" s="13"/>
      <c r="REO67" s="13"/>
      <c r="REP67" s="13"/>
      <c r="REQ67" s="13"/>
      <c r="RER67" s="13"/>
      <c r="RES67" s="13"/>
      <c r="RET67" s="13"/>
      <c r="REU67" s="13"/>
      <c r="REV67" s="13"/>
      <c r="REW67" s="13"/>
      <c r="REX67" s="13"/>
      <c r="REY67" s="13"/>
      <c r="REZ67" s="13"/>
      <c r="RFA67" s="13"/>
      <c r="RFB67" s="13"/>
      <c r="RFC67" s="13"/>
      <c r="RFD67" s="13"/>
      <c r="RFE67" s="13"/>
      <c r="RFF67" s="13"/>
      <c r="RFG67" s="13"/>
      <c r="RFH67" s="13"/>
      <c r="RFI67" s="13"/>
      <c r="RFJ67" s="13"/>
      <c r="RFK67" s="13"/>
      <c r="RFL67" s="13"/>
      <c r="RFM67" s="13"/>
      <c r="RFN67" s="13"/>
      <c r="RFO67" s="13"/>
      <c r="RFP67" s="13"/>
      <c r="RFQ67" s="13"/>
      <c r="RFR67" s="13"/>
      <c r="RFS67" s="13"/>
      <c r="RFT67" s="13"/>
      <c r="RFU67" s="13"/>
      <c r="RFV67" s="13"/>
      <c r="RFW67" s="13"/>
      <c r="RFX67" s="13"/>
      <c r="RFY67" s="13"/>
      <c r="RFZ67" s="13"/>
      <c r="RGA67" s="13"/>
      <c r="RGB67" s="13"/>
      <c r="RGC67" s="13"/>
      <c r="RGD67" s="13"/>
      <c r="RGE67" s="13"/>
      <c r="RGF67" s="13"/>
      <c r="RGG67" s="13"/>
      <c r="RGH67" s="13"/>
      <c r="RGI67" s="13"/>
      <c r="RGJ67" s="13"/>
      <c r="RGK67" s="13"/>
      <c r="RGL67" s="13"/>
      <c r="RGM67" s="13"/>
      <c r="RGN67" s="13"/>
      <c r="RGO67" s="13"/>
      <c r="RGP67" s="13"/>
      <c r="RGQ67" s="13"/>
      <c r="RGR67" s="13"/>
      <c r="RGS67" s="13"/>
      <c r="RGT67" s="13"/>
      <c r="RGU67" s="13"/>
      <c r="RGV67" s="13"/>
      <c r="RGW67" s="13"/>
      <c r="RGX67" s="13"/>
      <c r="RGY67" s="13"/>
      <c r="RGZ67" s="13"/>
      <c r="RHA67" s="13"/>
      <c r="RHB67" s="13"/>
      <c r="RHC67" s="13"/>
      <c r="RHD67" s="13"/>
      <c r="RHE67" s="13"/>
      <c r="RHF67" s="13"/>
      <c r="RHG67" s="13"/>
      <c r="RHH67" s="13"/>
      <c r="RHI67" s="13"/>
      <c r="RHJ67" s="13"/>
      <c r="RHK67" s="13"/>
      <c r="RHL67" s="13"/>
      <c r="RHM67" s="13"/>
      <c r="RHN67" s="13"/>
      <c r="RHO67" s="13"/>
      <c r="RHP67" s="13"/>
      <c r="RHQ67" s="13"/>
      <c r="RHR67" s="13"/>
      <c r="RHS67" s="13"/>
      <c r="RHT67" s="13"/>
      <c r="RHU67" s="13"/>
      <c r="RHV67" s="13"/>
      <c r="RHW67" s="13"/>
      <c r="RHX67" s="13"/>
      <c r="RHY67" s="13"/>
      <c r="RHZ67" s="13"/>
      <c r="RIA67" s="13"/>
      <c r="RIB67" s="13"/>
      <c r="RIC67" s="13"/>
      <c r="RID67" s="13"/>
      <c r="RIE67" s="13"/>
      <c r="RIF67" s="13"/>
      <c r="RIG67" s="13"/>
      <c r="RIH67" s="13"/>
      <c r="RII67" s="13"/>
      <c r="RIJ67" s="13"/>
      <c r="RIK67" s="13"/>
      <c r="RIL67" s="13"/>
      <c r="RIM67" s="13"/>
      <c r="RIN67" s="13"/>
      <c r="RIO67" s="13"/>
      <c r="RIP67" s="13"/>
      <c r="RIQ67" s="13"/>
      <c r="RIR67" s="13"/>
      <c r="RIS67" s="13"/>
      <c r="RIT67" s="13"/>
      <c r="RIU67" s="13"/>
      <c r="RIV67" s="13"/>
      <c r="RIW67" s="13"/>
      <c r="RIX67" s="13"/>
      <c r="RIY67" s="13"/>
      <c r="RIZ67" s="13"/>
      <c r="RJA67" s="13"/>
      <c r="RJB67" s="13"/>
      <c r="RJC67" s="13"/>
      <c r="RJD67" s="13"/>
      <c r="RJE67" s="13"/>
      <c r="RJF67" s="13"/>
      <c r="RJG67" s="13"/>
      <c r="RJH67" s="13"/>
      <c r="RJI67" s="13"/>
      <c r="RJJ67" s="13"/>
      <c r="RJK67" s="13"/>
      <c r="RJL67" s="13"/>
      <c r="RJM67" s="13"/>
      <c r="RJN67" s="13"/>
      <c r="RJO67" s="13"/>
      <c r="RJP67" s="13"/>
      <c r="RJQ67" s="13"/>
      <c r="RJR67" s="13"/>
      <c r="RJS67" s="13"/>
      <c r="RJT67" s="13"/>
      <c r="RJU67" s="13"/>
      <c r="RJV67" s="13"/>
      <c r="RJW67" s="13"/>
      <c r="RJX67" s="13"/>
      <c r="RJY67" s="13"/>
      <c r="RJZ67" s="13"/>
      <c r="RKA67" s="13"/>
      <c r="RKB67" s="13"/>
      <c r="RKC67" s="13"/>
      <c r="RKD67" s="13"/>
      <c r="RKE67" s="13"/>
      <c r="RKF67" s="13"/>
      <c r="RKG67" s="13"/>
      <c r="RKH67" s="13"/>
      <c r="RKI67" s="13"/>
      <c r="RKJ67" s="13"/>
      <c r="RKK67" s="13"/>
      <c r="RKL67" s="13"/>
      <c r="RKM67" s="13"/>
      <c r="RKN67" s="13"/>
      <c r="RKO67" s="13"/>
      <c r="RKP67" s="13"/>
      <c r="RKQ67" s="13"/>
      <c r="RKR67" s="13"/>
      <c r="RKS67" s="13"/>
      <c r="RKT67" s="13"/>
      <c r="RKU67" s="13"/>
      <c r="RKV67" s="13"/>
      <c r="RKW67" s="13"/>
      <c r="RKX67" s="13"/>
      <c r="RKY67" s="13"/>
      <c r="RKZ67" s="13"/>
      <c r="RLA67" s="13"/>
      <c r="RLB67" s="13"/>
      <c r="RLC67" s="13"/>
      <c r="RLD67" s="13"/>
      <c r="RLE67" s="13"/>
      <c r="RLF67" s="13"/>
      <c r="RLG67" s="13"/>
      <c r="RLH67" s="13"/>
      <c r="RLI67" s="13"/>
      <c r="RLJ67" s="13"/>
      <c r="RLK67" s="13"/>
      <c r="RLL67" s="13"/>
      <c r="RLM67" s="13"/>
      <c r="RLN67" s="13"/>
      <c r="RLO67" s="13"/>
      <c r="RLP67" s="13"/>
      <c r="RLQ67" s="13"/>
      <c r="RLR67" s="13"/>
      <c r="RLS67" s="13"/>
      <c r="RLT67" s="13"/>
      <c r="RLU67" s="13"/>
      <c r="RLV67" s="13"/>
      <c r="RLW67" s="13"/>
      <c r="RLX67" s="13"/>
      <c r="RLY67" s="13"/>
      <c r="RLZ67" s="13"/>
      <c r="RMA67" s="13"/>
      <c r="RMB67" s="13"/>
      <c r="RMC67" s="13"/>
      <c r="RMD67" s="13"/>
      <c r="RME67" s="13"/>
      <c r="RMF67" s="13"/>
      <c r="RMG67" s="13"/>
      <c r="RMH67" s="13"/>
      <c r="RMI67" s="13"/>
      <c r="RMJ67" s="13"/>
      <c r="RMK67" s="13"/>
      <c r="RML67" s="13"/>
      <c r="RMM67" s="13"/>
      <c r="RMN67" s="13"/>
      <c r="RMO67" s="13"/>
      <c r="RMP67" s="13"/>
      <c r="RMQ67" s="13"/>
      <c r="RMR67" s="13"/>
      <c r="RMS67" s="13"/>
      <c r="RMT67" s="13"/>
      <c r="RMU67" s="13"/>
      <c r="RMV67" s="13"/>
      <c r="RMW67" s="13"/>
      <c r="RMX67" s="13"/>
      <c r="RMY67" s="13"/>
      <c r="RMZ67" s="13"/>
      <c r="RNA67" s="13"/>
      <c r="RNB67" s="13"/>
      <c r="RNC67" s="13"/>
      <c r="RND67" s="13"/>
      <c r="RNE67" s="13"/>
      <c r="RNF67" s="13"/>
      <c r="RNG67" s="13"/>
      <c r="RNH67" s="13"/>
      <c r="RNI67" s="13"/>
      <c r="RNJ67" s="13"/>
      <c r="RNK67" s="13"/>
      <c r="RNL67" s="13"/>
      <c r="RNM67" s="13"/>
      <c r="RNN67" s="13"/>
      <c r="RNO67" s="13"/>
      <c r="RNP67" s="13"/>
      <c r="RNQ67" s="13"/>
      <c r="RNR67" s="13"/>
      <c r="RNS67" s="13"/>
      <c r="RNT67" s="13"/>
      <c r="RNU67" s="13"/>
      <c r="RNV67" s="13"/>
      <c r="RNW67" s="13"/>
      <c r="RNX67" s="13"/>
      <c r="RNY67" s="13"/>
      <c r="RNZ67" s="13"/>
      <c r="ROA67" s="13"/>
      <c r="ROB67" s="13"/>
      <c r="ROC67" s="13"/>
      <c r="ROD67" s="13"/>
      <c r="ROE67" s="13"/>
      <c r="ROF67" s="13"/>
      <c r="ROG67" s="13"/>
      <c r="ROH67" s="13"/>
      <c r="ROI67" s="13"/>
      <c r="ROJ67" s="13"/>
      <c r="ROK67" s="13"/>
      <c r="ROL67" s="13"/>
      <c r="ROM67" s="13"/>
      <c r="RON67" s="13"/>
      <c r="ROO67" s="13"/>
      <c r="ROP67" s="13"/>
      <c r="ROQ67" s="13"/>
      <c r="ROR67" s="13"/>
      <c r="ROS67" s="13"/>
      <c r="ROT67" s="13"/>
      <c r="ROU67" s="13"/>
      <c r="ROV67" s="13"/>
      <c r="ROW67" s="13"/>
      <c r="ROX67" s="13"/>
      <c r="ROY67" s="13"/>
      <c r="ROZ67" s="13"/>
      <c r="RPA67" s="13"/>
      <c r="RPB67" s="13"/>
      <c r="RPC67" s="13"/>
      <c r="RPD67" s="13"/>
      <c r="RPE67" s="13"/>
      <c r="RPF67" s="13"/>
      <c r="RPG67" s="13"/>
      <c r="RPH67" s="13"/>
      <c r="RPI67" s="13"/>
      <c r="RPJ67" s="13"/>
      <c r="RPK67" s="13"/>
      <c r="RPL67" s="13"/>
      <c r="RPM67" s="13"/>
      <c r="RPN67" s="13"/>
      <c r="RPO67" s="13"/>
      <c r="RPP67" s="13"/>
      <c r="RPQ67" s="13"/>
      <c r="RPR67" s="13"/>
      <c r="RPS67" s="13"/>
      <c r="RPT67" s="13"/>
      <c r="RPU67" s="13"/>
      <c r="RPV67" s="13"/>
      <c r="RPW67" s="13"/>
      <c r="RPX67" s="13"/>
      <c r="RPY67" s="13"/>
      <c r="RPZ67" s="13"/>
      <c r="RQA67" s="13"/>
      <c r="RQB67" s="13"/>
      <c r="RQC67" s="13"/>
      <c r="RQD67" s="13"/>
      <c r="RQE67" s="13"/>
      <c r="RQF67" s="13"/>
      <c r="RQG67" s="13"/>
      <c r="RQH67" s="13"/>
      <c r="RQI67" s="13"/>
      <c r="RQJ67" s="13"/>
      <c r="RQK67" s="13"/>
      <c r="RQL67" s="13"/>
      <c r="RQM67" s="13"/>
      <c r="RQN67" s="13"/>
      <c r="RQO67" s="13"/>
      <c r="RQP67" s="13"/>
      <c r="RQQ67" s="13"/>
      <c r="RQR67" s="13"/>
      <c r="RQS67" s="13"/>
      <c r="RQT67" s="13"/>
      <c r="RQU67" s="13"/>
      <c r="RQV67" s="13"/>
      <c r="RQW67" s="13"/>
      <c r="RQX67" s="13"/>
      <c r="RQY67" s="13"/>
      <c r="RQZ67" s="13"/>
      <c r="RRA67" s="13"/>
      <c r="RRB67" s="13"/>
      <c r="RRC67" s="13"/>
      <c r="RRD67" s="13"/>
      <c r="RRE67" s="13"/>
      <c r="RRF67" s="13"/>
      <c r="RRG67" s="13"/>
      <c r="RRH67" s="13"/>
      <c r="RRI67" s="13"/>
      <c r="RRJ67" s="13"/>
      <c r="RRK67" s="13"/>
      <c r="RRL67" s="13"/>
      <c r="RRM67" s="13"/>
      <c r="RRN67" s="13"/>
      <c r="RRO67" s="13"/>
      <c r="RRP67" s="13"/>
      <c r="RRQ67" s="13"/>
      <c r="RRR67" s="13"/>
      <c r="RRS67" s="13"/>
      <c r="RRT67" s="13"/>
      <c r="RRU67" s="13"/>
      <c r="RRV67" s="13"/>
      <c r="RRW67" s="13"/>
      <c r="RRX67" s="13"/>
      <c r="RRY67" s="13"/>
      <c r="RRZ67" s="13"/>
      <c r="RSA67" s="13"/>
      <c r="RSB67" s="13"/>
      <c r="RSC67" s="13"/>
      <c r="RSD67" s="13"/>
      <c r="RSE67" s="13"/>
      <c r="RSF67" s="13"/>
      <c r="RSG67" s="13"/>
      <c r="RSH67" s="13"/>
      <c r="RSI67" s="13"/>
      <c r="RSJ67" s="13"/>
      <c r="RSK67" s="13"/>
      <c r="RSL67" s="13"/>
      <c r="RSM67" s="13"/>
      <c r="RSN67" s="13"/>
      <c r="RSO67" s="13"/>
      <c r="RSP67" s="13"/>
      <c r="RSQ67" s="13"/>
      <c r="RSR67" s="13"/>
      <c r="RSS67" s="13"/>
      <c r="RST67" s="13"/>
      <c r="RSU67" s="13"/>
      <c r="RSV67" s="13"/>
      <c r="RSW67" s="13"/>
      <c r="RSX67" s="13"/>
      <c r="RSY67" s="13"/>
      <c r="RSZ67" s="13"/>
      <c r="RTA67" s="13"/>
      <c r="RTB67" s="13"/>
      <c r="RTC67" s="13"/>
      <c r="RTD67" s="13"/>
      <c r="RTE67" s="13"/>
      <c r="RTF67" s="13"/>
      <c r="RTG67" s="13"/>
      <c r="RTH67" s="13"/>
      <c r="RTI67" s="13"/>
      <c r="RTJ67" s="13"/>
      <c r="RTK67" s="13"/>
      <c r="RTL67" s="13"/>
      <c r="RTM67" s="13"/>
      <c r="RTN67" s="13"/>
      <c r="RTO67" s="13"/>
      <c r="RTP67" s="13"/>
      <c r="RTQ67" s="13"/>
      <c r="RTR67" s="13"/>
      <c r="RTS67" s="13"/>
      <c r="RTT67" s="13"/>
      <c r="RTU67" s="13"/>
      <c r="RTV67" s="13"/>
      <c r="RTW67" s="13"/>
      <c r="RTX67" s="13"/>
      <c r="RTY67" s="13"/>
      <c r="RTZ67" s="13"/>
      <c r="RUA67" s="13"/>
      <c r="RUB67" s="13"/>
      <c r="RUC67" s="13"/>
      <c r="RUD67" s="13"/>
      <c r="RUE67" s="13"/>
      <c r="RUF67" s="13"/>
      <c r="RUG67" s="13"/>
      <c r="RUH67" s="13"/>
      <c r="RUI67" s="13"/>
      <c r="RUJ67" s="13"/>
      <c r="RUK67" s="13"/>
      <c r="RUL67" s="13"/>
      <c r="RUM67" s="13"/>
      <c r="RUN67" s="13"/>
      <c r="RUO67" s="13"/>
      <c r="RUP67" s="13"/>
      <c r="RUQ67" s="13"/>
      <c r="RUR67" s="13"/>
      <c r="RUS67" s="13"/>
      <c r="RUT67" s="13"/>
      <c r="RUU67" s="13"/>
      <c r="RUV67" s="13"/>
      <c r="RUW67" s="13"/>
      <c r="RUX67" s="13"/>
      <c r="RUY67" s="13"/>
      <c r="RUZ67" s="13"/>
      <c r="RVA67" s="13"/>
      <c r="RVB67" s="13"/>
      <c r="RVC67" s="13"/>
      <c r="RVD67" s="13"/>
      <c r="RVE67" s="13"/>
      <c r="RVF67" s="13"/>
      <c r="RVG67" s="13"/>
      <c r="RVH67" s="13"/>
      <c r="RVI67" s="13"/>
      <c r="RVJ67" s="13"/>
      <c r="RVK67" s="13"/>
      <c r="RVL67" s="13"/>
      <c r="RVM67" s="13"/>
      <c r="RVN67" s="13"/>
      <c r="RVO67" s="13"/>
      <c r="RVP67" s="13"/>
      <c r="RVQ67" s="13"/>
      <c r="RVR67" s="13"/>
      <c r="RVS67" s="13"/>
      <c r="RVT67" s="13"/>
      <c r="RVU67" s="13"/>
      <c r="RVV67" s="13"/>
      <c r="RVW67" s="13"/>
      <c r="RVX67" s="13"/>
      <c r="RVY67" s="13"/>
      <c r="RVZ67" s="13"/>
      <c r="RWA67" s="13"/>
      <c r="RWB67" s="13"/>
      <c r="RWC67" s="13"/>
      <c r="RWD67" s="13"/>
      <c r="RWE67" s="13"/>
      <c r="RWF67" s="13"/>
      <c r="RWG67" s="13"/>
      <c r="RWH67" s="13"/>
      <c r="RWI67" s="13"/>
      <c r="RWJ67" s="13"/>
      <c r="RWK67" s="13"/>
      <c r="RWL67" s="13"/>
      <c r="RWM67" s="13"/>
      <c r="RWN67" s="13"/>
      <c r="RWO67" s="13"/>
      <c r="RWP67" s="13"/>
      <c r="RWQ67" s="13"/>
      <c r="RWR67" s="13"/>
      <c r="RWS67" s="13"/>
      <c r="RWT67" s="13"/>
      <c r="RWU67" s="13"/>
      <c r="RWV67" s="13"/>
      <c r="RWW67" s="13"/>
      <c r="RWX67" s="13"/>
      <c r="RWY67" s="13"/>
      <c r="RWZ67" s="13"/>
      <c r="RXA67" s="13"/>
      <c r="RXB67" s="13"/>
      <c r="RXC67" s="13"/>
      <c r="RXD67" s="13"/>
      <c r="RXE67" s="13"/>
      <c r="RXF67" s="13"/>
      <c r="RXG67" s="13"/>
      <c r="RXH67" s="13"/>
      <c r="RXI67" s="13"/>
      <c r="RXJ67" s="13"/>
      <c r="RXK67" s="13"/>
      <c r="RXL67" s="13"/>
      <c r="RXM67" s="13"/>
      <c r="RXN67" s="13"/>
      <c r="RXO67" s="13"/>
      <c r="RXP67" s="13"/>
      <c r="RXQ67" s="13"/>
      <c r="RXR67" s="13"/>
      <c r="RXS67" s="13"/>
      <c r="RXT67" s="13"/>
      <c r="RXU67" s="13"/>
      <c r="RXV67" s="13"/>
      <c r="RXW67" s="13"/>
      <c r="RXX67" s="13"/>
      <c r="RXY67" s="13"/>
      <c r="RXZ67" s="13"/>
      <c r="RYA67" s="13"/>
      <c r="RYB67" s="13"/>
      <c r="RYC67" s="13"/>
      <c r="RYD67" s="13"/>
      <c r="RYE67" s="13"/>
      <c r="RYF67" s="13"/>
      <c r="RYG67" s="13"/>
      <c r="RYH67" s="13"/>
      <c r="RYI67" s="13"/>
      <c r="RYJ67" s="13"/>
      <c r="RYK67" s="13"/>
      <c r="RYL67" s="13"/>
      <c r="RYM67" s="13"/>
      <c r="RYN67" s="13"/>
      <c r="RYO67" s="13"/>
      <c r="RYP67" s="13"/>
      <c r="RYQ67" s="13"/>
      <c r="RYR67" s="13"/>
      <c r="RYS67" s="13"/>
      <c r="RYT67" s="13"/>
      <c r="RYU67" s="13"/>
      <c r="RYV67" s="13"/>
      <c r="RYW67" s="13"/>
      <c r="RYX67" s="13"/>
      <c r="RYY67" s="13"/>
      <c r="RYZ67" s="13"/>
      <c r="RZA67" s="13"/>
      <c r="RZB67" s="13"/>
      <c r="RZC67" s="13"/>
      <c r="RZD67" s="13"/>
      <c r="RZE67" s="13"/>
      <c r="RZF67" s="13"/>
      <c r="RZG67" s="13"/>
      <c r="RZH67" s="13"/>
      <c r="RZI67" s="13"/>
      <c r="RZJ67" s="13"/>
      <c r="RZK67" s="13"/>
      <c r="RZL67" s="13"/>
      <c r="RZM67" s="13"/>
      <c r="RZN67" s="13"/>
      <c r="RZO67" s="13"/>
      <c r="RZP67" s="13"/>
      <c r="RZQ67" s="13"/>
      <c r="RZR67" s="13"/>
      <c r="RZS67" s="13"/>
      <c r="RZT67" s="13"/>
      <c r="RZU67" s="13"/>
      <c r="RZV67" s="13"/>
      <c r="RZW67" s="13"/>
      <c r="RZX67" s="13"/>
      <c r="RZY67" s="13"/>
      <c r="RZZ67" s="13"/>
      <c r="SAA67" s="13"/>
      <c r="SAB67" s="13"/>
      <c r="SAC67" s="13"/>
      <c r="SAD67" s="13"/>
      <c r="SAE67" s="13"/>
      <c r="SAF67" s="13"/>
      <c r="SAG67" s="13"/>
      <c r="SAH67" s="13"/>
      <c r="SAI67" s="13"/>
      <c r="SAJ67" s="13"/>
      <c r="SAK67" s="13"/>
      <c r="SAL67" s="13"/>
      <c r="SAM67" s="13"/>
      <c r="SAN67" s="13"/>
      <c r="SAO67" s="13"/>
      <c r="SAP67" s="13"/>
      <c r="SAQ67" s="13"/>
      <c r="SAR67" s="13"/>
      <c r="SAS67" s="13"/>
      <c r="SAT67" s="13"/>
      <c r="SAU67" s="13"/>
      <c r="SAV67" s="13"/>
      <c r="SAW67" s="13"/>
      <c r="SAX67" s="13"/>
      <c r="SAY67" s="13"/>
      <c r="SAZ67" s="13"/>
      <c r="SBA67" s="13"/>
      <c r="SBB67" s="13"/>
      <c r="SBC67" s="13"/>
      <c r="SBD67" s="13"/>
      <c r="SBE67" s="13"/>
      <c r="SBF67" s="13"/>
      <c r="SBG67" s="13"/>
      <c r="SBH67" s="13"/>
      <c r="SBI67" s="13"/>
      <c r="SBJ67" s="13"/>
      <c r="SBK67" s="13"/>
      <c r="SBL67" s="13"/>
      <c r="SBM67" s="13"/>
      <c r="SBN67" s="13"/>
      <c r="SBO67" s="13"/>
      <c r="SBP67" s="13"/>
      <c r="SBQ67" s="13"/>
      <c r="SBR67" s="13"/>
      <c r="SBS67" s="13"/>
      <c r="SBT67" s="13"/>
      <c r="SBU67" s="13"/>
      <c r="SBV67" s="13"/>
      <c r="SBW67" s="13"/>
      <c r="SBX67" s="13"/>
      <c r="SBY67" s="13"/>
      <c r="SBZ67" s="13"/>
      <c r="SCA67" s="13"/>
      <c r="SCB67" s="13"/>
      <c r="SCC67" s="13"/>
      <c r="SCD67" s="13"/>
      <c r="SCE67" s="13"/>
      <c r="SCF67" s="13"/>
      <c r="SCG67" s="13"/>
      <c r="SCH67" s="13"/>
      <c r="SCI67" s="13"/>
      <c r="SCJ67" s="13"/>
      <c r="SCK67" s="13"/>
      <c r="SCL67" s="13"/>
      <c r="SCM67" s="13"/>
      <c r="SCN67" s="13"/>
      <c r="SCO67" s="13"/>
      <c r="SCP67" s="13"/>
      <c r="SCQ67" s="13"/>
      <c r="SCR67" s="13"/>
      <c r="SCS67" s="13"/>
      <c r="SCT67" s="13"/>
      <c r="SCU67" s="13"/>
      <c r="SCV67" s="13"/>
      <c r="SCW67" s="13"/>
      <c r="SCX67" s="13"/>
      <c r="SCY67" s="13"/>
      <c r="SCZ67" s="13"/>
      <c r="SDA67" s="13"/>
      <c r="SDB67" s="13"/>
      <c r="SDC67" s="13"/>
      <c r="SDD67" s="13"/>
      <c r="SDE67" s="13"/>
      <c r="SDF67" s="13"/>
      <c r="SDG67" s="13"/>
      <c r="SDH67" s="13"/>
      <c r="SDI67" s="13"/>
      <c r="SDJ67" s="13"/>
      <c r="SDK67" s="13"/>
      <c r="SDL67" s="13"/>
      <c r="SDM67" s="13"/>
      <c r="SDN67" s="13"/>
      <c r="SDO67" s="13"/>
      <c r="SDP67" s="13"/>
      <c r="SDQ67" s="13"/>
      <c r="SDR67" s="13"/>
      <c r="SDS67" s="13"/>
      <c r="SDT67" s="13"/>
      <c r="SDU67" s="13"/>
      <c r="SDV67" s="13"/>
      <c r="SDW67" s="13"/>
      <c r="SDX67" s="13"/>
      <c r="SDY67" s="13"/>
      <c r="SDZ67" s="13"/>
      <c r="SEA67" s="13"/>
      <c r="SEB67" s="13"/>
      <c r="SEC67" s="13"/>
      <c r="SED67" s="13"/>
      <c r="SEE67" s="13"/>
      <c r="SEF67" s="13"/>
      <c r="SEG67" s="13"/>
      <c r="SEH67" s="13"/>
      <c r="SEI67" s="13"/>
      <c r="SEJ67" s="13"/>
      <c r="SEK67" s="13"/>
      <c r="SEL67" s="13"/>
      <c r="SEM67" s="13"/>
      <c r="SEN67" s="13"/>
      <c r="SEO67" s="13"/>
      <c r="SEP67" s="13"/>
      <c r="SEQ67" s="13"/>
      <c r="SER67" s="13"/>
      <c r="SES67" s="13"/>
      <c r="SET67" s="13"/>
      <c r="SEU67" s="13"/>
      <c r="SEV67" s="13"/>
      <c r="SEW67" s="13"/>
      <c r="SEX67" s="13"/>
      <c r="SEY67" s="13"/>
      <c r="SEZ67" s="13"/>
      <c r="SFA67" s="13"/>
      <c r="SFB67" s="13"/>
      <c r="SFC67" s="13"/>
      <c r="SFD67" s="13"/>
      <c r="SFE67" s="13"/>
      <c r="SFF67" s="13"/>
      <c r="SFG67" s="13"/>
      <c r="SFH67" s="13"/>
      <c r="SFI67" s="13"/>
      <c r="SFJ67" s="13"/>
      <c r="SFK67" s="13"/>
      <c r="SFL67" s="13"/>
      <c r="SFM67" s="13"/>
      <c r="SFN67" s="13"/>
      <c r="SFO67" s="13"/>
      <c r="SFP67" s="13"/>
      <c r="SFQ67" s="13"/>
      <c r="SFR67" s="13"/>
      <c r="SFS67" s="13"/>
      <c r="SFT67" s="13"/>
      <c r="SFU67" s="13"/>
      <c r="SFV67" s="13"/>
      <c r="SFW67" s="13"/>
      <c r="SFX67" s="13"/>
      <c r="SFY67" s="13"/>
      <c r="SFZ67" s="13"/>
      <c r="SGA67" s="13"/>
      <c r="SGB67" s="13"/>
      <c r="SGC67" s="13"/>
      <c r="SGD67" s="13"/>
      <c r="SGE67" s="13"/>
      <c r="SGF67" s="13"/>
      <c r="SGG67" s="13"/>
      <c r="SGH67" s="13"/>
      <c r="SGI67" s="13"/>
      <c r="SGJ67" s="13"/>
      <c r="SGK67" s="13"/>
      <c r="SGL67" s="13"/>
      <c r="SGM67" s="13"/>
      <c r="SGN67" s="13"/>
      <c r="SGO67" s="13"/>
      <c r="SGP67" s="13"/>
      <c r="SGQ67" s="13"/>
      <c r="SGR67" s="13"/>
      <c r="SGS67" s="13"/>
      <c r="SGT67" s="13"/>
      <c r="SGU67" s="13"/>
      <c r="SGV67" s="13"/>
      <c r="SGW67" s="13"/>
      <c r="SGX67" s="13"/>
      <c r="SGY67" s="13"/>
      <c r="SGZ67" s="13"/>
      <c r="SHA67" s="13"/>
      <c r="SHB67" s="13"/>
      <c r="SHC67" s="13"/>
      <c r="SHD67" s="13"/>
      <c r="SHE67" s="13"/>
      <c r="SHF67" s="13"/>
      <c r="SHG67" s="13"/>
      <c r="SHH67" s="13"/>
      <c r="SHI67" s="13"/>
      <c r="SHJ67" s="13"/>
      <c r="SHK67" s="13"/>
      <c r="SHL67" s="13"/>
      <c r="SHM67" s="13"/>
      <c r="SHN67" s="13"/>
      <c r="SHO67" s="13"/>
      <c r="SHP67" s="13"/>
      <c r="SHQ67" s="13"/>
      <c r="SHR67" s="13"/>
      <c r="SHS67" s="13"/>
      <c r="SHT67" s="13"/>
      <c r="SHU67" s="13"/>
      <c r="SHV67" s="13"/>
      <c r="SHW67" s="13"/>
      <c r="SHX67" s="13"/>
      <c r="SHY67" s="13"/>
      <c r="SHZ67" s="13"/>
      <c r="SIA67" s="13"/>
      <c r="SIB67" s="13"/>
      <c r="SIC67" s="13"/>
      <c r="SID67" s="13"/>
      <c r="SIE67" s="13"/>
      <c r="SIF67" s="13"/>
      <c r="SIG67" s="13"/>
      <c r="SIH67" s="13"/>
      <c r="SII67" s="13"/>
      <c r="SIJ67" s="13"/>
      <c r="SIK67" s="13"/>
      <c r="SIL67" s="13"/>
      <c r="SIM67" s="13"/>
      <c r="SIN67" s="13"/>
      <c r="SIO67" s="13"/>
      <c r="SIP67" s="13"/>
      <c r="SIQ67" s="13"/>
      <c r="SIR67" s="13"/>
      <c r="SIS67" s="13"/>
      <c r="SIT67" s="13"/>
      <c r="SIU67" s="13"/>
      <c r="SIV67" s="13"/>
      <c r="SIW67" s="13"/>
      <c r="SIX67" s="13"/>
      <c r="SIY67" s="13"/>
      <c r="SIZ67" s="13"/>
      <c r="SJA67" s="13"/>
      <c r="SJB67" s="13"/>
      <c r="SJC67" s="13"/>
      <c r="SJD67" s="13"/>
      <c r="SJE67" s="13"/>
      <c r="SJF67" s="13"/>
      <c r="SJG67" s="13"/>
      <c r="SJH67" s="13"/>
      <c r="SJI67" s="13"/>
      <c r="SJJ67" s="13"/>
      <c r="SJK67" s="13"/>
      <c r="SJL67" s="13"/>
      <c r="SJM67" s="13"/>
      <c r="SJN67" s="13"/>
      <c r="SJO67" s="13"/>
      <c r="SJP67" s="13"/>
      <c r="SJQ67" s="13"/>
      <c r="SJR67" s="13"/>
      <c r="SJS67" s="13"/>
      <c r="SJT67" s="13"/>
      <c r="SJU67" s="13"/>
      <c r="SJV67" s="13"/>
      <c r="SJW67" s="13"/>
      <c r="SJX67" s="13"/>
      <c r="SJY67" s="13"/>
      <c r="SJZ67" s="13"/>
      <c r="SKA67" s="13"/>
      <c r="SKB67" s="13"/>
      <c r="SKC67" s="13"/>
      <c r="SKD67" s="13"/>
      <c r="SKE67" s="13"/>
      <c r="SKF67" s="13"/>
      <c r="SKG67" s="13"/>
      <c r="SKH67" s="13"/>
      <c r="SKI67" s="13"/>
      <c r="SKJ67" s="13"/>
      <c r="SKK67" s="13"/>
      <c r="SKL67" s="13"/>
      <c r="SKM67" s="13"/>
      <c r="SKN67" s="13"/>
      <c r="SKO67" s="13"/>
      <c r="SKP67" s="13"/>
      <c r="SKQ67" s="13"/>
      <c r="SKR67" s="13"/>
      <c r="SKS67" s="13"/>
      <c r="SKT67" s="13"/>
      <c r="SKU67" s="13"/>
      <c r="SKV67" s="13"/>
      <c r="SKW67" s="13"/>
      <c r="SKX67" s="13"/>
      <c r="SKY67" s="13"/>
      <c r="SKZ67" s="13"/>
      <c r="SLA67" s="13"/>
      <c r="SLB67" s="13"/>
      <c r="SLC67" s="13"/>
      <c r="SLD67" s="13"/>
      <c r="SLE67" s="13"/>
      <c r="SLF67" s="13"/>
      <c r="SLG67" s="13"/>
      <c r="SLH67" s="13"/>
      <c r="SLI67" s="13"/>
      <c r="SLJ67" s="13"/>
      <c r="SLK67" s="13"/>
      <c r="SLL67" s="13"/>
      <c r="SLM67" s="13"/>
      <c r="SLN67" s="13"/>
      <c r="SLO67" s="13"/>
      <c r="SLP67" s="13"/>
      <c r="SLQ67" s="13"/>
      <c r="SLR67" s="13"/>
      <c r="SLS67" s="13"/>
      <c r="SLT67" s="13"/>
      <c r="SLU67" s="13"/>
      <c r="SLV67" s="13"/>
      <c r="SLW67" s="13"/>
      <c r="SLX67" s="13"/>
      <c r="SLY67" s="13"/>
      <c r="SLZ67" s="13"/>
      <c r="SMA67" s="13"/>
      <c r="SMB67" s="13"/>
      <c r="SMC67" s="13"/>
      <c r="SMD67" s="13"/>
      <c r="SME67" s="13"/>
      <c r="SMF67" s="13"/>
      <c r="SMG67" s="13"/>
      <c r="SMH67" s="13"/>
      <c r="SMI67" s="13"/>
      <c r="SMJ67" s="13"/>
      <c r="SMK67" s="13"/>
      <c r="SML67" s="13"/>
      <c r="SMM67" s="13"/>
      <c r="SMN67" s="13"/>
      <c r="SMO67" s="13"/>
      <c r="SMP67" s="13"/>
      <c r="SMQ67" s="13"/>
      <c r="SMR67" s="13"/>
      <c r="SMS67" s="13"/>
      <c r="SMT67" s="13"/>
      <c r="SMU67" s="13"/>
      <c r="SMV67" s="13"/>
      <c r="SMW67" s="13"/>
      <c r="SMX67" s="13"/>
      <c r="SMY67" s="13"/>
      <c r="SMZ67" s="13"/>
      <c r="SNA67" s="13"/>
      <c r="SNB67" s="13"/>
      <c r="SNC67" s="13"/>
      <c r="SND67" s="13"/>
      <c r="SNE67" s="13"/>
      <c r="SNF67" s="13"/>
      <c r="SNG67" s="13"/>
      <c r="SNH67" s="13"/>
      <c r="SNI67" s="13"/>
      <c r="SNJ67" s="13"/>
      <c r="SNK67" s="13"/>
      <c r="SNL67" s="13"/>
      <c r="SNM67" s="13"/>
      <c r="SNN67" s="13"/>
      <c r="SNO67" s="13"/>
      <c r="SNP67" s="13"/>
      <c r="SNQ67" s="13"/>
      <c r="SNR67" s="13"/>
      <c r="SNS67" s="13"/>
      <c r="SNT67" s="13"/>
      <c r="SNU67" s="13"/>
      <c r="SNV67" s="13"/>
      <c r="SNW67" s="13"/>
      <c r="SNX67" s="13"/>
      <c r="SNY67" s="13"/>
      <c r="SNZ67" s="13"/>
      <c r="SOA67" s="13"/>
      <c r="SOB67" s="13"/>
      <c r="SOC67" s="13"/>
      <c r="SOD67" s="13"/>
      <c r="SOE67" s="13"/>
      <c r="SOF67" s="13"/>
      <c r="SOG67" s="13"/>
      <c r="SOH67" s="13"/>
      <c r="SOI67" s="13"/>
      <c r="SOJ67" s="13"/>
      <c r="SOK67" s="13"/>
      <c r="SOL67" s="13"/>
      <c r="SOM67" s="13"/>
      <c r="SON67" s="13"/>
      <c r="SOO67" s="13"/>
      <c r="SOP67" s="13"/>
      <c r="SOQ67" s="13"/>
      <c r="SOR67" s="13"/>
      <c r="SOS67" s="13"/>
      <c r="SOT67" s="13"/>
      <c r="SOU67" s="13"/>
      <c r="SOV67" s="13"/>
      <c r="SOW67" s="13"/>
      <c r="SOX67" s="13"/>
      <c r="SOY67" s="13"/>
      <c r="SOZ67" s="13"/>
      <c r="SPA67" s="13"/>
      <c r="SPB67" s="13"/>
      <c r="SPC67" s="13"/>
      <c r="SPD67" s="13"/>
      <c r="SPE67" s="13"/>
      <c r="SPF67" s="13"/>
      <c r="SPG67" s="13"/>
      <c r="SPH67" s="13"/>
      <c r="SPI67" s="13"/>
      <c r="SPJ67" s="13"/>
      <c r="SPK67" s="13"/>
      <c r="SPL67" s="13"/>
      <c r="SPM67" s="13"/>
      <c r="SPN67" s="13"/>
      <c r="SPO67" s="13"/>
      <c r="SPP67" s="13"/>
      <c r="SPQ67" s="13"/>
      <c r="SPR67" s="13"/>
      <c r="SPS67" s="13"/>
      <c r="SPT67" s="13"/>
      <c r="SPU67" s="13"/>
      <c r="SPV67" s="13"/>
      <c r="SPW67" s="13"/>
      <c r="SPX67" s="13"/>
      <c r="SPY67" s="13"/>
      <c r="SPZ67" s="13"/>
      <c r="SQA67" s="13"/>
      <c r="SQB67" s="13"/>
      <c r="SQC67" s="13"/>
      <c r="SQD67" s="13"/>
      <c r="SQE67" s="13"/>
      <c r="SQF67" s="13"/>
      <c r="SQG67" s="13"/>
      <c r="SQH67" s="13"/>
      <c r="SQI67" s="13"/>
      <c r="SQJ67" s="13"/>
      <c r="SQK67" s="13"/>
      <c r="SQL67" s="13"/>
      <c r="SQM67" s="13"/>
      <c r="SQN67" s="13"/>
      <c r="SQO67" s="13"/>
      <c r="SQP67" s="13"/>
      <c r="SQQ67" s="13"/>
      <c r="SQR67" s="13"/>
      <c r="SQS67" s="13"/>
      <c r="SQT67" s="13"/>
      <c r="SQU67" s="13"/>
      <c r="SQV67" s="13"/>
      <c r="SQW67" s="13"/>
      <c r="SQX67" s="13"/>
      <c r="SQY67" s="13"/>
      <c r="SQZ67" s="13"/>
      <c r="SRA67" s="13"/>
      <c r="SRB67" s="13"/>
      <c r="SRC67" s="13"/>
      <c r="SRD67" s="13"/>
      <c r="SRE67" s="13"/>
      <c r="SRF67" s="13"/>
      <c r="SRG67" s="13"/>
      <c r="SRH67" s="13"/>
      <c r="SRI67" s="13"/>
      <c r="SRJ67" s="13"/>
      <c r="SRK67" s="13"/>
      <c r="SRL67" s="13"/>
      <c r="SRM67" s="13"/>
      <c r="SRN67" s="13"/>
      <c r="SRO67" s="13"/>
      <c r="SRP67" s="13"/>
      <c r="SRQ67" s="13"/>
      <c r="SRR67" s="13"/>
      <c r="SRS67" s="13"/>
      <c r="SRT67" s="13"/>
      <c r="SRU67" s="13"/>
      <c r="SRV67" s="13"/>
      <c r="SRW67" s="13"/>
      <c r="SRX67" s="13"/>
      <c r="SRY67" s="13"/>
      <c r="SRZ67" s="13"/>
      <c r="SSA67" s="13"/>
      <c r="SSB67" s="13"/>
      <c r="SSC67" s="13"/>
      <c r="SSD67" s="13"/>
      <c r="SSE67" s="13"/>
      <c r="SSF67" s="13"/>
      <c r="SSG67" s="13"/>
      <c r="SSH67" s="13"/>
      <c r="SSI67" s="13"/>
      <c r="SSJ67" s="13"/>
      <c r="SSK67" s="13"/>
      <c r="SSL67" s="13"/>
      <c r="SSM67" s="13"/>
      <c r="SSN67" s="13"/>
      <c r="SSO67" s="13"/>
      <c r="SSP67" s="13"/>
      <c r="SSQ67" s="13"/>
      <c r="SSR67" s="13"/>
      <c r="SSS67" s="13"/>
      <c r="SST67" s="13"/>
      <c r="SSU67" s="13"/>
      <c r="SSV67" s="13"/>
      <c r="SSW67" s="13"/>
      <c r="SSX67" s="13"/>
      <c r="SSY67" s="13"/>
      <c r="SSZ67" s="13"/>
      <c r="STA67" s="13"/>
      <c r="STB67" s="13"/>
      <c r="STC67" s="13"/>
      <c r="STD67" s="13"/>
      <c r="STE67" s="13"/>
      <c r="STF67" s="13"/>
      <c r="STG67" s="13"/>
      <c r="STH67" s="13"/>
      <c r="STI67" s="13"/>
      <c r="STJ67" s="13"/>
      <c r="STK67" s="13"/>
      <c r="STL67" s="13"/>
      <c r="STM67" s="13"/>
      <c r="STN67" s="13"/>
      <c r="STO67" s="13"/>
      <c r="STP67" s="13"/>
      <c r="STQ67" s="13"/>
      <c r="STR67" s="13"/>
      <c r="STS67" s="13"/>
      <c r="STT67" s="13"/>
      <c r="STU67" s="13"/>
      <c r="STV67" s="13"/>
      <c r="STW67" s="13"/>
      <c r="STX67" s="13"/>
      <c r="STY67" s="13"/>
      <c r="STZ67" s="13"/>
      <c r="SUA67" s="13"/>
      <c r="SUB67" s="13"/>
      <c r="SUC67" s="13"/>
      <c r="SUD67" s="13"/>
      <c r="SUE67" s="13"/>
      <c r="SUF67" s="13"/>
      <c r="SUG67" s="13"/>
      <c r="SUH67" s="13"/>
      <c r="SUI67" s="13"/>
      <c r="SUJ67" s="13"/>
      <c r="SUK67" s="13"/>
      <c r="SUL67" s="13"/>
      <c r="SUM67" s="13"/>
      <c r="SUN67" s="13"/>
      <c r="SUO67" s="13"/>
      <c r="SUP67" s="13"/>
      <c r="SUQ67" s="13"/>
      <c r="SUR67" s="13"/>
      <c r="SUS67" s="13"/>
      <c r="SUT67" s="13"/>
      <c r="SUU67" s="13"/>
      <c r="SUV67" s="13"/>
      <c r="SUW67" s="13"/>
      <c r="SUX67" s="13"/>
      <c r="SUY67" s="13"/>
      <c r="SUZ67" s="13"/>
      <c r="SVA67" s="13"/>
      <c r="SVB67" s="13"/>
      <c r="SVC67" s="13"/>
      <c r="SVD67" s="13"/>
      <c r="SVE67" s="13"/>
      <c r="SVF67" s="13"/>
      <c r="SVG67" s="13"/>
      <c r="SVH67" s="13"/>
      <c r="SVI67" s="13"/>
      <c r="SVJ67" s="13"/>
      <c r="SVK67" s="13"/>
      <c r="SVL67" s="13"/>
      <c r="SVM67" s="13"/>
      <c r="SVN67" s="13"/>
      <c r="SVO67" s="13"/>
      <c r="SVP67" s="13"/>
      <c r="SVQ67" s="13"/>
      <c r="SVR67" s="13"/>
      <c r="SVS67" s="13"/>
      <c r="SVT67" s="13"/>
      <c r="SVU67" s="13"/>
      <c r="SVV67" s="13"/>
      <c r="SVW67" s="13"/>
      <c r="SVX67" s="13"/>
      <c r="SVY67" s="13"/>
      <c r="SVZ67" s="13"/>
      <c r="SWA67" s="13"/>
      <c r="SWB67" s="13"/>
      <c r="SWC67" s="13"/>
      <c r="SWD67" s="13"/>
      <c r="SWE67" s="13"/>
      <c r="SWF67" s="13"/>
      <c r="SWG67" s="13"/>
      <c r="SWH67" s="13"/>
      <c r="SWI67" s="13"/>
      <c r="SWJ67" s="13"/>
      <c r="SWK67" s="13"/>
      <c r="SWL67" s="13"/>
      <c r="SWM67" s="13"/>
      <c r="SWN67" s="13"/>
      <c r="SWO67" s="13"/>
      <c r="SWP67" s="13"/>
      <c r="SWQ67" s="13"/>
      <c r="SWR67" s="13"/>
      <c r="SWS67" s="13"/>
      <c r="SWT67" s="13"/>
      <c r="SWU67" s="13"/>
      <c r="SWV67" s="13"/>
      <c r="SWW67" s="13"/>
      <c r="SWX67" s="13"/>
      <c r="SWY67" s="13"/>
      <c r="SWZ67" s="13"/>
      <c r="SXA67" s="13"/>
      <c r="SXB67" s="13"/>
      <c r="SXC67" s="13"/>
      <c r="SXD67" s="13"/>
      <c r="SXE67" s="13"/>
      <c r="SXF67" s="13"/>
      <c r="SXG67" s="13"/>
      <c r="SXH67" s="13"/>
      <c r="SXI67" s="13"/>
      <c r="SXJ67" s="13"/>
      <c r="SXK67" s="13"/>
      <c r="SXL67" s="13"/>
      <c r="SXM67" s="13"/>
      <c r="SXN67" s="13"/>
      <c r="SXO67" s="13"/>
      <c r="SXP67" s="13"/>
      <c r="SXQ67" s="13"/>
      <c r="SXR67" s="13"/>
      <c r="SXS67" s="13"/>
      <c r="SXT67" s="13"/>
      <c r="SXU67" s="13"/>
      <c r="SXV67" s="13"/>
      <c r="SXW67" s="13"/>
      <c r="SXX67" s="13"/>
      <c r="SXY67" s="13"/>
      <c r="SXZ67" s="13"/>
      <c r="SYA67" s="13"/>
      <c r="SYB67" s="13"/>
      <c r="SYC67" s="13"/>
      <c r="SYD67" s="13"/>
      <c r="SYE67" s="13"/>
      <c r="SYF67" s="13"/>
      <c r="SYG67" s="13"/>
      <c r="SYH67" s="13"/>
      <c r="SYI67" s="13"/>
      <c r="SYJ67" s="13"/>
      <c r="SYK67" s="13"/>
      <c r="SYL67" s="13"/>
      <c r="SYM67" s="13"/>
      <c r="SYN67" s="13"/>
      <c r="SYO67" s="13"/>
      <c r="SYP67" s="13"/>
      <c r="SYQ67" s="13"/>
      <c r="SYR67" s="13"/>
      <c r="SYS67" s="13"/>
      <c r="SYT67" s="13"/>
      <c r="SYU67" s="13"/>
      <c r="SYV67" s="13"/>
      <c r="SYW67" s="13"/>
      <c r="SYX67" s="13"/>
      <c r="SYY67" s="13"/>
      <c r="SYZ67" s="13"/>
      <c r="SZA67" s="13"/>
      <c r="SZB67" s="13"/>
      <c r="SZC67" s="13"/>
      <c r="SZD67" s="13"/>
      <c r="SZE67" s="13"/>
      <c r="SZF67" s="13"/>
      <c r="SZG67" s="13"/>
      <c r="SZH67" s="13"/>
      <c r="SZI67" s="13"/>
      <c r="SZJ67" s="13"/>
      <c r="SZK67" s="13"/>
      <c r="SZL67" s="13"/>
      <c r="SZM67" s="13"/>
      <c r="SZN67" s="13"/>
      <c r="SZO67" s="13"/>
      <c r="SZP67" s="13"/>
      <c r="SZQ67" s="13"/>
      <c r="SZR67" s="13"/>
      <c r="SZS67" s="13"/>
      <c r="SZT67" s="13"/>
      <c r="SZU67" s="13"/>
      <c r="SZV67" s="13"/>
      <c r="SZW67" s="13"/>
      <c r="SZX67" s="13"/>
      <c r="SZY67" s="13"/>
      <c r="SZZ67" s="13"/>
      <c r="TAA67" s="13"/>
      <c r="TAB67" s="13"/>
      <c r="TAC67" s="13"/>
      <c r="TAD67" s="13"/>
      <c r="TAE67" s="13"/>
      <c r="TAF67" s="13"/>
      <c r="TAG67" s="13"/>
      <c r="TAH67" s="13"/>
      <c r="TAI67" s="13"/>
      <c r="TAJ67" s="13"/>
      <c r="TAK67" s="13"/>
      <c r="TAL67" s="13"/>
      <c r="TAM67" s="13"/>
      <c r="TAN67" s="13"/>
      <c r="TAO67" s="13"/>
      <c r="TAP67" s="13"/>
      <c r="TAQ67" s="13"/>
      <c r="TAR67" s="13"/>
      <c r="TAS67" s="13"/>
      <c r="TAT67" s="13"/>
      <c r="TAU67" s="13"/>
      <c r="TAV67" s="13"/>
      <c r="TAW67" s="13"/>
      <c r="TAX67" s="13"/>
      <c r="TAY67" s="13"/>
      <c r="TAZ67" s="13"/>
      <c r="TBA67" s="13"/>
      <c r="TBB67" s="13"/>
      <c r="TBC67" s="13"/>
      <c r="TBD67" s="13"/>
      <c r="TBE67" s="13"/>
      <c r="TBF67" s="13"/>
      <c r="TBG67" s="13"/>
      <c r="TBH67" s="13"/>
      <c r="TBI67" s="13"/>
      <c r="TBJ67" s="13"/>
      <c r="TBK67" s="13"/>
      <c r="TBL67" s="13"/>
      <c r="TBM67" s="13"/>
      <c r="TBN67" s="13"/>
      <c r="TBO67" s="13"/>
      <c r="TBP67" s="13"/>
      <c r="TBQ67" s="13"/>
      <c r="TBR67" s="13"/>
      <c r="TBS67" s="13"/>
      <c r="TBT67" s="13"/>
      <c r="TBU67" s="13"/>
      <c r="TBV67" s="13"/>
      <c r="TBW67" s="13"/>
      <c r="TBX67" s="13"/>
      <c r="TBY67" s="13"/>
      <c r="TBZ67" s="13"/>
      <c r="TCA67" s="13"/>
      <c r="TCB67" s="13"/>
      <c r="TCC67" s="13"/>
      <c r="TCD67" s="13"/>
      <c r="TCE67" s="13"/>
      <c r="TCF67" s="13"/>
      <c r="TCG67" s="13"/>
      <c r="TCH67" s="13"/>
      <c r="TCI67" s="13"/>
      <c r="TCJ67" s="13"/>
      <c r="TCK67" s="13"/>
      <c r="TCL67" s="13"/>
      <c r="TCM67" s="13"/>
      <c r="TCN67" s="13"/>
      <c r="TCO67" s="13"/>
      <c r="TCP67" s="13"/>
      <c r="TCQ67" s="13"/>
      <c r="TCR67" s="13"/>
      <c r="TCS67" s="13"/>
      <c r="TCT67" s="13"/>
      <c r="TCU67" s="13"/>
      <c r="TCV67" s="13"/>
      <c r="TCW67" s="13"/>
      <c r="TCX67" s="13"/>
      <c r="TCY67" s="13"/>
      <c r="TCZ67" s="13"/>
      <c r="TDA67" s="13"/>
      <c r="TDB67" s="13"/>
      <c r="TDC67" s="13"/>
      <c r="TDD67" s="13"/>
      <c r="TDE67" s="13"/>
      <c r="TDF67" s="13"/>
      <c r="TDG67" s="13"/>
      <c r="TDH67" s="13"/>
      <c r="TDI67" s="13"/>
      <c r="TDJ67" s="13"/>
      <c r="TDK67" s="13"/>
      <c r="TDL67" s="13"/>
      <c r="TDM67" s="13"/>
      <c r="TDN67" s="13"/>
      <c r="TDO67" s="13"/>
      <c r="TDP67" s="13"/>
      <c r="TDQ67" s="13"/>
      <c r="TDR67" s="13"/>
      <c r="TDS67" s="13"/>
      <c r="TDT67" s="13"/>
      <c r="TDU67" s="13"/>
      <c r="TDV67" s="13"/>
      <c r="TDW67" s="13"/>
      <c r="TDX67" s="13"/>
      <c r="TDY67" s="13"/>
      <c r="TDZ67" s="13"/>
      <c r="TEA67" s="13"/>
      <c r="TEB67" s="13"/>
      <c r="TEC67" s="13"/>
      <c r="TED67" s="13"/>
      <c r="TEE67" s="13"/>
      <c r="TEF67" s="13"/>
      <c r="TEG67" s="13"/>
      <c r="TEH67" s="13"/>
      <c r="TEI67" s="13"/>
      <c r="TEJ67" s="13"/>
      <c r="TEK67" s="13"/>
      <c r="TEL67" s="13"/>
      <c r="TEM67" s="13"/>
      <c r="TEN67" s="13"/>
      <c r="TEO67" s="13"/>
      <c r="TEP67" s="13"/>
      <c r="TEQ67" s="13"/>
      <c r="TER67" s="13"/>
      <c r="TES67" s="13"/>
      <c r="TET67" s="13"/>
      <c r="TEU67" s="13"/>
      <c r="TEV67" s="13"/>
      <c r="TEW67" s="13"/>
      <c r="TEX67" s="13"/>
      <c r="TEY67" s="13"/>
      <c r="TEZ67" s="13"/>
      <c r="TFA67" s="13"/>
      <c r="TFB67" s="13"/>
      <c r="TFC67" s="13"/>
      <c r="TFD67" s="13"/>
      <c r="TFE67" s="13"/>
      <c r="TFF67" s="13"/>
      <c r="TFG67" s="13"/>
      <c r="TFH67" s="13"/>
      <c r="TFI67" s="13"/>
      <c r="TFJ67" s="13"/>
      <c r="TFK67" s="13"/>
      <c r="TFL67" s="13"/>
      <c r="TFM67" s="13"/>
      <c r="TFN67" s="13"/>
      <c r="TFO67" s="13"/>
      <c r="TFP67" s="13"/>
      <c r="TFQ67" s="13"/>
      <c r="TFR67" s="13"/>
      <c r="TFS67" s="13"/>
      <c r="TFT67" s="13"/>
      <c r="TFU67" s="13"/>
      <c r="TFV67" s="13"/>
      <c r="TFW67" s="13"/>
      <c r="TFX67" s="13"/>
      <c r="TFY67" s="13"/>
      <c r="TFZ67" s="13"/>
      <c r="TGA67" s="13"/>
      <c r="TGB67" s="13"/>
      <c r="TGC67" s="13"/>
      <c r="TGD67" s="13"/>
      <c r="TGE67" s="13"/>
      <c r="TGF67" s="13"/>
      <c r="TGG67" s="13"/>
      <c r="TGH67" s="13"/>
      <c r="TGI67" s="13"/>
      <c r="TGJ67" s="13"/>
      <c r="TGK67" s="13"/>
      <c r="TGL67" s="13"/>
      <c r="TGM67" s="13"/>
      <c r="TGN67" s="13"/>
      <c r="TGO67" s="13"/>
      <c r="TGP67" s="13"/>
      <c r="TGQ67" s="13"/>
      <c r="TGR67" s="13"/>
      <c r="TGS67" s="13"/>
      <c r="TGT67" s="13"/>
      <c r="TGU67" s="13"/>
      <c r="TGV67" s="13"/>
      <c r="TGW67" s="13"/>
      <c r="TGX67" s="13"/>
      <c r="TGY67" s="13"/>
      <c r="TGZ67" s="13"/>
      <c r="THA67" s="13"/>
      <c r="THB67" s="13"/>
      <c r="THC67" s="13"/>
      <c r="THD67" s="13"/>
      <c r="THE67" s="13"/>
      <c r="THF67" s="13"/>
      <c r="THG67" s="13"/>
      <c r="THH67" s="13"/>
      <c r="THI67" s="13"/>
      <c r="THJ67" s="13"/>
      <c r="THK67" s="13"/>
      <c r="THL67" s="13"/>
      <c r="THM67" s="13"/>
      <c r="THN67" s="13"/>
      <c r="THO67" s="13"/>
      <c r="THP67" s="13"/>
      <c r="THQ67" s="13"/>
      <c r="THR67" s="13"/>
      <c r="THS67" s="13"/>
      <c r="THT67" s="13"/>
      <c r="THU67" s="13"/>
      <c r="THV67" s="13"/>
      <c r="THW67" s="13"/>
      <c r="THX67" s="13"/>
      <c r="THY67" s="13"/>
      <c r="THZ67" s="13"/>
      <c r="TIA67" s="13"/>
      <c r="TIB67" s="13"/>
      <c r="TIC67" s="13"/>
      <c r="TID67" s="13"/>
      <c r="TIE67" s="13"/>
      <c r="TIF67" s="13"/>
      <c r="TIG67" s="13"/>
      <c r="TIH67" s="13"/>
      <c r="TII67" s="13"/>
      <c r="TIJ67" s="13"/>
      <c r="TIK67" s="13"/>
      <c r="TIL67" s="13"/>
      <c r="TIM67" s="13"/>
      <c r="TIN67" s="13"/>
      <c r="TIO67" s="13"/>
      <c r="TIP67" s="13"/>
      <c r="TIQ67" s="13"/>
      <c r="TIR67" s="13"/>
      <c r="TIS67" s="13"/>
      <c r="TIT67" s="13"/>
      <c r="TIU67" s="13"/>
      <c r="TIV67" s="13"/>
      <c r="TIW67" s="13"/>
      <c r="TIX67" s="13"/>
      <c r="TIY67" s="13"/>
      <c r="TIZ67" s="13"/>
      <c r="TJA67" s="13"/>
      <c r="TJB67" s="13"/>
      <c r="TJC67" s="13"/>
      <c r="TJD67" s="13"/>
      <c r="TJE67" s="13"/>
      <c r="TJF67" s="13"/>
      <c r="TJG67" s="13"/>
      <c r="TJH67" s="13"/>
      <c r="TJI67" s="13"/>
      <c r="TJJ67" s="13"/>
      <c r="TJK67" s="13"/>
      <c r="TJL67" s="13"/>
      <c r="TJM67" s="13"/>
      <c r="TJN67" s="13"/>
      <c r="TJO67" s="13"/>
      <c r="TJP67" s="13"/>
      <c r="TJQ67" s="13"/>
      <c r="TJR67" s="13"/>
      <c r="TJS67" s="13"/>
      <c r="TJT67" s="13"/>
      <c r="TJU67" s="13"/>
      <c r="TJV67" s="13"/>
      <c r="TJW67" s="13"/>
      <c r="TJX67" s="13"/>
      <c r="TJY67" s="13"/>
      <c r="TJZ67" s="13"/>
      <c r="TKA67" s="13"/>
      <c r="TKB67" s="13"/>
      <c r="TKC67" s="13"/>
      <c r="TKD67" s="13"/>
      <c r="TKE67" s="13"/>
      <c r="TKF67" s="13"/>
      <c r="TKG67" s="13"/>
      <c r="TKH67" s="13"/>
      <c r="TKI67" s="13"/>
      <c r="TKJ67" s="13"/>
      <c r="TKK67" s="13"/>
      <c r="TKL67" s="13"/>
      <c r="TKM67" s="13"/>
      <c r="TKN67" s="13"/>
      <c r="TKO67" s="13"/>
      <c r="TKP67" s="13"/>
      <c r="TKQ67" s="13"/>
      <c r="TKR67" s="13"/>
      <c r="TKS67" s="13"/>
      <c r="TKT67" s="13"/>
      <c r="TKU67" s="13"/>
      <c r="TKV67" s="13"/>
      <c r="TKW67" s="13"/>
      <c r="TKX67" s="13"/>
      <c r="TKY67" s="13"/>
      <c r="TKZ67" s="13"/>
      <c r="TLA67" s="13"/>
      <c r="TLB67" s="13"/>
      <c r="TLC67" s="13"/>
      <c r="TLD67" s="13"/>
      <c r="TLE67" s="13"/>
      <c r="TLF67" s="13"/>
      <c r="TLG67" s="13"/>
      <c r="TLH67" s="13"/>
      <c r="TLI67" s="13"/>
      <c r="TLJ67" s="13"/>
      <c r="TLK67" s="13"/>
      <c r="TLL67" s="13"/>
      <c r="TLM67" s="13"/>
      <c r="TLN67" s="13"/>
      <c r="TLO67" s="13"/>
      <c r="TLP67" s="13"/>
      <c r="TLQ67" s="13"/>
      <c r="TLR67" s="13"/>
      <c r="TLS67" s="13"/>
      <c r="TLT67" s="13"/>
      <c r="TLU67" s="13"/>
      <c r="TLV67" s="13"/>
      <c r="TLW67" s="13"/>
      <c r="TLX67" s="13"/>
      <c r="TLY67" s="13"/>
      <c r="TLZ67" s="13"/>
      <c r="TMA67" s="13"/>
      <c r="TMB67" s="13"/>
      <c r="TMC67" s="13"/>
      <c r="TMD67" s="13"/>
      <c r="TME67" s="13"/>
      <c r="TMF67" s="13"/>
      <c r="TMG67" s="13"/>
      <c r="TMH67" s="13"/>
      <c r="TMI67" s="13"/>
      <c r="TMJ67" s="13"/>
      <c r="TMK67" s="13"/>
      <c r="TML67" s="13"/>
      <c r="TMM67" s="13"/>
      <c r="TMN67" s="13"/>
      <c r="TMO67" s="13"/>
      <c r="TMP67" s="13"/>
      <c r="TMQ67" s="13"/>
      <c r="TMR67" s="13"/>
      <c r="TMS67" s="13"/>
      <c r="TMT67" s="13"/>
      <c r="TMU67" s="13"/>
      <c r="TMV67" s="13"/>
      <c r="TMW67" s="13"/>
      <c r="TMX67" s="13"/>
      <c r="TMY67" s="13"/>
      <c r="TMZ67" s="13"/>
      <c r="TNA67" s="13"/>
      <c r="TNB67" s="13"/>
      <c r="TNC67" s="13"/>
      <c r="TND67" s="13"/>
      <c r="TNE67" s="13"/>
      <c r="TNF67" s="13"/>
      <c r="TNG67" s="13"/>
      <c r="TNH67" s="13"/>
      <c r="TNI67" s="13"/>
      <c r="TNJ67" s="13"/>
      <c r="TNK67" s="13"/>
      <c r="TNL67" s="13"/>
      <c r="TNM67" s="13"/>
      <c r="TNN67" s="13"/>
      <c r="TNO67" s="13"/>
      <c r="TNP67" s="13"/>
      <c r="TNQ67" s="13"/>
      <c r="TNR67" s="13"/>
      <c r="TNS67" s="13"/>
      <c r="TNT67" s="13"/>
      <c r="TNU67" s="13"/>
      <c r="TNV67" s="13"/>
      <c r="TNW67" s="13"/>
      <c r="TNX67" s="13"/>
      <c r="TNY67" s="13"/>
      <c r="TNZ67" s="13"/>
      <c r="TOA67" s="13"/>
      <c r="TOB67" s="13"/>
      <c r="TOC67" s="13"/>
      <c r="TOD67" s="13"/>
      <c r="TOE67" s="13"/>
      <c r="TOF67" s="13"/>
      <c r="TOG67" s="13"/>
      <c r="TOH67" s="13"/>
      <c r="TOI67" s="13"/>
      <c r="TOJ67" s="13"/>
      <c r="TOK67" s="13"/>
      <c r="TOL67" s="13"/>
      <c r="TOM67" s="13"/>
      <c r="TON67" s="13"/>
      <c r="TOO67" s="13"/>
      <c r="TOP67" s="13"/>
      <c r="TOQ67" s="13"/>
      <c r="TOR67" s="13"/>
      <c r="TOS67" s="13"/>
      <c r="TOT67" s="13"/>
      <c r="TOU67" s="13"/>
      <c r="TOV67" s="13"/>
      <c r="TOW67" s="13"/>
      <c r="TOX67" s="13"/>
      <c r="TOY67" s="13"/>
      <c r="TOZ67" s="13"/>
      <c r="TPA67" s="13"/>
      <c r="TPB67" s="13"/>
      <c r="TPC67" s="13"/>
      <c r="TPD67" s="13"/>
      <c r="TPE67" s="13"/>
      <c r="TPF67" s="13"/>
      <c r="TPG67" s="13"/>
      <c r="TPH67" s="13"/>
      <c r="TPI67" s="13"/>
      <c r="TPJ67" s="13"/>
      <c r="TPK67" s="13"/>
      <c r="TPL67" s="13"/>
      <c r="TPM67" s="13"/>
      <c r="TPN67" s="13"/>
      <c r="TPO67" s="13"/>
      <c r="TPP67" s="13"/>
      <c r="TPQ67" s="13"/>
      <c r="TPR67" s="13"/>
      <c r="TPS67" s="13"/>
      <c r="TPT67" s="13"/>
      <c r="TPU67" s="13"/>
      <c r="TPV67" s="13"/>
      <c r="TPW67" s="13"/>
      <c r="TPX67" s="13"/>
      <c r="TPY67" s="13"/>
      <c r="TPZ67" s="13"/>
      <c r="TQA67" s="13"/>
      <c r="TQB67" s="13"/>
      <c r="TQC67" s="13"/>
      <c r="TQD67" s="13"/>
      <c r="TQE67" s="13"/>
      <c r="TQF67" s="13"/>
      <c r="TQG67" s="13"/>
      <c r="TQH67" s="13"/>
      <c r="TQI67" s="13"/>
      <c r="TQJ67" s="13"/>
      <c r="TQK67" s="13"/>
      <c r="TQL67" s="13"/>
      <c r="TQM67" s="13"/>
      <c r="TQN67" s="13"/>
      <c r="TQO67" s="13"/>
      <c r="TQP67" s="13"/>
      <c r="TQQ67" s="13"/>
      <c r="TQR67" s="13"/>
      <c r="TQS67" s="13"/>
      <c r="TQT67" s="13"/>
      <c r="TQU67" s="13"/>
      <c r="TQV67" s="13"/>
      <c r="TQW67" s="13"/>
      <c r="TQX67" s="13"/>
      <c r="TQY67" s="13"/>
      <c r="TQZ67" s="13"/>
      <c r="TRA67" s="13"/>
      <c r="TRB67" s="13"/>
      <c r="TRC67" s="13"/>
      <c r="TRD67" s="13"/>
      <c r="TRE67" s="13"/>
      <c r="TRF67" s="13"/>
      <c r="TRG67" s="13"/>
      <c r="TRH67" s="13"/>
      <c r="TRI67" s="13"/>
      <c r="TRJ67" s="13"/>
      <c r="TRK67" s="13"/>
      <c r="TRL67" s="13"/>
      <c r="TRM67" s="13"/>
      <c r="TRN67" s="13"/>
      <c r="TRO67" s="13"/>
      <c r="TRP67" s="13"/>
      <c r="TRQ67" s="13"/>
      <c r="TRR67" s="13"/>
      <c r="TRS67" s="13"/>
      <c r="TRT67" s="13"/>
      <c r="TRU67" s="13"/>
      <c r="TRV67" s="13"/>
      <c r="TRW67" s="13"/>
      <c r="TRX67" s="13"/>
      <c r="TRY67" s="13"/>
      <c r="TRZ67" s="13"/>
      <c r="TSA67" s="13"/>
      <c r="TSB67" s="13"/>
      <c r="TSC67" s="13"/>
      <c r="TSD67" s="13"/>
      <c r="TSE67" s="13"/>
      <c r="TSF67" s="13"/>
      <c r="TSG67" s="13"/>
      <c r="TSH67" s="13"/>
      <c r="TSI67" s="13"/>
      <c r="TSJ67" s="13"/>
      <c r="TSK67" s="13"/>
      <c r="TSL67" s="13"/>
      <c r="TSM67" s="13"/>
      <c r="TSN67" s="13"/>
      <c r="TSO67" s="13"/>
      <c r="TSP67" s="13"/>
      <c r="TSQ67" s="13"/>
      <c r="TSR67" s="13"/>
      <c r="TSS67" s="13"/>
      <c r="TST67" s="13"/>
      <c r="TSU67" s="13"/>
      <c r="TSV67" s="13"/>
      <c r="TSW67" s="13"/>
      <c r="TSX67" s="13"/>
      <c r="TSY67" s="13"/>
      <c r="TSZ67" s="13"/>
      <c r="TTA67" s="13"/>
      <c r="TTB67" s="13"/>
      <c r="TTC67" s="13"/>
      <c r="TTD67" s="13"/>
      <c r="TTE67" s="13"/>
      <c r="TTF67" s="13"/>
      <c r="TTG67" s="13"/>
      <c r="TTH67" s="13"/>
      <c r="TTI67" s="13"/>
      <c r="TTJ67" s="13"/>
      <c r="TTK67" s="13"/>
      <c r="TTL67" s="13"/>
      <c r="TTM67" s="13"/>
      <c r="TTN67" s="13"/>
      <c r="TTO67" s="13"/>
      <c r="TTP67" s="13"/>
      <c r="TTQ67" s="13"/>
      <c r="TTR67" s="13"/>
      <c r="TTS67" s="13"/>
      <c r="TTT67" s="13"/>
      <c r="TTU67" s="13"/>
      <c r="TTV67" s="13"/>
      <c r="TTW67" s="13"/>
      <c r="TTX67" s="13"/>
      <c r="TTY67" s="13"/>
      <c r="TTZ67" s="13"/>
      <c r="TUA67" s="13"/>
      <c r="TUB67" s="13"/>
      <c r="TUC67" s="13"/>
      <c r="TUD67" s="13"/>
      <c r="TUE67" s="13"/>
      <c r="TUF67" s="13"/>
      <c r="TUG67" s="13"/>
      <c r="TUH67" s="13"/>
      <c r="TUI67" s="13"/>
      <c r="TUJ67" s="13"/>
      <c r="TUK67" s="13"/>
      <c r="TUL67" s="13"/>
      <c r="TUM67" s="13"/>
      <c r="TUN67" s="13"/>
      <c r="TUO67" s="13"/>
      <c r="TUP67" s="13"/>
      <c r="TUQ67" s="13"/>
      <c r="TUR67" s="13"/>
      <c r="TUS67" s="13"/>
      <c r="TUT67" s="13"/>
      <c r="TUU67" s="13"/>
      <c r="TUV67" s="13"/>
      <c r="TUW67" s="13"/>
      <c r="TUX67" s="13"/>
      <c r="TUY67" s="13"/>
      <c r="TUZ67" s="13"/>
      <c r="TVA67" s="13"/>
      <c r="TVB67" s="13"/>
      <c r="TVC67" s="13"/>
      <c r="TVD67" s="13"/>
      <c r="TVE67" s="13"/>
      <c r="TVF67" s="13"/>
      <c r="TVG67" s="13"/>
      <c r="TVH67" s="13"/>
      <c r="TVI67" s="13"/>
      <c r="TVJ67" s="13"/>
      <c r="TVK67" s="13"/>
      <c r="TVL67" s="13"/>
      <c r="TVM67" s="13"/>
      <c r="TVN67" s="13"/>
      <c r="TVO67" s="13"/>
      <c r="TVP67" s="13"/>
      <c r="TVQ67" s="13"/>
      <c r="TVR67" s="13"/>
      <c r="TVS67" s="13"/>
      <c r="TVT67" s="13"/>
      <c r="TVU67" s="13"/>
      <c r="TVV67" s="13"/>
      <c r="TVW67" s="13"/>
      <c r="TVX67" s="13"/>
      <c r="TVY67" s="13"/>
      <c r="TVZ67" s="13"/>
      <c r="TWA67" s="13"/>
      <c r="TWB67" s="13"/>
      <c r="TWC67" s="13"/>
      <c r="TWD67" s="13"/>
      <c r="TWE67" s="13"/>
      <c r="TWF67" s="13"/>
      <c r="TWG67" s="13"/>
      <c r="TWH67" s="13"/>
      <c r="TWI67" s="13"/>
      <c r="TWJ67" s="13"/>
      <c r="TWK67" s="13"/>
      <c r="TWL67" s="13"/>
      <c r="TWM67" s="13"/>
      <c r="TWN67" s="13"/>
      <c r="TWO67" s="13"/>
      <c r="TWP67" s="13"/>
      <c r="TWQ67" s="13"/>
      <c r="TWR67" s="13"/>
      <c r="TWS67" s="13"/>
      <c r="TWT67" s="13"/>
      <c r="TWU67" s="13"/>
      <c r="TWV67" s="13"/>
      <c r="TWW67" s="13"/>
      <c r="TWX67" s="13"/>
      <c r="TWY67" s="13"/>
      <c r="TWZ67" s="13"/>
      <c r="TXA67" s="13"/>
      <c r="TXB67" s="13"/>
      <c r="TXC67" s="13"/>
      <c r="TXD67" s="13"/>
      <c r="TXE67" s="13"/>
      <c r="TXF67" s="13"/>
      <c r="TXG67" s="13"/>
      <c r="TXH67" s="13"/>
      <c r="TXI67" s="13"/>
      <c r="TXJ67" s="13"/>
      <c r="TXK67" s="13"/>
      <c r="TXL67" s="13"/>
      <c r="TXM67" s="13"/>
      <c r="TXN67" s="13"/>
      <c r="TXO67" s="13"/>
      <c r="TXP67" s="13"/>
      <c r="TXQ67" s="13"/>
      <c r="TXR67" s="13"/>
      <c r="TXS67" s="13"/>
      <c r="TXT67" s="13"/>
      <c r="TXU67" s="13"/>
      <c r="TXV67" s="13"/>
      <c r="TXW67" s="13"/>
      <c r="TXX67" s="13"/>
      <c r="TXY67" s="13"/>
      <c r="TXZ67" s="13"/>
      <c r="TYA67" s="13"/>
      <c r="TYB67" s="13"/>
      <c r="TYC67" s="13"/>
      <c r="TYD67" s="13"/>
      <c r="TYE67" s="13"/>
      <c r="TYF67" s="13"/>
      <c r="TYG67" s="13"/>
      <c r="TYH67" s="13"/>
      <c r="TYI67" s="13"/>
      <c r="TYJ67" s="13"/>
      <c r="TYK67" s="13"/>
      <c r="TYL67" s="13"/>
      <c r="TYM67" s="13"/>
      <c r="TYN67" s="13"/>
      <c r="TYO67" s="13"/>
      <c r="TYP67" s="13"/>
      <c r="TYQ67" s="13"/>
      <c r="TYR67" s="13"/>
      <c r="TYS67" s="13"/>
      <c r="TYT67" s="13"/>
      <c r="TYU67" s="13"/>
      <c r="TYV67" s="13"/>
      <c r="TYW67" s="13"/>
      <c r="TYX67" s="13"/>
      <c r="TYY67" s="13"/>
      <c r="TYZ67" s="13"/>
      <c r="TZA67" s="13"/>
      <c r="TZB67" s="13"/>
      <c r="TZC67" s="13"/>
      <c r="TZD67" s="13"/>
      <c r="TZE67" s="13"/>
      <c r="TZF67" s="13"/>
      <c r="TZG67" s="13"/>
      <c r="TZH67" s="13"/>
      <c r="TZI67" s="13"/>
      <c r="TZJ67" s="13"/>
      <c r="TZK67" s="13"/>
      <c r="TZL67" s="13"/>
      <c r="TZM67" s="13"/>
      <c r="TZN67" s="13"/>
      <c r="TZO67" s="13"/>
      <c r="TZP67" s="13"/>
      <c r="TZQ67" s="13"/>
      <c r="TZR67" s="13"/>
      <c r="TZS67" s="13"/>
      <c r="TZT67" s="13"/>
      <c r="TZU67" s="13"/>
      <c r="TZV67" s="13"/>
      <c r="TZW67" s="13"/>
      <c r="TZX67" s="13"/>
      <c r="TZY67" s="13"/>
      <c r="TZZ67" s="13"/>
      <c r="UAA67" s="13"/>
      <c r="UAB67" s="13"/>
      <c r="UAC67" s="13"/>
      <c r="UAD67" s="13"/>
      <c r="UAE67" s="13"/>
      <c r="UAF67" s="13"/>
      <c r="UAG67" s="13"/>
      <c r="UAH67" s="13"/>
      <c r="UAI67" s="13"/>
      <c r="UAJ67" s="13"/>
      <c r="UAK67" s="13"/>
      <c r="UAL67" s="13"/>
      <c r="UAM67" s="13"/>
      <c r="UAN67" s="13"/>
      <c r="UAO67" s="13"/>
      <c r="UAP67" s="13"/>
      <c r="UAQ67" s="13"/>
      <c r="UAR67" s="13"/>
      <c r="UAS67" s="13"/>
      <c r="UAT67" s="13"/>
      <c r="UAU67" s="13"/>
      <c r="UAV67" s="13"/>
      <c r="UAW67" s="13"/>
      <c r="UAX67" s="13"/>
      <c r="UAY67" s="13"/>
      <c r="UAZ67" s="13"/>
      <c r="UBA67" s="13"/>
      <c r="UBB67" s="13"/>
      <c r="UBC67" s="13"/>
      <c r="UBD67" s="13"/>
      <c r="UBE67" s="13"/>
      <c r="UBF67" s="13"/>
      <c r="UBG67" s="13"/>
      <c r="UBH67" s="13"/>
      <c r="UBI67" s="13"/>
      <c r="UBJ67" s="13"/>
      <c r="UBK67" s="13"/>
      <c r="UBL67" s="13"/>
      <c r="UBM67" s="13"/>
      <c r="UBN67" s="13"/>
      <c r="UBO67" s="13"/>
      <c r="UBP67" s="13"/>
      <c r="UBQ67" s="13"/>
      <c r="UBR67" s="13"/>
      <c r="UBS67" s="13"/>
      <c r="UBT67" s="13"/>
      <c r="UBU67" s="13"/>
      <c r="UBV67" s="13"/>
      <c r="UBW67" s="13"/>
      <c r="UBX67" s="13"/>
      <c r="UBY67" s="13"/>
      <c r="UBZ67" s="13"/>
      <c r="UCA67" s="13"/>
      <c r="UCB67" s="13"/>
      <c r="UCC67" s="13"/>
      <c r="UCD67" s="13"/>
      <c r="UCE67" s="13"/>
      <c r="UCF67" s="13"/>
      <c r="UCG67" s="13"/>
      <c r="UCH67" s="13"/>
      <c r="UCI67" s="13"/>
      <c r="UCJ67" s="13"/>
      <c r="UCK67" s="13"/>
      <c r="UCL67" s="13"/>
      <c r="UCM67" s="13"/>
      <c r="UCN67" s="13"/>
      <c r="UCO67" s="13"/>
      <c r="UCP67" s="13"/>
      <c r="UCQ67" s="13"/>
      <c r="UCR67" s="13"/>
      <c r="UCS67" s="13"/>
      <c r="UCT67" s="13"/>
      <c r="UCU67" s="13"/>
      <c r="UCV67" s="13"/>
      <c r="UCW67" s="13"/>
      <c r="UCX67" s="13"/>
      <c r="UCY67" s="13"/>
      <c r="UCZ67" s="13"/>
      <c r="UDA67" s="13"/>
      <c r="UDB67" s="13"/>
      <c r="UDC67" s="13"/>
      <c r="UDD67" s="13"/>
      <c r="UDE67" s="13"/>
      <c r="UDF67" s="13"/>
      <c r="UDG67" s="13"/>
      <c r="UDH67" s="13"/>
      <c r="UDI67" s="13"/>
      <c r="UDJ67" s="13"/>
      <c r="UDK67" s="13"/>
      <c r="UDL67" s="13"/>
      <c r="UDM67" s="13"/>
      <c r="UDN67" s="13"/>
      <c r="UDO67" s="13"/>
      <c r="UDP67" s="13"/>
      <c r="UDQ67" s="13"/>
      <c r="UDR67" s="13"/>
      <c r="UDS67" s="13"/>
      <c r="UDT67" s="13"/>
      <c r="UDU67" s="13"/>
      <c r="UDV67" s="13"/>
      <c r="UDW67" s="13"/>
      <c r="UDX67" s="13"/>
      <c r="UDY67" s="13"/>
      <c r="UDZ67" s="13"/>
      <c r="UEA67" s="13"/>
      <c r="UEB67" s="13"/>
      <c r="UEC67" s="13"/>
      <c r="UED67" s="13"/>
      <c r="UEE67" s="13"/>
      <c r="UEF67" s="13"/>
      <c r="UEG67" s="13"/>
      <c r="UEH67" s="13"/>
      <c r="UEI67" s="13"/>
      <c r="UEJ67" s="13"/>
      <c r="UEK67" s="13"/>
      <c r="UEL67" s="13"/>
      <c r="UEM67" s="13"/>
      <c r="UEN67" s="13"/>
      <c r="UEO67" s="13"/>
      <c r="UEP67" s="13"/>
      <c r="UEQ67" s="13"/>
      <c r="UER67" s="13"/>
      <c r="UES67" s="13"/>
      <c r="UET67" s="13"/>
      <c r="UEU67" s="13"/>
      <c r="UEV67" s="13"/>
      <c r="UEW67" s="13"/>
      <c r="UEX67" s="13"/>
      <c r="UEY67" s="13"/>
      <c r="UEZ67" s="13"/>
      <c r="UFA67" s="13"/>
      <c r="UFB67" s="13"/>
      <c r="UFC67" s="13"/>
      <c r="UFD67" s="13"/>
      <c r="UFE67" s="13"/>
      <c r="UFF67" s="13"/>
      <c r="UFG67" s="13"/>
      <c r="UFH67" s="13"/>
      <c r="UFI67" s="13"/>
      <c r="UFJ67" s="13"/>
      <c r="UFK67" s="13"/>
      <c r="UFL67" s="13"/>
      <c r="UFM67" s="13"/>
      <c r="UFN67" s="13"/>
      <c r="UFO67" s="13"/>
      <c r="UFP67" s="13"/>
      <c r="UFQ67" s="13"/>
      <c r="UFR67" s="13"/>
      <c r="UFS67" s="13"/>
      <c r="UFT67" s="13"/>
      <c r="UFU67" s="13"/>
      <c r="UFV67" s="13"/>
      <c r="UFW67" s="13"/>
      <c r="UFX67" s="13"/>
      <c r="UFY67" s="13"/>
      <c r="UFZ67" s="13"/>
      <c r="UGA67" s="13"/>
      <c r="UGB67" s="13"/>
      <c r="UGC67" s="13"/>
      <c r="UGD67" s="13"/>
      <c r="UGE67" s="13"/>
      <c r="UGF67" s="13"/>
      <c r="UGG67" s="13"/>
      <c r="UGH67" s="13"/>
      <c r="UGI67" s="13"/>
      <c r="UGJ67" s="13"/>
      <c r="UGK67" s="13"/>
      <c r="UGL67" s="13"/>
      <c r="UGM67" s="13"/>
      <c r="UGN67" s="13"/>
      <c r="UGO67" s="13"/>
      <c r="UGP67" s="13"/>
      <c r="UGQ67" s="13"/>
      <c r="UGR67" s="13"/>
      <c r="UGS67" s="13"/>
      <c r="UGT67" s="13"/>
      <c r="UGU67" s="13"/>
      <c r="UGV67" s="13"/>
      <c r="UGW67" s="13"/>
      <c r="UGX67" s="13"/>
      <c r="UGY67" s="13"/>
      <c r="UGZ67" s="13"/>
      <c r="UHA67" s="13"/>
      <c r="UHB67" s="13"/>
      <c r="UHC67" s="13"/>
      <c r="UHD67" s="13"/>
      <c r="UHE67" s="13"/>
      <c r="UHF67" s="13"/>
      <c r="UHG67" s="13"/>
      <c r="UHH67" s="13"/>
      <c r="UHI67" s="13"/>
      <c r="UHJ67" s="13"/>
      <c r="UHK67" s="13"/>
      <c r="UHL67" s="13"/>
      <c r="UHM67" s="13"/>
      <c r="UHN67" s="13"/>
      <c r="UHO67" s="13"/>
      <c r="UHP67" s="13"/>
      <c r="UHQ67" s="13"/>
      <c r="UHR67" s="13"/>
      <c r="UHS67" s="13"/>
      <c r="UHT67" s="13"/>
      <c r="UHU67" s="13"/>
      <c r="UHV67" s="13"/>
      <c r="UHW67" s="13"/>
      <c r="UHX67" s="13"/>
      <c r="UHY67" s="13"/>
      <c r="UHZ67" s="13"/>
      <c r="UIA67" s="13"/>
      <c r="UIB67" s="13"/>
      <c r="UIC67" s="13"/>
      <c r="UID67" s="13"/>
      <c r="UIE67" s="13"/>
      <c r="UIF67" s="13"/>
      <c r="UIG67" s="13"/>
      <c r="UIH67" s="13"/>
      <c r="UII67" s="13"/>
      <c r="UIJ67" s="13"/>
      <c r="UIK67" s="13"/>
      <c r="UIL67" s="13"/>
      <c r="UIM67" s="13"/>
      <c r="UIN67" s="13"/>
      <c r="UIO67" s="13"/>
      <c r="UIP67" s="13"/>
      <c r="UIQ67" s="13"/>
      <c r="UIR67" s="13"/>
      <c r="UIS67" s="13"/>
      <c r="UIT67" s="13"/>
      <c r="UIU67" s="13"/>
      <c r="UIV67" s="13"/>
      <c r="UIW67" s="13"/>
      <c r="UIX67" s="13"/>
      <c r="UIY67" s="13"/>
      <c r="UIZ67" s="13"/>
      <c r="UJA67" s="13"/>
      <c r="UJB67" s="13"/>
      <c r="UJC67" s="13"/>
      <c r="UJD67" s="13"/>
      <c r="UJE67" s="13"/>
      <c r="UJF67" s="13"/>
      <c r="UJG67" s="13"/>
      <c r="UJH67" s="13"/>
      <c r="UJI67" s="13"/>
      <c r="UJJ67" s="13"/>
      <c r="UJK67" s="13"/>
      <c r="UJL67" s="13"/>
      <c r="UJM67" s="13"/>
      <c r="UJN67" s="13"/>
      <c r="UJO67" s="13"/>
      <c r="UJP67" s="13"/>
      <c r="UJQ67" s="13"/>
      <c r="UJR67" s="13"/>
      <c r="UJS67" s="13"/>
      <c r="UJT67" s="13"/>
      <c r="UJU67" s="13"/>
      <c r="UJV67" s="13"/>
      <c r="UJW67" s="13"/>
      <c r="UJX67" s="13"/>
      <c r="UJY67" s="13"/>
      <c r="UJZ67" s="13"/>
      <c r="UKA67" s="13"/>
      <c r="UKB67" s="13"/>
      <c r="UKC67" s="13"/>
      <c r="UKD67" s="13"/>
      <c r="UKE67" s="13"/>
      <c r="UKF67" s="13"/>
      <c r="UKG67" s="13"/>
      <c r="UKH67" s="13"/>
      <c r="UKI67" s="13"/>
      <c r="UKJ67" s="13"/>
      <c r="UKK67" s="13"/>
      <c r="UKL67" s="13"/>
      <c r="UKM67" s="13"/>
      <c r="UKN67" s="13"/>
      <c r="UKO67" s="13"/>
      <c r="UKP67" s="13"/>
      <c r="UKQ67" s="13"/>
      <c r="UKR67" s="13"/>
      <c r="UKS67" s="13"/>
      <c r="UKT67" s="13"/>
      <c r="UKU67" s="13"/>
      <c r="UKV67" s="13"/>
      <c r="UKW67" s="13"/>
      <c r="UKX67" s="13"/>
      <c r="UKY67" s="13"/>
      <c r="UKZ67" s="13"/>
      <c r="ULA67" s="13"/>
      <c r="ULB67" s="13"/>
      <c r="ULC67" s="13"/>
      <c r="ULD67" s="13"/>
      <c r="ULE67" s="13"/>
      <c r="ULF67" s="13"/>
      <c r="ULG67" s="13"/>
      <c r="ULH67" s="13"/>
      <c r="ULI67" s="13"/>
      <c r="ULJ67" s="13"/>
      <c r="ULK67" s="13"/>
      <c r="ULL67" s="13"/>
      <c r="ULM67" s="13"/>
      <c r="ULN67" s="13"/>
      <c r="ULO67" s="13"/>
      <c r="ULP67" s="13"/>
      <c r="ULQ67" s="13"/>
      <c r="ULR67" s="13"/>
      <c r="ULS67" s="13"/>
      <c r="ULT67" s="13"/>
      <c r="ULU67" s="13"/>
      <c r="ULV67" s="13"/>
      <c r="ULW67" s="13"/>
      <c r="ULX67" s="13"/>
      <c r="ULY67" s="13"/>
      <c r="ULZ67" s="13"/>
      <c r="UMA67" s="13"/>
      <c r="UMB67" s="13"/>
      <c r="UMC67" s="13"/>
      <c r="UMD67" s="13"/>
      <c r="UME67" s="13"/>
      <c r="UMF67" s="13"/>
      <c r="UMG67" s="13"/>
      <c r="UMH67" s="13"/>
      <c r="UMI67" s="13"/>
      <c r="UMJ67" s="13"/>
      <c r="UMK67" s="13"/>
      <c r="UML67" s="13"/>
      <c r="UMM67" s="13"/>
      <c r="UMN67" s="13"/>
      <c r="UMO67" s="13"/>
      <c r="UMP67" s="13"/>
      <c r="UMQ67" s="13"/>
      <c r="UMR67" s="13"/>
      <c r="UMS67" s="13"/>
      <c r="UMT67" s="13"/>
      <c r="UMU67" s="13"/>
      <c r="UMV67" s="13"/>
      <c r="UMW67" s="13"/>
      <c r="UMX67" s="13"/>
      <c r="UMY67" s="13"/>
      <c r="UMZ67" s="13"/>
      <c r="UNA67" s="13"/>
      <c r="UNB67" s="13"/>
      <c r="UNC67" s="13"/>
      <c r="UND67" s="13"/>
      <c r="UNE67" s="13"/>
      <c r="UNF67" s="13"/>
      <c r="UNG67" s="13"/>
      <c r="UNH67" s="13"/>
      <c r="UNI67" s="13"/>
      <c r="UNJ67" s="13"/>
      <c r="UNK67" s="13"/>
      <c r="UNL67" s="13"/>
      <c r="UNM67" s="13"/>
      <c r="UNN67" s="13"/>
      <c r="UNO67" s="13"/>
      <c r="UNP67" s="13"/>
      <c r="UNQ67" s="13"/>
      <c r="UNR67" s="13"/>
      <c r="UNS67" s="13"/>
      <c r="UNT67" s="13"/>
      <c r="UNU67" s="13"/>
      <c r="UNV67" s="13"/>
      <c r="UNW67" s="13"/>
      <c r="UNX67" s="13"/>
      <c r="UNY67" s="13"/>
      <c r="UNZ67" s="13"/>
      <c r="UOA67" s="13"/>
      <c r="UOB67" s="13"/>
      <c r="UOC67" s="13"/>
      <c r="UOD67" s="13"/>
      <c r="UOE67" s="13"/>
      <c r="UOF67" s="13"/>
      <c r="UOG67" s="13"/>
      <c r="UOH67" s="13"/>
      <c r="UOI67" s="13"/>
      <c r="UOJ67" s="13"/>
      <c r="UOK67" s="13"/>
      <c r="UOL67" s="13"/>
      <c r="UOM67" s="13"/>
      <c r="UON67" s="13"/>
      <c r="UOO67" s="13"/>
      <c r="UOP67" s="13"/>
      <c r="UOQ67" s="13"/>
      <c r="UOR67" s="13"/>
      <c r="UOS67" s="13"/>
      <c r="UOT67" s="13"/>
      <c r="UOU67" s="13"/>
      <c r="UOV67" s="13"/>
      <c r="UOW67" s="13"/>
      <c r="UOX67" s="13"/>
      <c r="UOY67" s="13"/>
      <c r="UOZ67" s="13"/>
      <c r="UPA67" s="13"/>
      <c r="UPB67" s="13"/>
      <c r="UPC67" s="13"/>
      <c r="UPD67" s="13"/>
      <c r="UPE67" s="13"/>
      <c r="UPF67" s="13"/>
      <c r="UPG67" s="13"/>
      <c r="UPH67" s="13"/>
      <c r="UPI67" s="13"/>
      <c r="UPJ67" s="13"/>
      <c r="UPK67" s="13"/>
      <c r="UPL67" s="13"/>
      <c r="UPM67" s="13"/>
      <c r="UPN67" s="13"/>
      <c r="UPO67" s="13"/>
      <c r="UPP67" s="13"/>
      <c r="UPQ67" s="13"/>
      <c r="UPR67" s="13"/>
      <c r="UPS67" s="13"/>
      <c r="UPT67" s="13"/>
      <c r="UPU67" s="13"/>
      <c r="UPV67" s="13"/>
      <c r="UPW67" s="13"/>
      <c r="UPX67" s="13"/>
      <c r="UPY67" s="13"/>
      <c r="UPZ67" s="13"/>
      <c r="UQA67" s="13"/>
      <c r="UQB67" s="13"/>
      <c r="UQC67" s="13"/>
      <c r="UQD67" s="13"/>
      <c r="UQE67" s="13"/>
      <c r="UQF67" s="13"/>
      <c r="UQG67" s="13"/>
      <c r="UQH67" s="13"/>
      <c r="UQI67" s="13"/>
      <c r="UQJ67" s="13"/>
      <c r="UQK67" s="13"/>
      <c r="UQL67" s="13"/>
      <c r="UQM67" s="13"/>
      <c r="UQN67" s="13"/>
      <c r="UQO67" s="13"/>
      <c r="UQP67" s="13"/>
      <c r="UQQ67" s="13"/>
      <c r="UQR67" s="13"/>
      <c r="UQS67" s="13"/>
      <c r="UQT67" s="13"/>
      <c r="UQU67" s="13"/>
      <c r="UQV67" s="13"/>
      <c r="UQW67" s="13"/>
      <c r="UQX67" s="13"/>
      <c r="UQY67" s="13"/>
      <c r="UQZ67" s="13"/>
      <c r="URA67" s="13"/>
      <c r="URB67" s="13"/>
      <c r="URC67" s="13"/>
      <c r="URD67" s="13"/>
      <c r="URE67" s="13"/>
      <c r="URF67" s="13"/>
      <c r="URG67" s="13"/>
      <c r="URH67" s="13"/>
      <c r="URI67" s="13"/>
      <c r="URJ67" s="13"/>
      <c r="URK67" s="13"/>
      <c r="URL67" s="13"/>
      <c r="URM67" s="13"/>
      <c r="URN67" s="13"/>
      <c r="URO67" s="13"/>
      <c r="URP67" s="13"/>
      <c r="URQ67" s="13"/>
      <c r="URR67" s="13"/>
      <c r="URS67" s="13"/>
      <c r="URT67" s="13"/>
      <c r="URU67" s="13"/>
      <c r="URV67" s="13"/>
      <c r="URW67" s="13"/>
      <c r="URX67" s="13"/>
      <c r="URY67" s="13"/>
      <c r="URZ67" s="13"/>
      <c r="USA67" s="13"/>
      <c r="USB67" s="13"/>
      <c r="USC67" s="13"/>
      <c r="USD67" s="13"/>
      <c r="USE67" s="13"/>
      <c r="USF67" s="13"/>
      <c r="USG67" s="13"/>
      <c r="USH67" s="13"/>
      <c r="USI67" s="13"/>
      <c r="USJ67" s="13"/>
      <c r="USK67" s="13"/>
      <c r="USL67" s="13"/>
      <c r="USM67" s="13"/>
      <c r="USN67" s="13"/>
      <c r="USO67" s="13"/>
      <c r="USP67" s="13"/>
      <c r="USQ67" s="13"/>
      <c r="USR67" s="13"/>
      <c r="USS67" s="13"/>
      <c r="UST67" s="13"/>
      <c r="USU67" s="13"/>
      <c r="USV67" s="13"/>
      <c r="USW67" s="13"/>
      <c r="USX67" s="13"/>
      <c r="USY67" s="13"/>
      <c r="USZ67" s="13"/>
      <c r="UTA67" s="13"/>
      <c r="UTB67" s="13"/>
      <c r="UTC67" s="13"/>
      <c r="UTD67" s="13"/>
      <c r="UTE67" s="13"/>
      <c r="UTF67" s="13"/>
      <c r="UTG67" s="13"/>
      <c r="UTH67" s="13"/>
      <c r="UTI67" s="13"/>
      <c r="UTJ67" s="13"/>
      <c r="UTK67" s="13"/>
      <c r="UTL67" s="13"/>
      <c r="UTM67" s="13"/>
      <c r="UTN67" s="13"/>
      <c r="UTO67" s="13"/>
      <c r="UTP67" s="13"/>
      <c r="UTQ67" s="13"/>
      <c r="UTR67" s="13"/>
      <c r="UTS67" s="13"/>
      <c r="UTT67" s="13"/>
      <c r="UTU67" s="13"/>
      <c r="UTV67" s="13"/>
      <c r="UTW67" s="13"/>
      <c r="UTX67" s="13"/>
      <c r="UTY67" s="13"/>
      <c r="UTZ67" s="13"/>
      <c r="UUA67" s="13"/>
      <c r="UUB67" s="13"/>
      <c r="UUC67" s="13"/>
      <c r="UUD67" s="13"/>
      <c r="UUE67" s="13"/>
      <c r="UUF67" s="13"/>
      <c r="UUG67" s="13"/>
      <c r="UUH67" s="13"/>
      <c r="UUI67" s="13"/>
      <c r="UUJ67" s="13"/>
      <c r="UUK67" s="13"/>
      <c r="UUL67" s="13"/>
      <c r="UUM67" s="13"/>
      <c r="UUN67" s="13"/>
      <c r="UUO67" s="13"/>
      <c r="UUP67" s="13"/>
      <c r="UUQ67" s="13"/>
      <c r="UUR67" s="13"/>
      <c r="UUS67" s="13"/>
      <c r="UUT67" s="13"/>
      <c r="UUU67" s="13"/>
      <c r="UUV67" s="13"/>
      <c r="UUW67" s="13"/>
      <c r="UUX67" s="13"/>
      <c r="UUY67" s="13"/>
      <c r="UUZ67" s="13"/>
      <c r="UVA67" s="13"/>
      <c r="UVB67" s="13"/>
      <c r="UVC67" s="13"/>
      <c r="UVD67" s="13"/>
      <c r="UVE67" s="13"/>
      <c r="UVF67" s="13"/>
      <c r="UVG67" s="13"/>
      <c r="UVH67" s="13"/>
      <c r="UVI67" s="13"/>
      <c r="UVJ67" s="13"/>
      <c r="UVK67" s="13"/>
      <c r="UVL67" s="13"/>
      <c r="UVM67" s="13"/>
      <c r="UVN67" s="13"/>
      <c r="UVO67" s="13"/>
      <c r="UVP67" s="13"/>
      <c r="UVQ67" s="13"/>
      <c r="UVR67" s="13"/>
      <c r="UVS67" s="13"/>
      <c r="UVT67" s="13"/>
      <c r="UVU67" s="13"/>
      <c r="UVV67" s="13"/>
      <c r="UVW67" s="13"/>
      <c r="UVX67" s="13"/>
      <c r="UVY67" s="13"/>
      <c r="UVZ67" s="13"/>
      <c r="UWA67" s="13"/>
      <c r="UWB67" s="13"/>
      <c r="UWC67" s="13"/>
      <c r="UWD67" s="13"/>
      <c r="UWE67" s="13"/>
      <c r="UWF67" s="13"/>
      <c r="UWG67" s="13"/>
      <c r="UWH67" s="13"/>
      <c r="UWI67" s="13"/>
      <c r="UWJ67" s="13"/>
      <c r="UWK67" s="13"/>
      <c r="UWL67" s="13"/>
      <c r="UWM67" s="13"/>
      <c r="UWN67" s="13"/>
      <c r="UWO67" s="13"/>
      <c r="UWP67" s="13"/>
      <c r="UWQ67" s="13"/>
      <c r="UWR67" s="13"/>
      <c r="UWS67" s="13"/>
      <c r="UWT67" s="13"/>
      <c r="UWU67" s="13"/>
      <c r="UWV67" s="13"/>
      <c r="UWW67" s="13"/>
      <c r="UWX67" s="13"/>
      <c r="UWY67" s="13"/>
      <c r="UWZ67" s="13"/>
      <c r="UXA67" s="13"/>
      <c r="UXB67" s="13"/>
      <c r="UXC67" s="13"/>
      <c r="UXD67" s="13"/>
      <c r="UXE67" s="13"/>
      <c r="UXF67" s="13"/>
      <c r="UXG67" s="13"/>
      <c r="UXH67" s="13"/>
      <c r="UXI67" s="13"/>
      <c r="UXJ67" s="13"/>
      <c r="UXK67" s="13"/>
      <c r="UXL67" s="13"/>
      <c r="UXM67" s="13"/>
      <c r="UXN67" s="13"/>
      <c r="UXO67" s="13"/>
      <c r="UXP67" s="13"/>
      <c r="UXQ67" s="13"/>
      <c r="UXR67" s="13"/>
      <c r="UXS67" s="13"/>
      <c r="UXT67" s="13"/>
      <c r="UXU67" s="13"/>
      <c r="UXV67" s="13"/>
      <c r="UXW67" s="13"/>
      <c r="UXX67" s="13"/>
      <c r="UXY67" s="13"/>
      <c r="UXZ67" s="13"/>
      <c r="UYA67" s="13"/>
      <c r="UYB67" s="13"/>
      <c r="UYC67" s="13"/>
      <c r="UYD67" s="13"/>
      <c r="UYE67" s="13"/>
      <c r="UYF67" s="13"/>
      <c r="UYG67" s="13"/>
      <c r="UYH67" s="13"/>
      <c r="UYI67" s="13"/>
      <c r="UYJ67" s="13"/>
      <c r="UYK67" s="13"/>
      <c r="UYL67" s="13"/>
      <c r="UYM67" s="13"/>
      <c r="UYN67" s="13"/>
      <c r="UYO67" s="13"/>
      <c r="UYP67" s="13"/>
      <c r="UYQ67" s="13"/>
      <c r="UYR67" s="13"/>
      <c r="UYS67" s="13"/>
      <c r="UYT67" s="13"/>
      <c r="UYU67" s="13"/>
      <c r="UYV67" s="13"/>
      <c r="UYW67" s="13"/>
      <c r="UYX67" s="13"/>
      <c r="UYY67" s="13"/>
      <c r="UYZ67" s="13"/>
      <c r="UZA67" s="13"/>
      <c r="UZB67" s="13"/>
      <c r="UZC67" s="13"/>
      <c r="UZD67" s="13"/>
      <c r="UZE67" s="13"/>
      <c r="UZF67" s="13"/>
      <c r="UZG67" s="13"/>
      <c r="UZH67" s="13"/>
      <c r="UZI67" s="13"/>
      <c r="UZJ67" s="13"/>
      <c r="UZK67" s="13"/>
      <c r="UZL67" s="13"/>
      <c r="UZM67" s="13"/>
      <c r="UZN67" s="13"/>
      <c r="UZO67" s="13"/>
      <c r="UZP67" s="13"/>
      <c r="UZQ67" s="13"/>
      <c r="UZR67" s="13"/>
      <c r="UZS67" s="13"/>
      <c r="UZT67" s="13"/>
      <c r="UZU67" s="13"/>
      <c r="UZV67" s="13"/>
      <c r="UZW67" s="13"/>
      <c r="UZX67" s="13"/>
      <c r="UZY67" s="13"/>
      <c r="UZZ67" s="13"/>
      <c r="VAA67" s="13"/>
      <c r="VAB67" s="13"/>
      <c r="VAC67" s="13"/>
      <c r="VAD67" s="13"/>
      <c r="VAE67" s="13"/>
      <c r="VAF67" s="13"/>
      <c r="VAG67" s="13"/>
      <c r="VAH67" s="13"/>
      <c r="VAI67" s="13"/>
      <c r="VAJ67" s="13"/>
      <c r="VAK67" s="13"/>
      <c r="VAL67" s="13"/>
      <c r="VAM67" s="13"/>
      <c r="VAN67" s="13"/>
      <c r="VAO67" s="13"/>
      <c r="VAP67" s="13"/>
      <c r="VAQ67" s="13"/>
      <c r="VAR67" s="13"/>
      <c r="VAS67" s="13"/>
      <c r="VAT67" s="13"/>
      <c r="VAU67" s="13"/>
      <c r="VAV67" s="13"/>
      <c r="VAW67" s="13"/>
      <c r="VAX67" s="13"/>
      <c r="VAY67" s="13"/>
      <c r="VAZ67" s="13"/>
      <c r="VBA67" s="13"/>
      <c r="VBB67" s="13"/>
      <c r="VBC67" s="13"/>
      <c r="VBD67" s="13"/>
      <c r="VBE67" s="13"/>
      <c r="VBF67" s="13"/>
      <c r="VBG67" s="13"/>
      <c r="VBH67" s="13"/>
      <c r="VBI67" s="13"/>
      <c r="VBJ67" s="13"/>
      <c r="VBK67" s="13"/>
      <c r="VBL67" s="13"/>
      <c r="VBM67" s="13"/>
      <c r="VBN67" s="13"/>
      <c r="VBO67" s="13"/>
      <c r="VBP67" s="13"/>
      <c r="VBQ67" s="13"/>
      <c r="VBR67" s="13"/>
      <c r="VBS67" s="13"/>
      <c r="VBT67" s="13"/>
      <c r="VBU67" s="13"/>
      <c r="VBV67" s="13"/>
      <c r="VBW67" s="13"/>
      <c r="VBX67" s="13"/>
      <c r="VBY67" s="13"/>
      <c r="VBZ67" s="13"/>
      <c r="VCA67" s="13"/>
      <c r="VCB67" s="13"/>
      <c r="VCC67" s="13"/>
      <c r="VCD67" s="13"/>
      <c r="VCE67" s="13"/>
      <c r="VCF67" s="13"/>
      <c r="VCG67" s="13"/>
      <c r="VCH67" s="13"/>
      <c r="VCI67" s="13"/>
      <c r="VCJ67" s="13"/>
      <c r="VCK67" s="13"/>
      <c r="VCL67" s="13"/>
      <c r="VCM67" s="13"/>
      <c r="VCN67" s="13"/>
      <c r="VCO67" s="13"/>
      <c r="VCP67" s="13"/>
      <c r="VCQ67" s="13"/>
      <c r="VCR67" s="13"/>
      <c r="VCS67" s="13"/>
      <c r="VCT67" s="13"/>
      <c r="VCU67" s="13"/>
      <c r="VCV67" s="13"/>
      <c r="VCW67" s="13"/>
      <c r="VCX67" s="13"/>
      <c r="VCY67" s="13"/>
      <c r="VCZ67" s="13"/>
      <c r="VDA67" s="13"/>
      <c r="VDB67" s="13"/>
      <c r="VDC67" s="13"/>
      <c r="VDD67" s="13"/>
      <c r="VDE67" s="13"/>
      <c r="VDF67" s="13"/>
      <c r="VDG67" s="13"/>
      <c r="VDH67" s="13"/>
      <c r="VDI67" s="13"/>
      <c r="VDJ67" s="13"/>
      <c r="VDK67" s="13"/>
      <c r="VDL67" s="13"/>
      <c r="VDM67" s="13"/>
      <c r="VDN67" s="13"/>
      <c r="VDO67" s="13"/>
      <c r="VDP67" s="13"/>
      <c r="VDQ67" s="13"/>
      <c r="VDR67" s="13"/>
      <c r="VDS67" s="13"/>
      <c r="VDT67" s="13"/>
      <c r="VDU67" s="13"/>
      <c r="VDV67" s="13"/>
      <c r="VDW67" s="13"/>
      <c r="VDX67" s="13"/>
      <c r="VDY67" s="13"/>
      <c r="VDZ67" s="13"/>
      <c r="VEA67" s="13"/>
      <c r="VEB67" s="13"/>
      <c r="VEC67" s="13"/>
      <c r="VED67" s="13"/>
      <c r="VEE67" s="13"/>
      <c r="VEF67" s="13"/>
      <c r="VEG67" s="13"/>
      <c r="VEH67" s="13"/>
      <c r="VEI67" s="13"/>
      <c r="VEJ67" s="13"/>
      <c r="VEK67" s="13"/>
      <c r="VEL67" s="13"/>
      <c r="VEM67" s="13"/>
      <c r="VEN67" s="13"/>
      <c r="VEO67" s="13"/>
      <c r="VEP67" s="13"/>
      <c r="VEQ67" s="13"/>
      <c r="VER67" s="13"/>
      <c r="VES67" s="13"/>
      <c r="VET67" s="13"/>
      <c r="VEU67" s="13"/>
      <c r="VEV67" s="13"/>
      <c r="VEW67" s="13"/>
      <c r="VEX67" s="13"/>
      <c r="VEY67" s="13"/>
      <c r="VEZ67" s="13"/>
      <c r="VFA67" s="13"/>
      <c r="VFB67" s="13"/>
      <c r="VFC67" s="13"/>
      <c r="VFD67" s="13"/>
      <c r="VFE67" s="13"/>
      <c r="VFF67" s="13"/>
      <c r="VFG67" s="13"/>
      <c r="VFH67" s="13"/>
      <c r="VFI67" s="13"/>
      <c r="VFJ67" s="13"/>
      <c r="VFK67" s="13"/>
      <c r="VFL67" s="13"/>
      <c r="VFM67" s="13"/>
      <c r="VFN67" s="13"/>
      <c r="VFO67" s="13"/>
      <c r="VFP67" s="13"/>
      <c r="VFQ67" s="13"/>
      <c r="VFR67" s="13"/>
      <c r="VFS67" s="13"/>
      <c r="VFT67" s="13"/>
      <c r="VFU67" s="13"/>
      <c r="VFV67" s="13"/>
      <c r="VFW67" s="13"/>
      <c r="VFX67" s="13"/>
      <c r="VFY67" s="13"/>
      <c r="VFZ67" s="13"/>
      <c r="VGA67" s="13"/>
      <c r="VGB67" s="13"/>
      <c r="VGC67" s="13"/>
      <c r="VGD67" s="13"/>
      <c r="VGE67" s="13"/>
      <c r="VGF67" s="13"/>
      <c r="VGG67" s="13"/>
      <c r="VGH67" s="13"/>
      <c r="VGI67" s="13"/>
      <c r="VGJ67" s="13"/>
      <c r="VGK67" s="13"/>
      <c r="VGL67" s="13"/>
      <c r="VGM67" s="13"/>
      <c r="VGN67" s="13"/>
      <c r="VGO67" s="13"/>
      <c r="VGP67" s="13"/>
      <c r="VGQ67" s="13"/>
      <c r="VGR67" s="13"/>
      <c r="VGS67" s="13"/>
      <c r="VGT67" s="13"/>
      <c r="VGU67" s="13"/>
      <c r="VGV67" s="13"/>
      <c r="VGW67" s="13"/>
      <c r="VGX67" s="13"/>
      <c r="VGY67" s="13"/>
      <c r="VGZ67" s="13"/>
      <c r="VHA67" s="13"/>
      <c r="VHB67" s="13"/>
      <c r="VHC67" s="13"/>
      <c r="VHD67" s="13"/>
      <c r="VHE67" s="13"/>
      <c r="VHF67" s="13"/>
      <c r="VHG67" s="13"/>
      <c r="VHH67" s="13"/>
      <c r="VHI67" s="13"/>
      <c r="VHJ67" s="13"/>
      <c r="VHK67" s="13"/>
      <c r="VHL67" s="13"/>
      <c r="VHM67" s="13"/>
      <c r="VHN67" s="13"/>
      <c r="VHO67" s="13"/>
      <c r="VHP67" s="13"/>
      <c r="VHQ67" s="13"/>
      <c r="VHR67" s="13"/>
      <c r="VHS67" s="13"/>
      <c r="VHT67" s="13"/>
      <c r="VHU67" s="13"/>
      <c r="VHV67" s="13"/>
      <c r="VHW67" s="13"/>
      <c r="VHX67" s="13"/>
      <c r="VHY67" s="13"/>
      <c r="VHZ67" s="13"/>
      <c r="VIA67" s="13"/>
      <c r="VIB67" s="13"/>
      <c r="VIC67" s="13"/>
      <c r="VID67" s="13"/>
      <c r="VIE67" s="13"/>
      <c r="VIF67" s="13"/>
      <c r="VIG67" s="13"/>
      <c r="VIH67" s="13"/>
      <c r="VII67" s="13"/>
      <c r="VIJ67" s="13"/>
      <c r="VIK67" s="13"/>
      <c r="VIL67" s="13"/>
      <c r="VIM67" s="13"/>
      <c r="VIN67" s="13"/>
      <c r="VIO67" s="13"/>
      <c r="VIP67" s="13"/>
      <c r="VIQ67" s="13"/>
      <c r="VIR67" s="13"/>
      <c r="VIS67" s="13"/>
      <c r="VIT67" s="13"/>
      <c r="VIU67" s="13"/>
      <c r="VIV67" s="13"/>
      <c r="VIW67" s="13"/>
      <c r="VIX67" s="13"/>
      <c r="VIY67" s="13"/>
      <c r="VIZ67" s="13"/>
      <c r="VJA67" s="13"/>
      <c r="VJB67" s="13"/>
      <c r="VJC67" s="13"/>
      <c r="VJD67" s="13"/>
      <c r="VJE67" s="13"/>
      <c r="VJF67" s="13"/>
      <c r="VJG67" s="13"/>
      <c r="VJH67" s="13"/>
      <c r="VJI67" s="13"/>
      <c r="VJJ67" s="13"/>
      <c r="VJK67" s="13"/>
      <c r="VJL67" s="13"/>
      <c r="VJM67" s="13"/>
      <c r="VJN67" s="13"/>
      <c r="VJO67" s="13"/>
      <c r="VJP67" s="13"/>
      <c r="VJQ67" s="13"/>
      <c r="VJR67" s="13"/>
      <c r="VJS67" s="13"/>
      <c r="VJT67" s="13"/>
      <c r="VJU67" s="13"/>
      <c r="VJV67" s="13"/>
      <c r="VJW67" s="13"/>
      <c r="VJX67" s="13"/>
      <c r="VJY67" s="13"/>
      <c r="VJZ67" s="13"/>
      <c r="VKA67" s="13"/>
      <c r="VKB67" s="13"/>
      <c r="VKC67" s="13"/>
      <c r="VKD67" s="13"/>
      <c r="VKE67" s="13"/>
      <c r="VKF67" s="13"/>
      <c r="VKG67" s="13"/>
      <c r="VKH67" s="13"/>
      <c r="VKI67" s="13"/>
      <c r="VKJ67" s="13"/>
      <c r="VKK67" s="13"/>
      <c r="VKL67" s="13"/>
      <c r="VKM67" s="13"/>
      <c r="VKN67" s="13"/>
      <c r="VKO67" s="13"/>
      <c r="VKP67" s="13"/>
      <c r="VKQ67" s="13"/>
      <c r="VKR67" s="13"/>
      <c r="VKS67" s="13"/>
      <c r="VKT67" s="13"/>
      <c r="VKU67" s="13"/>
      <c r="VKV67" s="13"/>
      <c r="VKW67" s="13"/>
      <c r="VKX67" s="13"/>
      <c r="VKY67" s="13"/>
      <c r="VKZ67" s="13"/>
      <c r="VLA67" s="13"/>
      <c r="VLB67" s="13"/>
      <c r="VLC67" s="13"/>
      <c r="VLD67" s="13"/>
      <c r="VLE67" s="13"/>
      <c r="VLF67" s="13"/>
      <c r="VLG67" s="13"/>
      <c r="VLH67" s="13"/>
      <c r="VLI67" s="13"/>
      <c r="VLJ67" s="13"/>
      <c r="VLK67" s="13"/>
      <c r="VLL67" s="13"/>
      <c r="VLM67" s="13"/>
      <c r="VLN67" s="13"/>
      <c r="VLO67" s="13"/>
      <c r="VLP67" s="13"/>
      <c r="VLQ67" s="13"/>
      <c r="VLR67" s="13"/>
      <c r="VLS67" s="13"/>
      <c r="VLT67" s="13"/>
      <c r="VLU67" s="13"/>
      <c r="VLV67" s="13"/>
      <c r="VLW67" s="13"/>
      <c r="VLX67" s="13"/>
      <c r="VLY67" s="13"/>
      <c r="VLZ67" s="13"/>
      <c r="VMA67" s="13"/>
      <c r="VMB67" s="13"/>
      <c r="VMC67" s="13"/>
      <c r="VMD67" s="13"/>
      <c r="VME67" s="13"/>
      <c r="VMF67" s="13"/>
      <c r="VMG67" s="13"/>
      <c r="VMH67" s="13"/>
      <c r="VMI67" s="13"/>
      <c r="VMJ67" s="13"/>
      <c r="VMK67" s="13"/>
      <c r="VML67" s="13"/>
      <c r="VMM67" s="13"/>
      <c r="VMN67" s="13"/>
      <c r="VMO67" s="13"/>
      <c r="VMP67" s="13"/>
      <c r="VMQ67" s="13"/>
      <c r="VMR67" s="13"/>
      <c r="VMS67" s="13"/>
      <c r="VMT67" s="13"/>
      <c r="VMU67" s="13"/>
      <c r="VMV67" s="13"/>
      <c r="VMW67" s="13"/>
      <c r="VMX67" s="13"/>
      <c r="VMY67" s="13"/>
      <c r="VMZ67" s="13"/>
      <c r="VNA67" s="13"/>
      <c r="VNB67" s="13"/>
      <c r="VNC67" s="13"/>
      <c r="VND67" s="13"/>
      <c r="VNE67" s="13"/>
      <c r="VNF67" s="13"/>
      <c r="VNG67" s="13"/>
      <c r="VNH67" s="13"/>
      <c r="VNI67" s="13"/>
      <c r="VNJ67" s="13"/>
      <c r="VNK67" s="13"/>
      <c r="VNL67" s="13"/>
      <c r="VNM67" s="13"/>
      <c r="VNN67" s="13"/>
      <c r="VNO67" s="13"/>
      <c r="VNP67" s="13"/>
      <c r="VNQ67" s="13"/>
      <c r="VNR67" s="13"/>
      <c r="VNS67" s="13"/>
      <c r="VNT67" s="13"/>
      <c r="VNU67" s="13"/>
      <c r="VNV67" s="13"/>
      <c r="VNW67" s="13"/>
      <c r="VNX67" s="13"/>
      <c r="VNY67" s="13"/>
      <c r="VNZ67" s="13"/>
      <c r="VOA67" s="13"/>
      <c r="VOB67" s="13"/>
      <c r="VOC67" s="13"/>
      <c r="VOD67" s="13"/>
      <c r="VOE67" s="13"/>
      <c r="VOF67" s="13"/>
      <c r="VOG67" s="13"/>
      <c r="VOH67" s="13"/>
      <c r="VOI67" s="13"/>
      <c r="VOJ67" s="13"/>
      <c r="VOK67" s="13"/>
      <c r="VOL67" s="13"/>
      <c r="VOM67" s="13"/>
      <c r="VON67" s="13"/>
      <c r="VOO67" s="13"/>
      <c r="VOP67" s="13"/>
      <c r="VOQ67" s="13"/>
      <c r="VOR67" s="13"/>
      <c r="VOS67" s="13"/>
      <c r="VOT67" s="13"/>
      <c r="VOU67" s="13"/>
      <c r="VOV67" s="13"/>
      <c r="VOW67" s="13"/>
      <c r="VOX67" s="13"/>
      <c r="VOY67" s="13"/>
      <c r="VOZ67" s="13"/>
      <c r="VPA67" s="13"/>
      <c r="VPB67" s="13"/>
      <c r="VPC67" s="13"/>
      <c r="VPD67" s="13"/>
      <c r="VPE67" s="13"/>
      <c r="VPF67" s="13"/>
      <c r="VPG67" s="13"/>
      <c r="VPH67" s="13"/>
      <c r="VPI67" s="13"/>
      <c r="VPJ67" s="13"/>
      <c r="VPK67" s="13"/>
      <c r="VPL67" s="13"/>
      <c r="VPM67" s="13"/>
      <c r="VPN67" s="13"/>
      <c r="VPO67" s="13"/>
      <c r="VPP67" s="13"/>
      <c r="VPQ67" s="13"/>
      <c r="VPR67" s="13"/>
      <c r="VPS67" s="13"/>
      <c r="VPT67" s="13"/>
      <c r="VPU67" s="13"/>
      <c r="VPV67" s="13"/>
      <c r="VPW67" s="13"/>
      <c r="VPX67" s="13"/>
      <c r="VPY67" s="13"/>
      <c r="VPZ67" s="13"/>
      <c r="VQA67" s="13"/>
      <c r="VQB67" s="13"/>
      <c r="VQC67" s="13"/>
      <c r="VQD67" s="13"/>
      <c r="VQE67" s="13"/>
      <c r="VQF67" s="13"/>
      <c r="VQG67" s="13"/>
      <c r="VQH67" s="13"/>
      <c r="VQI67" s="13"/>
      <c r="VQJ67" s="13"/>
      <c r="VQK67" s="13"/>
      <c r="VQL67" s="13"/>
      <c r="VQM67" s="13"/>
      <c r="VQN67" s="13"/>
      <c r="VQO67" s="13"/>
      <c r="VQP67" s="13"/>
      <c r="VQQ67" s="13"/>
      <c r="VQR67" s="13"/>
      <c r="VQS67" s="13"/>
      <c r="VQT67" s="13"/>
      <c r="VQU67" s="13"/>
      <c r="VQV67" s="13"/>
      <c r="VQW67" s="13"/>
      <c r="VQX67" s="13"/>
      <c r="VQY67" s="13"/>
      <c r="VQZ67" s="13"/>
      <c r="VRA67" s="13"/>
      <c r="VRB67" s="13"/>
      <c r="VRC67" s="13"/>
      <c r="VRD67" s="13"/>
      <c r="VRE67" s="13"/>
      <c r="VRF67" s="13"/>
      <c r="VRG67" s="13"/>
      <c r="VRH67" s="13"/>
      <c r="VRI67" s="13"/>
      <c r="VRJ67" s="13"/>
      <c r="VRK67" s="13"/>
      <c r="VRL67" s="13"/>
      <c r="VRM67" s="13"/>
      <c r="VRN67" s="13"/>
      <c r="VRO67" s="13"/>
      <c r="VRP67" s="13"/>
      <c r="VRQ67" s="13"/>
      <c r="VRR67" s="13"/>
      <c r="VRS67" s="13"/>
      <c r="VRT67" s="13"/>
      <c r="VRU67" s="13"/>
      <c r="VRV67" s="13"/>
      <c r="VRW67" s="13"/>
      <c r="VRX67" s="13"/>
      <c r="VRY67" s="13"/>
      <c r="VRZ67" s="13"/>
      <c r="VSA67" s="13"/>
      <c r="VSB67" s="13"/>
      <c r="VSC67" s="13"/>
      <c r="VSD67" s="13"/>
      <c r="VSE67" s="13"/>
      <c r="VSF67" s="13"/>
      <c r="VSG67" s="13"/>
      <c r="VSH67" s="13"/>
      <c r="VSI67" s="13"/>
      <c r="VSJ67" s="13"/>
      <c r="VSK67" s="13"/>
      <c r="VSL67" s="13"/>
      <c r="VSM67" s="13"/>
      <c r="VSN67" s="13"/>
      <c r="VSO67" s="13"/>
      <c r="VSP67" s="13"/>
      <c r="VSQ67" s="13"/>
      <c r="VSR67" s="13"/>
      <c r="VSS67" s="13"/>
      <c r="VST67" s="13"/>
      <c r="VSU67" s="13"/>
      <c r="VSV67" s="13"/>
      <c r="VSW67" s="13"/>
      <c r="VSX67" s="13"/>
      <c r="VSY67" s="13"/>
      <c r="VSZ67" s="13"/>
      <c r="VTA67" s="13"/>
      <c r="VTB67" s="13"/>
      <c r="VTC67" s="13"/>
      <c r="VTD67" s="13"/>
      <c r="VTE67" s="13"/>
      <c r="VTF67" s="13"/>
      <c r="VTG67" s="13"/>
      <c r="VTH67" s="13"/>
      <c r="VTI67" s="13"/>
      <c r="VTJ67" s="13"/>
      <c r="VTK67" s="13"/>
      <c r="VTL67" s="13"/>
      <c r="VTM67" s="13"/>
      <c r="VTN67" s="13"/>
      <c r="VTO67" s="13"/>
      <c r="VTP67" s="13"/>
      <c r="VTQ67" s="13"/>
      <c r="VTR67" s="13"/>
      <c r="VTS67" s="13"/>
      <c r="VTT67" s="13"/>
      <c r="VTU67" s="13"/>
      <c r="VTV67" s="13"/>
      <c r="VTW67" s="13"/>
      <c r="VTX67" s="13"/>
      <c r="VTY67" s="13"/>
      <c r="VTZ67" s="13"/>
      <c r="VUA67" s="13"/>
      <c r="VUB67" s="13"/>
      <c r="VUC67" s="13"/>
      <c r="VUD67" s="13"/>
      <c r="VUE67" s="13"/>
      <c r="VUF67" s="13"/>
      <c r="VUG67" s="13"/>
      <c r="VUH67" s="13"/>
      <c r="VUI67" s="13"/>
      <c r="VUJ67" s="13"/>
      <c r="VUK67" s="13"/>
      <c r="VUL67" s="13"/>
      <c r="VUM67" s="13"/>
      <c r="VUN67" s="13"/>
      <c r="VUO67" s="13"/>
      <c r="VUP67" s="13"/>
      <c r="VUQ67" s="13"/>
      <c r="VUR67" s="13"/>
      <c r="VUS67" s="13"/>
      <c r="VUT67" s="13"/>
      <c r="VUU67" s="13"/>
      <c r="VUV67" s="13"/>
      <c r="VUW67" s="13"/>
      <c r="VUX67" s="13"/>
      <c r="VUY67" s="13"/>
      <c r="VUZ67" s="13"/>
      <c r="VVA67" s="13"/>
      <c r="VVB67" s="13"/>
      <c r="VVC67" s="13"/>
      <c r="VVD67" s="13"/>
      <c r="VVE67" s="13"/>
      <c r="VVF67" s="13"/>
      <c r="VVG67" s="13"/>
      <c r="VVH67" s="13"/>
      <c r="VVI67" s="13"/>
      <c r="VVJ67" s="13"/>
      <c r="VVK67" s="13"/>
      <c r="VVL67" s="13"/>
      <c r="VVM67" s="13"/>
      <c r="VVN67" s="13"/>
      <c r="VVO67" s="13"/>
      <c r="VVP67" s="13"/>
      <c r="VVQ67" s="13"/>
      <c r="VVR67" s="13"/>
      <c r="VVS67" s="13"/>
      <c r="VVT67" s="13"/>
      <c r="VVU67" s="13"/>
      <c r="VVV67" s="13"/>
      <c r="VVW67" s="13"/>
      <c r="VVX67" s="13"/>
      <c r="VVY67" s="13"/>
      <c r="VVZ67" s="13"/>
      <c r="VWA67" s="13"/>
      <c r="VWB67" s="13"/>
      <c r="VWC67" s="13"/>
      <c r="VWD67" s="13"/>
      <c r="VWE67" s="13"/>
      <c r="VWF67" s="13"/>
      <c r="VWG67" s="13"/>
      <c r="VWH67" s="13"/>
      <c r="VWI67" s="13"/>
      <c r="VWJ67" s="13"/>
      <c r="VWK67" s="13"/>
      <c r="VWL67" s="13"/>
      <c r="VWM67" s="13"/>
      <c r="VWN67" s="13"/>
      <c r="VWO67" s="13"/>
      <c r="VWP67" s="13"/>
      <c r="VWQ67" s="13"/>
      <c r="VWR67" s="13"/>
      <c r="VWS67" s="13"/>
      <c r="VWT67" s="13"/>
      <c r="VWU67" s="13"/>
      <c r="VWV67" s="13"/>
      <c r="VWW67" s="13"/>
      <c r="VWX67" s="13"/>
      <c r="VWY67" s="13"/>
      <c r="VWZ67" s="13"/>
      <c r="VXA67" s="13"/>
      <c r="VXB67" s="13"/>
      <c r="VXC67" s="13"/>
      <c r="VXD67" s="13"/>
      <c r="VXE67" s="13"/>
      <c r="VXF67" s="13"/>
      <c r="VXG67" s="13"/>
      <c r="VXH67" s="13"/>
      <c r="VXI67" s="13"/>
      <c r="VXJ67" s="13"/>
      <c r="VXK67" s="13"/>
      <c r="VXL67" s="13"/>
      <c r="VXM67" s="13"/>
      <c r="VXN67" s="13"/>
      <c r="VXO67" s="13"/>
      <c r="VXP67" s="13"/>
      <c r="VXQ67" s="13"/>
      <c r="VXR67" s="13"/>
      <c r="VXS67" s="13"/>
      <c r="VXT67" s="13"/>
      <c r="VXU67" s="13"/>
      <c r="VXV67" s="13"/>
      <c r="VXW67" s="13"/>
      <c r="VXX67" s="13"/>
      <c r="VXY67" s="13"/>
      <c r="VXZ67" s="13"/>
      <c r="VYA67" s="13"/>
      <c r="VYB67" s="13"/>
      <c r="VYC67" s="13"/>
      <c r="VYD67" s="13"/>
      <c r="VYE67" s="13"/>
      <c r="VYF67" s="13"/>
      <c r="VYG67" s="13"/>
      <c r="VYH67" s="13"/>
      <c r="VYI67" s="13"/>
      <c r="VYJ67" s="13"/>
      <c r="VYK67" s="13"/>
      <c r="VYL67" s="13"/>
      <c r="VYM67" s="13"/>
      <c r="VYN67" s="13"/>
      <c r="VYO67" s="13"/>
      <c r="VYP67" s="13"/>
      <c r="VYQ67" s="13"/>
      <c r="VYR67" s="13"/>
      <c r="VYS67" s="13"/>
      <c r="VYT67" s="13"/>
      <c r="VYU67" s="13"/>
      <c r="VYV67" s="13"/>
      <c r="VYW67" s="13"/>
      <c r="VYX67" s="13"/>
      <c r="VYY67" s="13"/>
      <c r="VYZ67" s="13"/>
      <c r="VZA67" s="13"/>
      <c r="VZB67" s="13"/>
      <c r="VZC67" s="13"/>
      <c r="VZD67" s="13"/>
      <c r="VZE67" s="13"/>
      <c r="VZF67" s="13"/>
      <c r="VZG67" s="13"/>
      <c r="VZH67" s="13"/>
      <c r="VZI67" s="13"/>
      <c r="VZJ67" s="13"/>
      <c r="VZK67" s="13"/>
      <c r="VZL67" s="13"/>
      <c r="VZM67" s="13"/>
      <c r="VZN67" s="13"/>
      <c r="VZO67" s="13"/>
      <c r="VZP67" s="13"/>
      <c r="VZQ67" s="13"/>
      <c r="VZR67" s="13"/>
      <c r="VZS67" s="13"/>
      <c r="VZT67" s="13"/>
      <c r="VZU67" s="13"/>
      <c r="VZV67" s="13"/>
      <c r="VZW67" s="13"/>
      <c r="VZX67" s="13"/>
      <c r="VZY67" s="13"/>
      <c r="VZZ67" s="13"/>
      <c r="WAA67" s="13"/>
      <c r="WAB67" s="13"/>
      <c r="WAC67" s="13"/>
      <c r="WAD67" s="13"/>
      <c r="WAE67" s="13"/>
      <c r="WAF67" s="13"/>
      <c r="WAG67" s="13"/>
      <c r="WAH67" s="13"/>
      <c r="WAI67" s="13"/>
      <c r="WAJ67" s="13"/>
      <c r="WAK67" s="13"/>
      <c r="WAL67" s="13"/>
      <c r="WAM67" s="13"/>
      <c r="WAN67" s="13"/>
      <c r="WAO67" s="13"/>
      <c r="WAP67" s="13"/>
      <c r="WAQ67" s="13"/>
      <c r="WAR67" s="13"/>
      <c r="WAS67" s="13"/>
      <c r="WAT67" s="13"/>
      <c r="WAU67" s="13"/>
      <c r="WAV67" s="13"/>
      <c r="WAW67" s="13"/>
      <c r="WAX67" s="13"/>
      <c r="WAY67" s="13"/>
      <c r="WAZ67" s="13"/>
      <c r="WBA67" s="13"/>
      <c r="WBB67" s="13"/>
      <c r="WBC67" s="13"/>
      <c r="WBD67" s="13"/>
      <c r="WBE67" s="13"/>
      <c r="WBF67" s="13"/>
      <c r="WBG67" s="13"/>
      <c r="WBH67" s="13"/>
      <c r="WBI67" s="13"/>
      <c r="WBJ67" s="13"/>
      <c r="WBK67" s="13"/>
      <c r="WBL67" s="13"/>
      <c r="WBM67" s="13"/>
      <c r="WBN67" s="13"/>
      <c r="WBO67" s="13"/>
      <c r="WBP67" s="13"/>
      <c r="WBQ67" s="13"/>
      <c r="WBR67" s="13"/>
      <c r="WBS67" s="13"/>
      <c r="WBT67" s="13"/>
      <c r="WBU67" s="13"/>
      <c r="WBV67" s="13"/>
      <c r="WBW67" s="13"/>
      <c r="WBX67" s="13"/>
      <c r="WBY67" s="13"/>
      <c r="WBZ67" s="13"/>
      <c r="WCA67" s="13"/>
      <c r="WCB67" s="13"/>
      <c r="WCC67" s="13"/>
      <c r="WCD67" s="13"/>
      <c r="WCE67" s="13"/>
      <c r="WCF67" s="13"/>
      <c r="WCG67" s="13"/>
      <c r="WCH67" s="13"/>
      <c r="WCI67" s="13"/>
      <c r="WCJ67" s="13"/>
      <c r="WCK67" s="13"/>
      <c r="WCL67" s="13"/>
      <c r="WCM67" s="13"/>
      <c r="WCN67" s="13"/>
      <c r="WCO67" s="13"/>
      <c r="WCP67" s="13"/>
      <c r="WCQ67" s="13"/>
      <c r="WCR67" s="13"/>
      <c r="WCS67" s="13"/>
      <c r="WCT67" s="13"/>
      <c r="WCU67" s="13"/>
      <c r="WCV67" s="13"/>
      <c r="WCW67" s="13"/>
      <c r="WCX67" s="13"/>
      <c r="WCY67" s="13"/>
      <c r="WCZ67" s="13"/>
      <c r="WDA67" s="13"/>
      <c r="WDB67" s="13"/>
      <c r="WDC67" s="13"/>
      <c r="WDD67" s="13"/>
      <c r="WDE67" s="13"/>
      <c r="WDF67" s="13"/>
      <c r="WDG67" s="13"/>
      <c r="WDH67" s="13"/>
      <c r="WDI67" s="13"/>
      <c r="WDJ67" s="13"/>
      <c r="WDK67" s="13"/>
      <c r="WDL67" s="13"/>
      <c r="WDM67" s="13"/>
      <c r="WDN67" s="13"/>
      <c r="WDO67" s="13"/>
      <c r="WDP67" s="13"/>
      <c r="WDQ67" s="13"/>
      <c r="WDR67" s="13"/>
      <c r="WDS67" s="13"/>
      <c r="WDT67" s="13"/>
      <c r="WDU67" s="13"/>
      <c r="WDV67" s="13"/>
      <c r="WDW67" s="13"/>
      <c r="WDX67" s="13"/>
      <c r="WDY67" s="13"/>
      <c r="WDZ67" s="13"/>
      <c r="WEA67" s="13"/>
      <c r="WEB67" s="13"/>
      <c r="WEC67" s="13"/>
      <c r="WED67" s="13"/>
      <c r="WEE67" s="13"/>
      <c r="WEF67" s="13"/>
      <c r="WEG67" s="13"/>
      <c r="WEH67" s="13"/>
      <c r="WEI67" s="13"/>
      <c r="WEJ67" s="13"/>
      <c r="WEK67" s="13"/>
      <c r="WEL67" s="13"/>
      <c r="WEM67" s="13"/>
      <c r="WEN67" s="13"/>
      <c r="WEO67" s="13"/>
      <c r="WEP67" s="13"/>
      <c r="WEQ67" s="13"/>
      <c r="WER67" s="13"/>
      <c r="WES67" s="13"/>
      <c r="WET67" s="13"/>
      <c r="WEU67" s="13"/>
      <c r="WEV67" s="13"/>
      <c r="WEW67" s="13"/>
      <c r="WEX67" s="13"/>
      <c r="WEY67" s="13"/>
      <c r="WEZ67" s="13"/>
      <c r="WFA67" s="13"/>
      <c r="WFB67" s="13"/>
      <c r="WFC67" s="13"/>
      <c r="WFD67" s="13"/>
      <c r="WFE67" s="13"/>
      <c r="WFF67" s="13"/>
      <c r="WFG67" s="13"/>
      <c r="WFH67" s="13"/>
      <c r="WFI67" s="13"/>
      <c r="WFJ67" s="13"/>
      <c r="WFK67" s="13"/>
      <c r="WFL67" s="13"/>
      <c r="WFM67" s="13"/>
      <c r="WFN67" s="13"/>
      <c r="WFO67" s="13"/>
      <c r="WFP67" s="13"/>
      <c r="WFQ67" s="13"/>
      <c r="WFR67" s="13"/>
      <c r="WFS67" s="13"/>
      <c r="WFT67" s="13"/>
      <c r="WFU67" s="13"/>
      <c r="WFV67" s="13"/>
      <c r="WFW67" s="13"/>
      <c r="WFX67" s="13"/>
      <c r="WFY67" s="13"/>
      <c r="WFZ67" s="13"/>
      <c r="WGA67" s="13"/>
      <c r="WGB67" s="13"/>
      <c r="WGC67" s="13"/>
      <c r="WGD67" s="13"/>
      <c r="WGE67" s="13"/>
      <c r="WGF67" s="13"/>
      <c r="WGG67" s="13"/>
      <c r="WGH67" s="13"/>
      <c r="WGI67" s="13"/>
      <c r="WGJ67" s="13"/>
      <c r="WGK67" s="13"/>
      <c r="WGL67" s="13"/>
      <c r="WGM67" s="13"/>
      <c r="WGN67" s="13"/>
      <c r="WGO67" s="13"/>
      <c r="WGP67" s="13"/>
      <c r="WGQ67" s="13"/>
      <c r="WGR67" s="13"/>
      <c r="WGS67" s="13"/>
      <c r="WGT67" s="13"/>
      <c r="WGU67" s="13"/>
      <c r="WGV67" s="13"/>
      <c r="WGW67" s="13"/>
      <c r="WGX67" s="13"/>
      <c r="WGY67" s="13"/>
      <c r="WGZ67" s="13"/>
      <c r="WHA67" s="13"/>
      <c r="WHB67" s="13"/>
      <c r="WHC67" s="13"/>
      <c r="WHD67" s="13"/>
      <c r="WHE67" s="13"/>
      <c r="WHF67" s="13"/>
      <c r="WHG67" s="13"/>
      <c r="WHH67" s="13"/>
      <c r="WHI67" s="13"/>
      <c r="WHJ67" s="13"/>
      <c r="WHK67" s="13"/>
      <c r="WHL67" s="13"/>
      <c r="WHM67" s="13"/>
      <c r="WHN67" s="13"/>
      <c r="WHO67" s="13"/>
      <c r="WHP67" s="13"/>
      <c r="WHQ67" s="13"/>
      <c r="WHR67" s="13"/>
      <c r="WHS67" s="13"/>
      <c r="WHT67" s="13"/>
      <c r="WHU67" s="13"/>
      <c r="WHV67" s="13"/>
      <c r="WHW67" s="13"/>
      <c r="WHX67" s="13"/>
      <c r="WHY67" s="13"/>
      <c r="WHZ67" s="13"/>
      <c r="WIA67" s="13"/>
      <c r="WIB67" s="13"/>
      <c r="WIC67" s="13"/>
      <c r="WID67" s="13"/>
      <c r="WIE67" s="13"/>
      <c r="WIF67" s="13"/>
      <c r="WIG67" s="13"/>
      <c r="WIH67" s="13"/>
      <c r="WII67" s="13"/>
      <c r="WIJ67" s="13"/>
      <c r="WIK67" s="13"/>
      <c r="WIL67" s="13"/>
      <c r="WIM67" s="13"/>
      <c r="WIN67" s="13"/>
      <c r="WIO67" s="13"/>
      <c r="WIP67" s="13"/>
      <c r="WIQ67" s="13"/>
      <c r="WIR67" s="13"/>
      <c r="WIS67" s="13"/>
      <c r="WIT67" s="13"/>
      <c r="WIU67" s="13"/>
      <c r="WIV67" s="13"/>
      <c r="WIW67" s="13"/>
      <c r="WIX67" s="13"/>
      <c r="WIY67" s="13"/>
      <c r="WIZ67" s="13"/>
      <c r="WJA67" s="13"/>
      <c r="WJB67" s="13"/>
      <c r="WJC67" s="13"/>
      <c r="WJD67" s="13"/>
      <c r="WJE67" s="13"/>
      <c r="WJF67" s="13"/>
      <c r="WJG67" s="13"/>
      <c r="WJH67" s="13"/>
      <c r="WJI67" s="13"/>
      <c r="WJJ67" s="13"/>
      <c r="WJK67" s="13"/>
      <c r="WJL67" s="13"/>
      <c r="WJM67" s="13"/>
      <c r="WJN67" s="13"/>
      <c r="WJO67" s="13"/>
      <c r="WJP67" s="13"/>
      <c r="WJQ67" s="13"/>
      <c r="WJR67" s="13"/>
      <c r="WJS67" s="13"/>
      <c r="WJT67" s="13"/>
      <c r="WJU67" s="13"/>
      <c r="WJV67" s="13"/>
      <c r="WJW67" s="13"/>
      <c r="WJX67" s="13"/>
      <c r="WJY67" s="13"/>
      <c r="WJZ67" s="13"/>
      <c r="WKA67" s="13"/>
      <c r="WKB67" s="13"/>
      <c r="WKC67" s="13"/>
      <c r="WKD67" s="13"/>
      <c r="WKE67" s="13"/>
      <c r="WKF67" s="13"/>
      <c r="WKG67" s="13"/>
      <c r="WKH67" s="13"/>
      <c r="WKI67" s="13"/>
      <c r="WKJ67" s="13"/>
      <c r="WKK67" s="13"/>
      <c r="WKL67" s="13"/>
      <c r="WKM67" s="13"/>
      <c r="WKN67" s="13"/>
      <c r="WKO67" s="13"/>
      <c r="WKP67" s="13"/>
      <c r="WKQ67" s="13"/>
      <c r="WKR67" s="13"/>
      <c r="WKS67" s="13"/>
      <c r="WKT67" s="13"/>
      <c r="WKU67" s="13"/>
      <c r="WKV67" s="13"/>
      <c r="WKW67" s="13"/>
      <c r="WKX67" s="13"/>
      <c r="WKY67" s="13"/>
      <c r="WKZ67" s="13"/>
      <c r="WLA67" s="13"/>
      <c r="WLB67" s="13"/>
      <c r="WLC67" s="13"/>
      <c r="WLD67" s="13"/>
      <c r="WLE67" s="13"/>
      <c r="WLF67" s="13"/>
      <c r="WLG67" s="13"/>
      <c r="WLH67" s="13"/>
      <c r="WLI67" s="13"/>
      <c r="WLJ67" s="13"/>
      <c r="WLK67" s="13"/>
      <c r="WLL67" s="13"/>
      <c r="WLM67" s="13"/>
      <c r="WLN67" s="13"/>
      <c r="WLO67" s="13"/>
      <c r="WLP67" s="13"/>
      <c r="WLQ67" s="13"/>
      <c r="WLR67" s="13"/>
      <c r="WLS67" s="13"/>
      <c r="WLT67" s="13"/>
      <c r="WLU67" s="13"/>
      <c r="WLV67" s="13"/>
      <c r="WLW67" s="13"/>
      <c r="WLX67" s="13"/>
      <c r="WLY67" s="13"/>
      <c r="WLZ67" s="13"/>
      <c r="WMA67" s="13"/>
      <c r="WMB67" s="13"/>
      <c r="WMC67" s="13"/>
      <c r="WMD67" s="13"/>
      <c r="WME67" s="13"/>
      <c r="WMF67" s="13"/>
      <c r="WMG67" s="13"/>
      <c r="WMH67" s="13"/>
      <c r="WMI67" s="13"/>
      <c r="WMJ67" s="13"/>
      <c r="WMK67" s="13"/>
      <c r="WML67" s="13"/>
      <c r="WMM67" s="13"/>
      <c r="WMN67" s="13"/>
      <c r="WMO67" s="13"/>
      <c r="WMP67" s="13"/>
      <c r="WMQ67" s="13"/>
      <c r="WMR67" s="13"/>
      <c r="WMS67" s="13"/>
      <c r="WMT67" s="13"/>
      <c r="WMU67" s="13"/>
      <c r="WMV67" s="13"/>
      <c r="WMW67" s="13"/>
      <c r="WMX67" s="13"/>
      <c r="WMY67" s="13"/>
      <c r="WMZ67" s="13"/>
      <c r="WNA67" s="13"/>
      <c r="WNB67" s="13"/>
      <c r="WNC67" s="13"/>
      <c r="WND67" s="13"/>
      <c r="WNE67" s="13"/>
      <c r="WNF67" s="13"/>
      <c r="WNG67" s="13"/>
      <c r="WNH67" s="13"/>
      <c r="WNI67" s="13"/>
      <c r="WNJ67" s="13"/>
      <c r="WNK67" s="13"/>
      <c r="WNL67" s="13"/>
      <c r="WNM67" s="13"/>
      <c r="WNN67" s="13"/>
      <c r="WNO67" s="13"/>
      <c r="WNP67" s="13"/>
      <c r="WNQ67" s="13"/>
      <c r="WNR67" s="13"/>
      <c r="WNS67" s="13"/>
      <c r="WNT67" s="13"/>
      <c r="WNU67" s="13"/>
      <c r="WNV67" s="13"/>
      <c r="WNW67" s="13"/>
      <c r="WNX67" s="13"/>
      <c r="WNY67" s="13"/>
      <c r="WNZ67" s="13"/>
      <c r="WOA67" s="13"/>
      <c r="WOB67" s="13"/>
      <c r="WOC67" s="13"/>
      <c r="WOD67" s="13"/>
      <c r="WOE67" s="13"/>
      <c r="WOF67" s="13"/>
      <c r="WOG67" s="13"/>
      <c r="WOH67" s="13"/>
      <c r="WOI67" s="13"/>
      <c r="WOJ67" s="13"/>
      <c r="WOK67" s="13"/>
      <c r="WOL67" s="13"/>
      <c r="WOM67" s="13"/>
      <c r="WON67" s="13"/>
      <c r="WOO67" s="13"/>
      <c r="WOP67" s="13"/>
      <c r="WOQ67" s="13"/>
      <c r="WOR67" s="13"/>
      <c r="WOS67" s="13"/>
      <c r="WOT67" s="13"/>
      <c r="WOU67" s="13"/>
      <c r="WOV67" s="13"/>
      <c r="WOW67" s="13"/>
      <c r="WOX67" s="13"/>
      <c r="WOY67" s="13"/>
      <c r="WOZ67" s="13"/>
      <c r="WPA67" s="13"/>
      <c r="WPB67" s="13"/>
      <c r="WPC67" s="13"/>
      <c r="WPD67" s="13"/>
      <c r="WPE67" s="13"/>
      <c r="WPF67" s="13"/>
      <c r="WPG67" s="13"/>
      <c r="WPH67" s="13"/>
      <c r="WPI67" s="13"/>
      <c r="WPJ67" s="13"/>
      <c r="WPK67" s="13"/>
      <c r="WPL67" s="13"/>
      <c r="WPM67" s="13"/>
      <c r="WPN67" s="13"/>
      <c r="WPO67" s="13"/>
      <c r="WPP67" s="13"/>
      <c r="WPQ67" s="13"/>
      <c r="WPR67" s="13"/>
      <c r="WPS67" s="13"/>
      <c r="WPT67" s="13"/>
      <c r="WPU67" s="13"/>
      <c r="WPV67" s="13"/>
      <c r="WPW67" s="13"/>
      <c r="WPX67" s="13"/>
      <c r="WPY67" s="13"/>
      <c r="WPZ67" s="13"/>
      <c r="WQA67" s="13"/>
      <c r="WQB67" s="13"/>
      <c r="WQC67" s="13"/>
      <c r="WQD67" s="13"/>
      <c r="WQE67" s="13"/>
      <c r="WQF67" s="13"/>
      <c r="WQG67" s="13"/>
      <c r="WQH67" s="13"/>
      <c r="WQI67" s="13"/>
      <c r="WQJ67" s="13"/>
      <c r="WQK67" s="13"/>
      <c r="WQL67" s="13"/>
      <c r="WQM67" s="13"/>
      <c r="WQN67" s="13"/>
      <c r="WQO67" s="13"/>
      <c r="WQP67" s="13"/>
      <c r="WQQ67" s="13"/>
      <c r="WQR67" s="13"/>
      <c r="WQS67" s="13"/>
      <c r="WQT67" s="13"/>
      <c r="WQU67" s="13"/>
      <c r="WQV67" s="13"/>
      <c r="WQW67" s="13"/>
      <c r="WQX67" s="13"/>
      <c r="WQY67" s="13"/>
      <c r="WQZ67" s="13"/>
      <c r="WRA67" s="13"/>
      <c r="WRB67" s="13"/>
      <c r="WRC67" s="13"/>
      <c r="WRD67" s="13"/>
      <c r="WRE67" s="13"/>
      <c r="WRF67" s="13"/>
      <c r="WRG67" s="13"/>
      <c r="WRH67" s="13"/>
      <c r="WRI67" s="13"/>
      <c r="WRJ67" s="13"/>
      <c r="WRK67" s="13"/>
      <c r="WRL67" s="13"/>
      <c r="WRM67" s="13"/>
      <c r="WRN67" s="13"/>
      <c r="WRO67" s="13"/>
      <c r="WRP67" s="13"/>
      <c r="WRQ67" s="13"/>
      <c r="WRR67" s="13"/>
      <c r="WRS67" s="13"/>
      <c r="WRT67" s="13"/>
      <c r="WRU67" s="13"/>
      <c r="WRV67" s="13"/>
      <c r="WRW67" s="13"/>
      <c r="WRX67" s="13"/>
      <c r="WRY67" s="13"/>
      <c r="WRZ67" s="13"/>
      <c r="WSA67" s="13"/>
      <c r="WSB67" s="13"/>
      <c r="WSC67" s="13"/>
      <c r="WSD67" s="13"/>
      <c r="WSE67" s="13"/>
      <c r="WSF67" s="13"/>
      <c r="WSG67" s="13"/>
      <c r="WSH67" s="13"/>
      <c r="WSI67" s="13"/>
      <c r="WSJ67" s="13"/>
      <c r="WSK67" s="13"/>
      <c r="WSL67" s="13"/>
      <c r="WSM67" s="13"/>
      <c r="WSN67" s="13"/>
      <c r="WSO67" s="13"/>
      <c r="WSP67" s="13"/>
      <c r="WSQ67" s="13"/>
      <c r="WSR67" s="13"/>
      <c r="WSS67" s="13"/>
      <c r="WST67" s="13"/>
      <c r="WSU67" s="13"/>
      <c r="WSV67" s="13"/>
      <c r="WSW67" s="13"/>
      <c r="WSX67" s="13"/>
      <c r="WSY67" s="13"/>
      <c r="WSZ67" s="13"/>
      <c r="WTA67" s="13"/>
      <c r="WTB67" s="13"/>
      <c r="WTC67" s="13"/>
      <c r="WTD67" s="13"/>
      <c r="WTE67" s="13"/>
      <c r="WTF67" s="13"/>
      <c r="WTG67" s="13"/>
      <c r="WTH67" s="13"/>
      <c r="WTI67" s="13"/>
      <c r="WTJ67" s="13"/>
      <c r="WTK67" s="13"/>
      <c r="WTL67" s="13"/>
      <c r="WTM67" s="13"/>
      <c r="WTN67" s="13"/>
      <c r="WTO67" s="13"/>
      <c r="WTP67" s="13"/>
      <c r="WTQ67" s="13"/>
      <c r="WTR67" s="13"/>
      <c r="WTS67" s="13"/>
      <c r="WTT67" s="13"/>
      <c r="WTU67" s="13"/>
      <c r="WTV67" s="13"/>
      <c r="WTW67" s="13"/>
      <c r="WTX67" s="13"/>
      <c r="WTY67" s="13"/>
      <c r="WTZ67" s="13"/>
      <c r="WUA67" s="13"/>
      <c r="WUB67" s="13"/>
      <c r="WUC67" s="13"/>
      <c r="WUD67" s="13"/>
      <c r="WUE67" s="13"/>
      <c r="WUF67" s="13"/>
      <c r="WUG67" s="13"/>
      <c r="WUH67" s="13"/>
      <c r="WUI67" s="13"/>
      <c r="WUJ67" s="13"/>
      <c r="WUK67" s="13"/>
      <c r="WUL67" s="13"/>
      <c r="WUM67" s="13"/>
      <c r="WUN67" s="13"/>
      <c r="WUO67" s="13"/>
      <c r="WUP67" s="13"/>
      <c r="WUQ67" s="13"/>
      <c r="WUR67" s="13"/>
      <c r="WUS67" s="13"/>
      <c r="WUT67" s="13"/>
      <c r="WUU67" s="13"/>
      <c r="WUV67" s="13"/>
      <c r="WUW67" s="13"/>
      <c r="WUX67" s="13"/>
      <c r="WUY67" s="13"/>
      <c r="WUZ67" s="13"/>
      <c r="WVA67" s="13"/>
      <c r="WVB67" s="13"/>
      <c r="WVC67" s="13"/>
      <c r="WVD67" s="13"/>
      <c r="WVE67" s="13"/>
      <c r="WVF67" s="13"/>
      <c r="WVG67" s="13"/>
      <c r="WVH67" s="13"/>
      <c r="WVI67" s="13"/>
      <c r="WVJ67" s="13"/>
      <c r="WVK67" s="13"/>
      <c r="WVL67" s="13"/>
      <c r="WVM67" s="13"/>
      <c r="WVN67" s="13"/>
      <c r="WVO67" s="13"/>
      <c r="WVP67" s="13"/>
      <c r="WVQ67" s="13"/>
      <c r="WVR67" s="13"/>
      <c r="WVS67" s="13"/>
      <c r="WVT67" s="13"/>
      <c r="WVU67" s="13"/>
      <c r="WVV67" s="13"/>
      <c r="WVW67" s="13"/>
      <c r="WVX67" s="13"/>
      <c r="WVY67" s="13"/>
      <c r="WVZ67" s="13"/>
      <c r="WWA67" s="13"/>
      <c r="WWB67" s="13"/>
      <c r="WWC67" s="13"/>
      <c r="WWD67" s="13"/>
      <c r="WWE67" s="13"/>
      <c r="WWF67" s="13"/>
      <c r="WWG67" s="13"/>
      <c r="WWH67" s="13"/>
      <c r="WWI67" s="13"/>
      <c r="WWJ67" s="13"/>
      <c r="WWK67" s="13"/>
      <c r="WWL67" s="13"/>
      <c r="WWM67" s="13"/>
      <c r="WWN67" s="13"/>
      <c r="WWO67" s="13"/>
      <c r="WWP67" s="13"/>
      <c r="WWQ67" s="13"/>
      <c r="WWR67" s="13"/>
      <c r="WWS67" s="13"/>
      <c r="WWT67" s="13"/>
      <c r="WWU67" s="13"/>
      <c r="WWV67" s="13"/>
      <c r="WWW67" s="13"/>
      <c r="WWX67" s="13"/>
      <c r="WWY67" s="13"/>
      <c r="WWZ67" s="13"/>
      <c r="WXA67" s="13"/>
      <c r="WXB67" s="13"/>
      <c r="WXC67" s="13"/>
      <c r="WXD67" s="13"/>
      <c r="WXE67" s="13"/>
      <c r="WXF67" s="13"/>
      <c r="WXG67" s="13"/>
      <c r="WXH67" s="13"/>
      <c r="WXI67" s="13"/>
      <c r="WXJ67" s="13"/>
      <c r="WXK67" s="13"/>
      <c r="WXL67" s="13"/>
      <c r="WXM67" s="13"/>
      <c r="WXN67" s="13"/>
      <c r="WXO67" s="13"/>
      <c r="WXP67" s="13"/>
      <c r="WXQ67" s="13"/>
      <c r="WXR67" s="13"/>
      <c r="WXS67" s="13"/>
      <c r="WXT67" s="13"/>
      <c r="WXU67" s="13"/>
      <c r="WXV67" s="13"/>
      <c r="WXW67" s="13"/>
      <c r="WXX67" s="13"/>
      <c r="WXY67" s="13"/>
      <c r="WXZ67" s="13"/>
      <c r="WYA67" s="13"/>
      <c r="WYB67" s="13"/>
      <c r="WYC67" s="13"/>
      <c r="WYD67" s="13"/>
      <c r="WYE67" s="13"/>
      <c r="WYF67" s="13"/>
      <c r="WYG67" s="13"/>
      <c r="WYH67" s="13"/>
      <c r="WYI67" s="13"/>
      <c r="WYJ67" s="13"/>
      <c r="WYK67" s="13"/>
      <c r="WYL67" s="13"/>
      <c r="WYM67" s="13"/>
      <c r="WYN67" s="13"/>
      <c r="WYO67" s="13"/>
      <c r="WYP67" s="13"/>
      <c r="WYQ67" s="13"/>
      <c r="WYR67" s="13"/>
      <c r="WYS67" s="13"/>
      <c r="WYT67" s="13"/>
      <c r="WYU67" s="13"/>
      <c r="WYV67" s="13"/>
      <c r="WYW67" s="13"/>
      <c r="WYX67" s="13"/>
      <c r="WYY67" s="13"/>
      <c r="WYZ67" s="13"/>
      <c r="WZA67" s="13"/>
      <c r="WZB67" s="13"/>
      <c r="WZC67" s="13"/>
      <c r="WZD67" s="13"/>
      <c r="WZE67" s="13"/>
      <c r="WZF67" s="13"/>
      <c r="WZG67" s="13"/>
      <c r="WZH67" s="13"/>
      <c r="WZI67" s="13"/>
      <c r="WZJ67" s="13"/>
      <c r="WZK67" s="13"/>
      <c r="WZL67" s="13"/>
      <c r="WZM67" s="13"/>
      <c r="WZN67" s="13"/>
      <c r="WZO67" s="13"/>
      <c r="WZP67" s="13"/>
      <c r="WZQ67" s="13"/>
      <c r="WZR67" s="13"/>
      <c r="WZS67" s="13"/>
      <c r="WZT67" s="13"/>
      <c r="WZU67" s="13"/>
      <c r="WZV67" s="13"/>
      <c r="WZW67" s="13"/>
      <c r="WZX67" s="13"/>
      <c r="WZY67" s="13"/>
      <c r="WZZ67" s="13"/>
      <c r="XAA67" s="13"/>
      <c r="XAB67" s="13"/>
      <c r="XAC67" s="13"/>
      <c r="XAD67" s="13"/>
      <c r="XAE67" s="13"/>
      <c r="XAF67" s="13"/>
      <c r="XAG67" s="13"/>
      <c r="XAH67" s="13"/>
      <c r="XAI67" s="13"/>
      <c r="XAJ67" s="13"/>
      <c r="XAK67" s="13"/>
      <c r="XAL67" s="13"/>
      <c r="XAM67" s="13"/>
      <c r="XAN67" s="13"/>
      <c r="XAO67" s="13"/>
      <c r="XAP67" s="13"/>
      <c r="XAQ67" s="13"/>
      <c r="XAR67" s="13"/>
      <c r="XAS67" s="13"/>
      <c r="XAT67" s="13"/>
      <c r="XAU67" s="13"/>
      <c r="XAV67" s="13"/>
      <c r="XAW67" s="13"/>
      <c r="XAX67" s="13"/>
      <c r="XAY67" s="13"/>
      <c r="XAZ67" s="13"/>
      <c r="XBA67" s="13"/>
      <c r="XBB67" s="13"/>
      <c r="XBC67" s="13"/>
      <c r="XBD67" s="13"/>
      <c r="XBE67" s="13"/>
      <c r="XBF67" s="13"/>
      <c r="XBG67" s="13"/>
      <c r="XBH67" s="13"/>
      <c r="XBI67" s="13"/>
      <c r="XBJ67" s="13"/>
      <c r="XBK67" s="13"/>
      <c r="XBL67" s="13"/>
      <c r="XBM67" s="13"/>
      <c r="XBN67" s="13"/>
      <c r="XBO67" s="13"/>
      <c r="XBP67" s="13"/>
      <c r="XBQ67" s="13"/>
      <c r="XBR67" s="13"/>
      <c r="XBS67" s="13"/>
      <c r="XBT67" s="13"/>
      <c r="XBU67" s="13"/>
      <c r="XBV67" s="13"/>
      <c r="XBW67" s="13"/>
      <c r="XBX67" s="13"/>
      <c r="XBY67" s="13"/>
      <c r="XBZ67" s="13"/>
      <c r="XCA67" s="13"/>
      <c r="XCB67" s="13"/>
      <c r="XCC67" s="13"/>
      <c r="XCD67" s="13"/>
      <c r="XCE67" s="13"/>
      <c r="XCF67" s="13"/>
      <c r="XCG67" s="13"/>
      <c r="XCH67" s="13"/>
      <c r="XCI67" s="13"/>
      <c r="XCJ67" s="13"/>
      <c r="XCK67" s="13"/>
      <c r="XCL67" s="13"/>
      <c r="XCM67" s="13"/>
      <c r="XCN67" s="13"/>
      <c r="XCO67" s="13"/>
      <c r="XCP67" s="13"/>
      <c r="XCQ67" s="13"/>
      <c r="XCR67" s="13"/>
      <c r="XCS67" s="13"/>
      <c r="XCT67" s="13"/>
      <c r="XCU67" s="13"/>
      <c r="XCV67" s="13"/>
      <c r="XCW67" s="13"/>
      <c r="XCX67" s="13"/>
      <c r="XCY67" s="13"/>
      <c r="XCZ67" s="13"/>
      <c r="XDA67" s="13"/>
      <c r="XDB67" s="13"/>
      <c r="XDC67" s="13"/>
      <c r="XDD67" s="13"/>
      <c r="XDE67" s="13"/>
      <c r="XDF67" s="13"/>
      <c r="XDG67" s="13"/>
      <c r="XDH67" s="13"/>
      <c r="XDI67" s="13"/>
      <c r="XDJ67" s="13"/>
      <c r="XDK67" s="13"/>
      <c r="XDL67" s="13"/>
      <c r="XDM67" s="13"/>
      <c r="XDN67" s="13"/>
      <c r="XDO67" s="13"/>
      <c r="XDP67" s="13"/>
      <c r="XDQ67" s="13"/>
      <c r="XDR67" s="13"/>
      <c r="XDS67" s="13"/>
      <c r="XDT67" s="13"/>
      <c r="XDU67" s="13"/>
      <c r="XDV67" s="13"/>
      <c r="XDW67" s="13"/>
      <c r="XDX67" s="13"/>
      <c r="XDY67" s="13"/>
      <c r="XDZ67" s="13"/>
      <c r="XEA67" s="13"/>
      <c r="XEB67" s="13"/>
      <c r="XEC67" s="13"/>
      <c r="XED67" s="13"/>
      <c r="XEE67" s="13"/>
      <c r="XEF67" s="13"/>
      <c r="XEG67" s="13"/>
      <c r="XEH67" s="13"/>
      <c r="XEI67" s="13"/>
      <c r="XEJ67" s="13"/>
      <c r="XEK67" s="13"/>
      <c r="XEL67" s="13"/>
      <c r="XEM67" s="13"/>
      <c r="XEN67" s="13"/>
      <c r="XEO67" s="13"/>
      <c r="XEP67" s="13"/>
      <c r="XEQ67" s="13"/>
      <c r="XER67" s="13"/>
      <c r="XES67" s="13"/>
      <c r="XET67" s="13"/>
      <c r="XEU67" s="13"/>
      <c r="XEV67" s="13"/>
      <c r="XEW67" s="13"/>
      <c r="XEX67" s="13"/>
      <c r="XEY67" s="13"/>
      <c r="XEZ67" s="13"/>
      <c r="XFA67" s="13"/>
      <c r="XFB67" s="13"/>
      <c r="XFC67" s="13"/>
      <c r="XFD67" s="13"/>
    </row>
    <row r="68" spans="1:16384" x14ac:dyDescent="0.2"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ht="21" x14ac:dyDescent="0.25">
      <c r="D69" s="16"/>
    </row>
    <row r="70" spans="1:16384" s="29" customFormat="1" ht="4" customHeight="1" thickBot="1" x14ac:dyDescent="0.3">
      <c r="A70" s="27"/>
      <c r="B70" s="28"/>
      <c r="C70" s="27"/>
      <c r="D70" s="27"/>
    </row>
    <row r="71" spans="1:16384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ht="21" x14ac:dyDescent="0.25">
      <c r="A72" s="15" t="s">
        <v>74</v>
      </c>
      <c r="B72" s="16">
        <f>SUM(PersonalCare4052[Amount])</f>
        <v>16.489999999999998</v>
      </c>
      <c r="C72" s="15" t="str">
        <f>IF(PersonalCareBudget-PersonalCareTotal &gt; 0, "Balance Left:","Over Budget:")</f>
        <v>Balance Left:</v>
      </c>
      <c r="D72" s="16">
        <f>ABS(PersonalCareBudget-PersonalCareTotal)</f>
        <v>83.51</v>
      </c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x14ac:dyDescent="0.2">
      <c r="A74" s="17" t="s">
        <v>170</v>
      </c>
      <c r="B74" s="4">
        <v>16.489999999999998</v>
      </c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6384" x14ac:dyDescent="0.2">
      <c r="B75" s="4"/>
      <c r="C75" s="12"/>
      <c r="D75" s="12"/>
      <c r="E75" s="13"/>
      <c r="F75" s="13"/>
      <c r="G75" s="12"/>
      <c r="H75" s="12"/>
      <c r="I75" s="12"/>
      <c r="J75" s="12"/>
      <c r="K75" s="12"/>
      <c r="L75" s="12"/>
    </row>
    <row r="76" spans="1:16384" ht="21" x14ac:dyDescent="0.25">
      <c r="B76" s="4"/>
      <c r="D76" s="16"/>
    </row>
    <row r="77" spans="1:16384" s="29" customFormat="1" ht="4" customHeight="1" thickBot="1" x14ac:dyDescent="0.3">
      <c r="A77" s="27"/>
      <c r="B77" s="28"/>
      <c r="C77" s="27"/>
      <c r="D77" s="27"/>
    </row>
    <row r="78" spans="1:16384" x14ac:dyDescent="0.2">
      <c r="A78" s="17"/>
      <c r="B78" s="4"/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6384" ht="21" x14ac:dyDescent="0.25">
      <c r="A79" s="15" t="s">
        <v>25</v>
      </c>
      <c r="B79" s="16">
        <f>SUM(Entertainment3244[Amount])</f>
        <v>24</v>
      </c>
      <c r="C79" s="15" t="str">
        <f>IF(EntertainmentBudget-EntertainmentTotal &gt; 0, "Balance Left:","Over Budget:")</f>
        <v>Balance Left:</v>
      </c>
      <c r="D79" s="16">
        <f>ABS(EntertainmentBudget-EntertainmentTotal)</f>
        <v>76</v>
      </c>
      <c r="E79" s="13"/>
      <c r="F79" s="13"/>
      <c r="G79" s="12"/>
      <c r="H79" s="12"/>
      <c r="I79" s="12"/>
      <c r="J79" s="12"/>
      <c r="K79" s="12"/>
      <c r="L79" s="12"/>
    </row>
    <row r="80" spans="1:16384" x14ac:dyDescent="0.2">
      <c r="A80" s="6" t="s">
        <v>1</v>
      </c>
      <c r="B80" s="6" t="s">
        <v>2</v>
      </c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x14ac:dyDescent="0.2">
      <c r="A81" s="6" t="s">
        <v>52</v>
      </c>
      <c r="B81" s="30">
        <f t="shared" ref="B81" si="0">8+9+7</f>
        <v>24</v>
      </c>
      <c r="C81" s="12"/>
      <c r="D81" s="12"/>
      <c r="E81" s="13"/>
      <c r="F81" s="13"/>
      <c r="G81" s="12"/>
      <c r="H81" s="12"/>
      <c r="I81" s="12"/>
      <c r="J81" s="12"/>
      <c r="K81" s="12"/>
      <c r="L81" s="12"/>
    </row>
    <row r="82" spans="1:12" x14ac:dyDescent="0.2">
      <c r="A82" s="17"/>
      <c r="B82" s="4"/>
      <c r="C82" s="12"/>
      <c r="D82" s="12"/>
      <c r="E82" s="13"/>
      <c r="F82" s="13"/>
      <c r="G82" s="12"/>
      <c r="H82" s="12"/>
      <c r="I82" s="12"/>
      <c r="J82" s="12"/>
      <c r="K82" s="12"/>
      <c r="L82" s="12"/>
    </row>
    <row r="83" spans="1:12" ht="21" x14ac:dyDescent="0.25">
      <c r="D83" s="16"/>
    </row>
    <row r="84" spans="1:12" s="29" customFormat="1" ht="4" customHeight="1" thickBot="1" x14ac:dyDescent="0.3">
      <c r="A84" s="27"/>
      <c r="B84" s="28"/>
      <c r="C84" s="27"/>
      <c r="D84" s="27"/>
    </row>
    <row r="85" spans="1:12" x14ac:dyDescent="0.2">
      <c r="A85" s="17"/>
      <c r="B85" s="4"/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ht="21" x14ac:dyDescent="0.25">
      <c r="A86" s="15" t="s">
        <v>27</v>
      </c>
      <c r="B86" s="16">
        <f>SUM(Income13345[Amount])</f>
        <v>900</v>
      </c>
      <c r="C86" s="15" t="str">
        <f>IF(Income1Expected&gt;Income1Total,"Expected Left","Extra Made")</f>
        <v>Expected Left</v>
      </c>
      <c r="D86" s="16">
        <f>ABS(Income1Expected-Income1Total)</f>
        <v>2028</v>
      </c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6" t="s">
        <v>1</v>
      </c>
      <c r="B87" s="6" t="s">
        <v>2</v>
      </c>
      <c r="C87" s="9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6" t="s">
        <v>242</v>
      </c>
      <c r="B88" s="30">
        <v>900</v>
      </c>
      <c r="C88" s="9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7"/>
      <c r="B89" s="4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ht="21" x14ac:dyDescent="0.25">
      <c r="D90" s="16"/>
    </row>
    <row r="91" spans="1:12" s="29" customFormat="1" ht="4" customHeight="1" thickBot="1" x14ac:dyDescent="0.3">
      <c r="A91" s="27"/>
      <c r="B91" s="28"/>
      <c r="C91" s="27"/>
      <c r="D91" s="27"/>
    </row>
    <row r="92" spans="1:12" x14ac:dyDescent="0.2">
      <c r="A92" s="17"/>
      <c r="B92" s="4"/>
      <c r="C92" s="12"/>
      <c r="D92" s="12"/>
      <c r="E92" s="13"/>
      <c r="F92" s="13"/>
      <c r="G92" s="12"/>
      <c r="H92" s="12"/>
      <c r="I92" s="12"/>
      <c r="J92" s="12"/>
      <c r="K92" s="12"/>
      <c r="L92" s="12"/>
    </row>
    <row r="93" spans="1:12" ht="21" x14ac:dyDescent="0.25">
      <c r="A93" s="15" t="s">
        <v>28</v>
      </c>
      <c r="B93" s="16">
        <f>SUM(Income23446[Amount])</f>
        <v>914.15</v>
      </c>
      <c r="C93" s="15" t="str">
        <f>IF(Income2Expected&gt;Income2Total,"Expected Left","Extra Made")</f>
        <v>Expected Left</v>
      </c>
      <c r="D93" s="16">
        <f>ABS(Income2Expected-Income2Total)</f>
        <v>860.85</v>
      </c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6" t="s">
        <v>1</v>
      </c>
      <c r="B94" s="6" t="s">
        <v>2</v>
      </c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7" t="s">
        <v>238</v>
      </c>
      <c r="B95" s="4">
        <v>914.15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2" x14ac:dyDescent="0.2">
      <c r="A96" s="17"/>
      <c r="B96" s="4"/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17"/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14"/>
      <c r="B98" s="13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A99" s="11"/>
      <c r="B99" s="13"/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x14ac:dyDescent="0.2">
      <c r="A100" s="13"/>
      <c r="B100" s="13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11"/>
      <c r="B101" s="13"/>
      <c r="C101" s="11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11"/>
      <c r="B102" s="13"/>
      <c r="C102" s="13"/>
      <c r="D102" s="13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12"/>
      <c r="B103" s="13"/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ht="21" x14ac:dyDescent="0.25">
      <c r="A105" s="10"/>
      <c r="B105" s="11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1:12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1:12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1:12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1:12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1:12" x14ac:dyDescent="0.2">
      <c r="A115" s="12"/>
      <c r="B115" s="12"/>
      <c r="E115" s="12"/>
      <c r="F115" s="12"/>
      <c r="G115" s="12"/>
      <c r="H115" s="12"/>
      <c r="I115" s="12"/>
      <c r="J115" s="12"/>
      <c r="K115" s="12"/>
      <c r="L115" s="12"/>
    </row>
    <row r="116" spans="1:12" x14ac:dyDescent="0.2">
      <c r="A116" s="12"/>
      <c r="B116" s="12"/>
      <c r="E116" s="12"/>
      <c r="F116" s="12"/>
      <c r="G116" s="12"/>
      <c r="H116" s="12"/>
      <c r="I116" s="12"/>
      <c r="J116" s="12"/>
      <c r="K116" s="12"/>
      <c r="L116" s="12"/>
    </row>
    <row r="117" spans="1:12" x14ac:dyDescent="0.2">
      <c r="A117" s="12"/>
      <c r="B117" s="12"/>
      <c r="E117" s="12"/>
      <c r="F117" s="12"/>
      <c r="G117" s="12"/>
      <c r="H117" s="12"/>
      <c r="I117" s="12"/>
      <c r="J117" s="12"/>
      <c r="K117" s="12"/>
      <c r="L117" s="12"/>
    </row>
    <row r="118" spans="1:12" x14ac:dyDescent="0.2">
      <c r="A118" s="12"/>
      <c r="B118" s="12"/>
      <c r="E118" s="12"/>
      <c r="F118" s="12"/>
      <c r="G118" s="12"/>
      <c r="H118" s="12"/>
      <c r="I118" s="12"/>
      <c r="J118" s="12"/>
      <c r="K118" s="12"/>
      <c r="L118" s="12"/>
    </row>
    <row r="119" spans="1:12" x14ac:dyDescent="0.2">
      <c r="E119" s="12"/>
      <c r="F119" s="12"/>
      <c r="G119" s="12"/>
      <c r="H119" s="12"/>
      <c r="I119" s="12"/>
      <c r="J119" s="12"/>
      <c r="K119" s="12"/>
      <c r="L119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OverallExpenses354759[[#This Row],[Budget]]-OverallExpenses354759[[#This Row],[Current]]</f>
        <v>300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OverallExpenses35475971[[#This Row],[Budget]]-OverallExpenses35475971[[#This Row],[Current]]</f>
        <v>300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OverallExpenses3547597183[[#This Row],[Budget]]-OverallExpenses3547597183[[#This Row],[Current]]</f>
        <v>300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OverallExpenses354759718395[[#This Row],[Budget]]-OverallExpenses354759718395[[#This Row],[Current]]</f>
        <v>300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OverallExpenses354759718395107[[#This Row],[Budget]]-OverallExpenses354759718395107[[#This Row],[Current]]</f>
        <v>300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OverallExpenses354759718395107119[[#This Row],[Budget]]-OverallExpenses354759718395107119[[#This Row],[Current]]</f>
        <v>300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OverallExpenses354759718395107119131[[#This Row],[Budget]]-OverallExpenses354759718395107119131[[#This Row],[Current]]</f>
        <v>300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OverallExpenses354759718395107119131143[[#This Row],[Budget]]-OverallExpenses354759718395107119131143[[#This Row],[Current]]</f>
        <v>300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0.37635551775462472</v>
      </c>
    </row>
    <row r="5" spans="2:2" x14ac:dyDescent="0.2">
      <c r="B5" s="8">
        <f>MIN(Total_Monthly_Expenses/Total_Monthly_Income,1)</f>
        <v>0.62364448224537528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2016-04-07T17:16:28Z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