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YT-Data\MyFiles\"/>
    </mc:Choice>
  </mc:AlternateContent>
  <xr:revisionPtr revIDLastSave="0" documentId="8_{AC0361D3-4EB5-411C-82CA-07AA7232D5C0}" xr6:coauthVersionLast="47" xr6:coauthVersionMax="47" xr10:uidLastSave="{00000000-0000-0000-0000-000000000000}"/>
  <bookViews>
    <workbookView xWindow="-108" yWindow="-108" windowWidth="23256" windowHeight="12456" xr2:uid="{B28DE4AC-6F3D-4BB7-BAF2-0C7FD74E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2" i="1"/>
  <c r="J2" i="1" a="1"/>
  <c r="J2" i="1" s="1"/>
  <c r="K2" i="1" s="1"/>
  <c r="R2" i="1" l="1" a="1"/>
  <c r="R2" i="1" s="1"/>
  <c r="K6" i="1"/>
  <c r="K5" i="1"/>
  <c r="K10" i="1"/>
  <c r="K8" i="1"/>
  <c r="K7" i="1"/>
  <c r="K4" i="1"/>
  <c r="K3" i="1"/>
  <c r="C4" i="1" l="1"/>
  <c r="C9" i="1" a="1"/>
  <c r="C9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<sst xmlns="http://schemas.openxmlformats.org/spreadsheetml/2006/main" count="62" uniqueCount="47">
  <si>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</si>
  <si>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</si>
  <si>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</si>
  <si>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</si>
  <si>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</si>
  <si>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</si>
  <si>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</si>
  <si>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</si>
  <si>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</si>
  <si>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</si>
  <si>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</si>
  <si>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</si>
  <si>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</si>
  <si>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</si>
  <si>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</si>
  <si>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</si>
  <si>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</si>
  <si>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</si>
  <si>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 xml:space="preserve"> Schrute</t>
  </si>
  <si>
    <t>Angela</t>
  </si>
  <si>
    <t>Martin</t>
  </si>
  <si>
    <t>Accountant</t>
  </si>
  <si>
    <t>Toby</t>
  </si>
  <si>
    <t xml:space="preserve">Flenderson    </t>
  </si>
  <si>
    <t>HR</t>
  </si>
  <si>
    <t>Michael</t>
  </si>
  <si>
    <t xml:space="preserve">   Scott</t>
  </si>
  <si>
    <t>Regional Manager</t>
  </si>
  <si>
    <t>Meredith</t>
  </si>
  <si>
    <t>Palmer</t>
  </si>
  <si>
    <t>Supplier Relations</t>
  </si>
  <si>
    <t>Stanley</t>
  </si>
  <si>
    <t xml:space="preserve">  Hudson</t>
  </si>
  <si>
    <t>Kevin</t>
  </si>
  <si>
    <t xml:space="preserve">Malone </t>
  </si>
  <si>
    <t>Email</t>
  </si>
  <si>
    <t>Name</t>
  </si>
  <si>
    <t>Dwight Schrute</t>
  </si>
  <si>
    <t>Last Name</t>
  </si>
  <si>
    <t>Dwight schrute</t>
  </si>
  <si>
    <t>Toby Flenderson</t>
  </si>
  <si>
    <t xml:space="preserve"> Flenderson</t>
  </si>
  <si>
    <t>Using match mode(2-wildcards)</t>
  </si>
  <si>
    <t>Using Search Order</t>
  </si>
  <si>
    <t>Using VLOOKUP</t>
  </si>
  <si>
    <t>Michael Scott</t>
  </si>
  <si>
    <t>--&gt;only searches the lookup value in 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</si>
</sst>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0221-16B0-4D00-AF1E-2EF00D21796F}">
  <dimension ref="A1:R18"/>
  <sheetViews>
    <sheetView tabSelected="1" workbookViewId="0">
      <selection activeCell="D20" sqref="D20"/>
    </sheetView>
  </sheetViews>
  <sheetFormatPr defaultRowHeight="14.4" x14ac:dyDescent="0.3"/>
  <cols>
    <col min="1" max="1" width="13.33203125" bestFit="1" customWidth="1"/>
    <col min="3" max="4" width="9.5546875" bestFit="1" customWidth="1"/>
    <col min="5" max="5" width="11.5546875" customWidth="1"/>
    <col min="11" max="11" width="20.44140625" bestFit="1" customWidth="1"/>
    <col min="14" max="14" width="15.77734375" bestFit="1" customWidth="1"/>
    <col min="16" max="16" width="9.5546875" bestFit="1" customWidth="1"/>
    <col min="17" max="17" width="10.5546875" bestFit="1" customWidth="1"/>
    <col min="18" max="18" width="26.88671875" bestFit="1" customWidth="1"/>
  </cols>
  <sheetData>
    <row r="1" spans="1:18" x14ac:dyDescent="0.3">
      <c r="G1" t="s">
        <v>0</v>
      </c>
      <c r="H1" t="s">
        <v>1</v>
      </c>
      <c r="I1" t="s">
        <v>2</v>
      </c>
      <c r="J1" t="s">
        <v>38</v>
      </c>
      <c r="K1" t="s">
        <v>36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35</v>
      </c>
    </row>
    <row r="2" spans="1:18" x14ac:dyDescent="0.3">
      <c r="G2">
        <v>1001</v>
      </c>
      <c r="H2" s="1" t="s">
        <v>9</v>
      </c>
      <c r="I2" s="1" t="s">
        <v>10</v>
      </c>
      <c r="J2" s="3" t="str" cm="1">
        <f t="array" ref="J2:J10">TRIM(I2:I10)</f>
        <v>Halpert</v>
      </c>
      <c r="K2" s="3" t="str">
        <f>CONCATENATE(H2," ", J2)</f>
        <v>Jim Halpert</v>
      </c>
      <c r="L2">
        <v>30</v>
      </c>
      <c r="M2" t="s">
        <v>11</v>
      </c>
      <c r="N2" t="s">
        <v>12</v>
      </c>
      <c r="O2">
        <v>45000</v>
      </c>
      <c r="P2" s="2">
        <v>37197</v>
      </c>
      <c r="Q2" s="2">
        <v>42253</v>
      </c>
      <c r="R2" t="str" cm="1">
        <f t="array" ref="R2:R10">CONCATENATE(H2:H10,".", J2:J10, "@gmail.com")</f>
        <v>Jim.Halpert@gmail.com</v>
      </c>
    </row>
    <row r="3" spans="1:18" x14ac:dyDescent="0.3">
      <c r="G3">
        <v>1002</v>
      </c>
      <c r="H3" s="1" t="s">
        <v>13</v>
      </c>
      <c r="I3" s="1" t="s">
        <v>14</v>
      </c>
      <c r="J3" s="1" t="str">
        <v>Beasley</v>
      </c>
      <c r="K3" s="3" t="str">
        <f t="shared" ref="K3:K10" si="0">CONCATENATE(H3," ", J3)</f>
        <v>Pam Beasley</v>
      </c>
      <c r="L3">
        <v>30</v>
      </c>
      <c r="M3" t="s">
        <v>15</v>
      </c>
      <c r="N3" t="s">
        <v>16</v>
      </c>
      <c r="O3">
        <v>36000</v>
      </c>
      <c r="P3" s="2">
        <v>36436</v>
      </c>
      <c r="Q3" s="2">
        <v>42287</v>
      </c>
      <c r="R3" t="str">
        <v>Pam.Beasley@gmail.com</v>
      </c>
    </row>
    <row r="4" spans="1:18" x14ac:dyDescent="0.3">
      <c r="A4" s="3" t="s">
        <v>39</v>
      </c>
      <c r="C4" t="str">
        <f>_xlfn.XLOOKUP(A4,K2:K10,R2:R10, "Not Found")</f>
        <v>Dwight.Schrute@gmail.com</v>
      </c>
      <c r="G4">
        <v>1003</v>
      </c>
      <c r="H4" s="1" t="s">
        <v>17</v>
      </c>
      <c r="I4" s="1" t="s">
        <v>18</v>
      </c>
      <c r="J4" s="1" t="str">
        <v>Schrute</v>
      </c>
      <c r="K4" s="3" t="str">
        <f t="shared" si="0"/>
        <v>Dwight Schrute</v>
      </c>
      <c r="L4">
        <v>29</v>
      </c>
      <c r="M4" t="s">
        <v>11</v>
      </c>
      <c r="N4" t="s">
        <v>12</v>
      </c>
      <c r="O4">
        <v>63000</v>
      </c>
      <c r="P4" s="2">
        <v>36711</v>
      </c>
      <c r="Q4" s="2">
        <v>42986</v>
      </c>
      <c r="R4" t="str">
        <v>Dwight.Schrute@gmail.com</v>
      </c>
    </row>
    <row r="5" spans="1:18" x14ac:dyDescent="0.3">
      <c r="A5" s="3"/>
      <c r="G5">
        <v>1004</v>
      </c>
      <c r="H5" s="1" t="s">
        <v>19</v>
      </c>
      <c r="I5" s="1" t="s">
        <v>20</v>
      </c>
      <c r="J5" s="1" t="str">
        <v>Martin</v>
      </c>
      <c r="K5" s="3" t="str">
        <f t="shared" si="0"/>
        <v>Angela Martin</v>
      </c>
      <c r="L5">
        <v>31</v>
      </c>
      <c r="M5" t="s">
        <v>15</v>
      </c>
      <c r="N5" t="s">
        <v>21</v>
      </c>
      <c r="O5">
        <v>47000</v>
      </c>
      <c r="P5" s="2">
        <v>36530</v>
      </c>
      <c r="Q5" s="2">
        <v>42341</v>
      </c>
      <c r="R5" t="str">
        <v>Angela.Martin@gmail.com</v>
      </c>
    </row>
    <row r="6" spans="1:18" x14ac:dyDescent="0.3">
      <c r="A6" s="4" t="s">
        <v>42</v>
      </c>
      <c r="B6" s="4"/>
      <c r="C6" s="4"/>
      <c r="D6" s="4"/>
      <c r="E6" s="4"/>
      <c r="F6" s="4"/>
      <c r="G6">
        <v>1005</v>
      </c>
      <c r="H6" s="1" t="s">
        <v>22</v>
      </c>
      <c r="I6" s="1" t="s">
        <v>23</v>
      </c>
      <c r="J6" s="1" t="str">
        <v>Flenderson</v>
      </c>
      <c r="K6" s="3" t="str">
        <f>CONCATENATE(H6," ", J6)</f>
        <v>Toby Flenderson</v>
      </c>
      <c r="L6">
        <v>32</v>
      </c>
      <c r="M6" t="s">
        <v>11</v>
      </c>
      <c r="N6" t="s">
        <v>24</v>
      </c>
      <c r="O6">
        <v>50000</v>
      </c>
      <c r="P6" s="2">
        <v>37017</v>
      </c>
      <c r="Q6" s="2">
        <v>42977</v>
      </c>
      <c r="R6" t="str">
        <v>Toby.Flenderson@gmail.com</v>
      </c>
    </row>
    <row r="7" spans="1:18" x14ac:dyDescent="0.3">
      <c r="A7" s="3"/>
      <c r="C7" t="s">
        <v>7</v>
      </c>
      <c r="D7" t="s">
        <v>8</v>
      </c>
      <c r="E7" t="s">
        <v>35</v>
      </c>
      <c r="G7">
        <v>1006</v>
      </c>
      <c r="H7" s="1" t="s">
        <v>25</v>
      </c>
      <c r="I7" s="1" t="s">
        <v>26</v>
      </c>
      <c r="J7" s="1" t="str">
        <v>Scott</v>
      </c>
      <c r="K7" s="3" t="str">
        <f t="shared" si="0"/>
        <v>Michael Scott</v>
      </c>
      <c r="L7">
        <v>35</v>
      </c>
      <c r="M7" t="s">
        <v>11</v>
      </c>
      <c r="N7" t="s">
        <v>27</v>
      </c>
      <c r="O7">
        <v>65000</v>
      </c>
      <c r="P7" s="2">
        <v>35040</v>
      </c>
      <c r="Q7" s="2">
        <v>41528</v>
      </c>
      <c r="R7" t="str">
        <v>Michael.Scott@gmail.com</v>
      </c>
    </row>
    <row r="8" spans="1:18" x14ac:dyDescent="0.3">
      <c r="A8" s="1" t="s">
        <v>41</v>
      </c>
      <c r="C8" s="2" cm="1">
        <f t="array" ref="C8:E8">_xlfn.XLOOKUP("*"&amp;A8,K2:K10,P2:R10,"Not Found", 2)</f>
        <v>37017</v>
      </c>
      <c r="D8" s="2">
        <v>42977</v>
      </c>
      <c r="E8" t="str">
        <v>Toby.Flenderson@gmail.com</v>
      </c>
      <c r="G8">
        <v>1007</v>
      </c>
      <c r="H8" s="1" t="s">
        <v>28</v>
      </c>
      <c r="I8" s="1" t="s">
        <v>29</v>
      </c>
      <c r="J8" s="1" t="str">
        <v>Palmer</v>
      </c>
      <c r="K8" s="3" t="str">
        <f t="shared" si="0"/>
        <v>Meredith Palmer</v>
      </c>
      <c r="L8">
        <v>32</v>
      </c>
      <c r="M8" t="s">
        <v>15</v>
      </c>
      <c r="N8" t="s">
        <v>30</v>
      </c>
      <c r="O8">
        <v>41000</v>
      </c>
      <c r="P8" s="2">
        <v>37933</v>
      </c>
      <c r="Q8" s="2">
        <v>41551</v>
      </c>
      <c r="R8" t="str">
        <v>Meredith.Palmer@gmail.com</v>
      </c>
    </row>
    <row r="9" spans="1:18" x14ac:dyDescent="0.3">
      <c r="A9" t="s">
        <v>25</v>
      </c>
      <c r="C9" s="2" cm="1">
        <f t="array" ref="C9:E9">_xlfn.XLOOKUP(A9&amp;"*",K3:K11,P3:R11,"Not Found", 2)</f>
        <v>35040</v>
      </c>
      <c r="D9" s="2">
        <v>41528</v>
      </c>
      <c r="E9" t="str">
        <v>Michael.Scott@gmail.com</v>
      </c>
      <c r="G9">
        <v>1008</v>
      </c>
      <c r="H9" s="1" t="s">
        <v>31</v>
      </c>
      <c r="I9" s="1" t="s">
        <v>32</v>
      </c>
      <c r="J9" s="1" t="str">
        <v>Hudson</v>
      </c>
      <c r="K9" s="3" t="s">
        <v>37</v>
      </c>
      <c r="L9">
        <v>38</v>
      </c>
      <c r="M9" t="s">
        <v>11</v>
      </c>
      <c r="N9" t="s">
        <v>12</v>
      </c>
      <c r="O9">
        <v>48000</v>
      </c>
      <c r="P9" s="2">
        <v>37416</v>
      </c>
      <c r="Q9" s="2">
        <v>42116</v>
      </c>
      <c r="R9" t="str">
        <v>Stanley.Hudson@gmail.com</v>
      </c>
    </row>
    <row r="10" spans="1:18" x14ac:dyDescent="0.3">
      <c r="G10">
        <v>1009</v>
      </c>
      <c r="H10" s="1" t="s">
        <v>33</v>
      </c>
      <c r="I10" s="1" t="s">
        <v>34</v>
      </c>
      <c r="J10" s="1" t="str">
        <v>Malone</v>
      </c>
      <c r="K10" s="3" t="str">
        <f t="shared" si="0"/>
        <v>Kevin Malone</v>
      </c>
      <c r="L10">
        <v>31</v>
      </c>
      <c r="M10" t="s">
        <v>11</v>
      </c>
      <c r="N10" t="s">
        <v>21</v>
      </c>
      <c r="O10">
        <v>42000</v>
      </c>
      <c r="P10" s="2">
        <v>37843</v>
      </c>
      <c r="Q10" s="2">
        <v>40800</v>
      </c>
      <c r="R10" t="str">
        <v>Kevin.Malone@gmail.com</v>
      </c>
    </row>
    <row r="11" spans="1:18" ht="13.8" customHeight="1" x14ac:dyDescent="0.3">
      <c r="B11" s="5" t="s">
        <v>43</v>
      </c>
      <c r="C11" s="5"/>
      <c r="D11" s="5"/>
      <c r="E11" s="5"/>
    </row>
    <row r="12" spans="1:18" x14ac:dyDescent="0.3">
      <c r="C12" t="str">
        <f>_xlfn.XLOOKUP(A4, K2:K10,R2:R10,,,-1)</f>
        <v>Stanley.Hudson@gmail.com</v>
      </c>
    </row>
    <row r="14" spans="1:18" x14ac:dyDescent="0.3">
      <c r="A14" t="s">
        <v>40</v>
      </c>
      <c r="B14" s="5" t="s">
        <v>44</v>
      </c>
      <c r="C14" s="5"/>
      <c r="D14" s="5"/>
      <c r="E14" s="5"/>
      <c r="F14" t="s">
        <v>46</v>
      </c>
    </row>
    <row r="15" spans="1:18" x14ac:dyDescent="0.3">
      <c r="A15" s="3" t="s">
        <v>45</v>
      </c>
      <c r="C15" t="str">
        <f>VLOOKUP(A18,H2:R10,11, FALSE)</f>
        <v>Stanley.Hudson@gmail.com</v>
      </c>
    </row>
    <row r="17" spans="1:1" x14ac:dyDescent="0.3">
      <c r="A17">
        <v>1008</v>
      </c>
    </row>
    <row r="18" spans="1:1" x14ac:dyDescent="0.3">
      <c r="A18" t="s">
        <v>31</v>
      </c>
    </row>
  </sheetData>
  <mergeCells count="3">
    <mergeCell ref="A6:F6"/>
    <mergeCell ref="B11:E11"/>
    <mergeCell ref="B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Swikar Basnet</dc:creator>
  <cp:lastModifiedBy>Swikar Basnet</cp:lastModifiedBy>
  <dcterms:created xsi:type="dcterms:W3CDTF">2025-05-02T03:49:08Z</dcterms:created>
  <dcterms:modified xsi:type="dcterms:W3CDTF">2025-05-02T05:51:55Z</dcterms:modified>
</cp:coreProperties>
</file>