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D:\Excel_짤막한강좌_쉽게배워바로써먹는엑셀\"/>
    </mc:Choice>
  </mc:AlternateContent>
  <xr:revisionPtr revIDLastSave="0" documentId="13_ncr:1_{52843079-53CF-4DB8-8E54-B6B0DDFFCCE1}" xr6:coauthVersionLast="47" xr6:coauthVersionMax="47" xr10:uidLastSave="{00000000-0000-0000-0000-000000000000}"/>
  <bookViews>
    <workbookView xWindow="-98" yWindow="-98" windowWidth="28996" windowHeight="15945" xr2:uid="{00000000-000D-0000-FFFF-FFFF00000000}"/>
  </bookViews>
  <sheets>
    <sheet name="ListOfEmployeesDispatched" sheetId="7" r:id="rId1"/>
    <sheet name="ListOfEmployees" sheetId="8" r:id="rId2"/>
  </sheets>
  <definedNames>
    <definedName name="_xlnm._FilterDatabase" localSheetId="1" hidden="1">ListOfEmployees!$D$2:$D$52</definedName>
    <definedName name="employees">ListOfEmployees!$C$3:$H$52</definedName>
    <definedName name="headers">ListOfEmployees!$C$2:$H$2</definedName>
    <definedName name="id">ListOfEmployees!$F$3:$F$52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3" i="8" l="1"/>
  <c r="H24" i="7"/>
  <c r="H25" i="7"/>
  <c r="H26" i="7"/>
  <c r="H27" i="7"/>
  <c r="H28" i="7"/>
  <c r="H29" i="7"/>
  <c r="H30" i="7"/>
  <c r="H31" i="7"/>
  <c r="H32" i="7"/>
  <c r="H33" i="7"/>
  <c r="H34" i="7"/>
  <c r="H35" i="7"/>
  <c r="H23" i="7"/>
  <c r="G24" i="7"/>
  <c r="G25" i="7"/>
  <c r="G26" i="7"/>
  <c r="G27" i="7"/>
  <c r="G28" i="7"/>
  <c r="G29" i="7"/>
  <c r="G30" i="7"/>
  <c r="G31" i="7"/>
  <c r="G32" i="7"/>
  <c r="G33" i="7"/>
  <c r="G34" i="7"/>
  <c r="G35" i="7"/>
  <c r="G23" i="7"/>
  <c r="F24" i="7"/>
  <c r="F25" i="7"/>
  <c r="F26" i="7"/>
  <c r="F27" i="7"/>
  <c r="F28" i="7"/>
  <c r="F29" i="7"/>
  <c r="F30" i="7"/>
  <c r="F31" i="7"/>
  <c r="F32" i="7"/>
  <c r="F33" i="7"/>
  <c r="F34" i="7"/>
  <c r="F35" i="7"/>
  <c r="F23" i="7"/>
  <c r="E24" i="7"/>
  <c r="E25" i="7"/>
  <c r="E26" i="7"/>
  <c r="E27" i="7"/>
  <c r="E28" i="7"/>
  <c r="E29" i="7"/>
  <c r="E30" i="7"/>
  <c r="E31" i="7"/>
  <c r="E32" i="7"/>
  <c r="E33" i="7"/>
  <c r="E34" i="7"/>
  <c r="E35" i="7"/>
  <c r="E23" i="7"/>
  <c r="D24" i="7"/>
  <c r="D25" i="7"/>
  <c r="D26" i="7"/>
  <c r="D27" i="7"/>
  <c r="D28" i="7"/>
  <c r="D29" i="7"/>
  <c r="D30" i="7"/>
  <c r="D31" i="7"/>
  <c r="D32" i="7"/>
  <c r="D33" i="7"/>
  <c r="D34" i="7"/>
  <c r="D35" i="7"/>
  <c r="D23" i="7"/>
  <c r="B52" i="8"/>
  <c r="B51" i="8"/>
  <c r="B50" i="8"/>
  <c r="B49" i="8"/>
  <c r="B48" i="8"/>
  <c r="B47" i="8"/>
  <c r="B46" i="8"/>
  <c r="B45" i="8"/>
  <c r="B44" i="8"/>
  <c r="B43" i="8"/>
  <c r="B42" i="8"/>
  <c r="B41" i="8"/>
  <c r="B40" i="8"/>
  <c r="B39" i="8"/>
  <c r="B38" i="8"/>
  <c r="B37" i="8"/>
  <c r="B36" i="8"/>
  <c r="B35" i="8"/>
  <c r="B34" i="8"/>
  <c r="B33" i="8"/>
  <c r="B32" i="8"/>
  <c r="B31" i="8"/>
  <c r="B30" i="8"/>
  <c r="B29" i="8"/>
  <c r="B28" i="8"/>
  <c r="B27" i="8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B6" i="8"/>
  <c r="B5" i="8"/>
  <c r="B4" i="8"/>
  <c r="B3" i="8"/>
</calcChain>
</file>

<file path=xl/sharedStrings.xml><?xml version="1.0" encoding="utf-8"?>
<sst xmlns="http://schemas.openxmlformats.org/spreadsheetml/2006/main" count="303" uniqueCount="132">
  <si>
    <t>720814-1654434</t>
    <phoneticPr fontId="2" type="noConversion"/>
  </si>
  <si>
    <t>690314-1662414</t>
    <phoneticPr fontId="2" type="noConversion"/>
  </si>
  <si>
    <t>891117-1080012</t>
    <phoneticPr fontId="2" type="noConversion"/>
  </si>
  <si>
    <t>790817-1413631</t>
    <phoneticPr fontId="2" type="noConversion"/>
  </si>
  <si>
    <t>700918-2155155</t>
    <phoneticPr fontId="2" type="noConversion"/>
  </si>
  <si>
    <t>860904-1420121</t>
    <phoneticPr fontId="2" type="noConversion"/>
  </si>
  <si>
    <t>900825-2407311</t>
    <phoneticPr fontId="2" type="noConversion"/>
  </si>
  <si>
    <t>760204-1370116</t>
    <phoneticPr fontId="2" type="noConversion"/>
  </si>
  <si>
    <t>920311-1241007</t>
    <phoneticPr fontId="2" type="noConversion"/>
  </si>
  <si>
    <t>920626-1451041</t>
    <phoneticPr fontId="2" type="noConversion"/>
  </si>
  <si>
    <t>701012-2111917</t>
    <phoneticPr fontId="2" type="noConversion"/>
  </si>
  <si>
    <t>751203-1431458</t>
    <phoneticPr fontId="2" type="noConversion"/>
  </si>
  <si>
    <t>670115-2743594</t>
    <phoneticPr fontId="2" type="noConversion"/>
  </si>
  <si>
    <t>690526-1121321</t>
    <phoneticPr fontId="2" type="noConversion"/>
  </si>
  <si>
    <t>740526-2110011</t>
    <phoneticPr fontId="2" type="noConversion"/>
  </si>
  <si>
    <t>840317-2438718</t>
    <phoneticPr fontId="2" type="noConversion"/>
  </si>
  <si>
    <t>680114-1718122</t>
    <phoneticPr fontId="2" type="noConversion"/>
  </si>
  <si>
    <t>700330-1721335</t>
    <phoneticPr fontId="2" type="noConversion"/>
  </si>
  <si>
    <t>671112-1434499</t>
    <phoneticPr fontId="2" type="noConversion"/>
  </si>
  <si>
    <t>790803-2149111</t>
    <phoneticPr fontId="2" type="noConversion"/>
  </si>
  <si>
    <t>711104-1145093</t>
    <phoneticPr fontId="2" type="noConversion"/>
  </si>
  <si>
    <t>880123-1264001</t>
    <phoneticPr fontId="2" type="noConversion"/>
  </si>
  <si>
    <t>720421-1550108</t>
    <phoneticPr fontId="2" type="noConversion"/>
  </si>
  <si>
    <t>710419-2110046</t>
    <phoneticPr fontId="2" type="noConversion"/>
  </si>
  <si>
    <t>890320-1777042</t>
    <phoneticPr fontId="2" type="noConversion"/>
  </si>
  <si>
    <t>850613-1554369</t>
    <phoneticPr fontId="2" type="noConversion"/>
  </si>
  <si>
    <t>931227-1664112</t>
    <phoneticPr fontId="2" type="noConversion"/>
  </si>
  <si>
    <t>740501-1120001</t>
    <phoneticPr fontId="2" type="noConversion"/>
  </si>
  <si>
    <t>930807-1664022</t>
    <phoneticPr fontId="2" type="noConversion"/>
  </si>
  <si>
    <t>890403-1554320</t>
    <phoneticPr fontId="2" type="noConversion"/>
  </si>
  <si>
    <t>850410-2440041</t>
    <phoneticPr fontId="2" type="noConversion"/>
  </si>
  <si>
    <t>840301-1550101</t>
    <phoneticPr fontId="2" type="noConversion"/>
  </si>
  <si>
    <t>860704-1117500</t>
    <phoneticPr fontId="2" type="noConversion"/>
  </si>
  <si>
    <t>851005-2432160</t>
    <phoneticPr fontId="2" type="noConversion"/>
  </si>
  <si>
    <t>760216-1443217</t>
    <phoneticPr fontId="2" type="noConversion"/>
  </si>
  <si>
    <t>960216-2443705</t>
    <phoneticPr fontId="2" type="noConversion"/>
  </si>
  <si>
    <t>860408-1772331</t>
    <phoneticPr fontId="2" type="noConversion"/>
  </si>
  <si>
    <t>720825-2211328</t>
    <phoneticPr fontId="2" type="noConversion"/>
  </si>
  <si>
    <t>921014-1400811</t>
    <phoneticPr fontId="2" type="noConversion"/>
  </si>
  <si>
    <t>900517-2622130</t>
    <phoneticPr fontId="2" type="noConversion"/>
  </si>
  <si>
    <t>840824-2180072</t>
    <phoneticPr fontId="2" type="noConversion"/>
  </si>
  <si>
    <t>850714-2145991</t>
    <phoneticPr fontId="2" type="noConversion"/>
  </si>
  <si>
    <t>740627-1674995</t>
    <phoneticPr fontId="2" type="noConversion"/>
  </si>
  <si>
    <t>890205-2780116</t>
    <phoneticPr fontId="2" type="noConversion"/>
  </si>
  <si>
    <t>961022-2644233</t>
    <phoneticPr fontId="2" type="noConversion"/>
  </si>
  <si>
    <t>901014-1213791</t>
    <phoneticPr fontId="2" type="noConversion"/>
  </si>
  <si>
    <t>680112-1864434</t>
    <phoneticPr fontId="2" type="noConversion"/>
  </si>
  <si>
    <t>740102-2214766</t>
    <phoneticPr fontId="2" type="noConversion"/>
  </si>
  <si>
    <t>901021-1237099</t>
    <phoneticPr fontId="2" type="noConversion"/>
  </si>
  <si>
    <t>740605-2328710</t>
    <phoneticPr fontId="2" type="noConversion"/>
  </si>
  <si>
    <t>HR</t>
  </si>
  <si>
    <t>Accounting</t>
  </si>
  <si>
    <t>Sales</t>
  </si>
  <si>
    <t>Auditing</t>
  </si>
  <si>
    <t>Planning</t>
  </si>
  <si>
    <t>Educating</t>
  </si>
  <si>
    <t>Asst. Manager</t>
  </si>
  <si>
    <t>Manager</t>
  </si>
  <si>
    <t>Section Chief</t>
  </si>
  <si>
    <t>Director</t>
  </si>
  <si>
    <t>Staff</t>
  </si>
  <si>
    <t>Name</t>
  </si>
  <si>
    <t>Department</t>
  </si>
  <si>
    <t>Title</t>
  </si>
  <si>
    <t>Personal ID</t>
  </si>
  <si>
    <t>Employee ID</t>
  </si>
  <si>
    <t>Address</t>
  </si>
  <si>
    <t>Starting Date</t>
  </si>
  <si>
    <t xml:space="preserve"> Use Vlookup</t>
  </si>
  <si>
    <t xml:space="preserve"> Use Index-Match</t>
  </si>
  <si>
    <t>List of employees dispatched</t>
  </si>
  <si>
    <t>Karl</t>
  </si>
  <si>
    <t>Kali</t>
  </si>
  <si>
    <t>Carli</t>
  </si>
  <si>
    <t>Ivette</t>
  </si>
  <si>
    <t>Jason</t>
  </si>
  <si>
    <t>Charli</t>
  </si>
  <si>
    <t>Suwarez</t>
  </si>
  <si>
    <t>Heeyoung</t>
  </si>
  <si>
    <t>Jung</t>
  </si>
  <si>
    <t>Moonho</t>
  </si>
  <si>
    <t>Jaesung</t>
  </si>
  <si>
    <t>Michlae</t>
  </si>
  <si>
    <t>Jee</t>
  </si>
  <si>
    <t>Hoya</t>
  </si>
  <si>
    <t>Meen</t>
  </si>
  <si>
    <t>Stone</t>
  </si>
  <si>
    <t>Woon</t>
  </si>
  <si>
    <t>Hoyoung</t>
  </si>
  <si>
    <t>Kusack</t>
  </si>
  <si>
    <t>Wool</t>
  </si>
  <si>
    <t>Joo</t>
  </si>
  <si>
    <t>Mee</t>
  </si>
  <si>
    <t>Earl</t>
  </si>
  <si>
    <t>Tae</t>
  </si>
  <si>
    <t>Elizabeth</t>
  </si>
  <si>
    <t>Nathen</t>
  </si>
  <si>
    <t>Heyo</t>
  </si>
  <si>
    <t>Henry</t>
  </si>
  <si>
    <t>Lynn</t>
  </si>
  <si>
    <t>David</t>
  </si>
  <si>
    <t>Wha</t>
  </si>
  <si>
    <t>Su</t>
  </si>
  <si>
    <t>Hoon</t>
  </si>
  <si>
    <t>Southern</t>
  </si>
  <si>
    <t>Gonzales</t>
  </si>
  <si>
    <t>Hearly</t>
  </si>
  <si>
    <t>Tom</t>
  </si>
  <si>
    <t>John</t>
  </si>
  <si>
    <t>Purton</t>
  </si>
  <si>
    <t>Evans</t>
  </si>
  <si>
    <t>Been</t>
  </si>
  <si>
    <t>Boho</t>
  </si>
  <si>
    <t>Hyungsuk</t>
  </si>
  <si>
    <t>Jun</t>
  </si>
  <si>
    <t>July</t>
  </si>
  <si>
    <t>Dave</t>
  </si>
  <si>
    <t>Neo</t>
  </si>
  <si>
    <t>Yoon</t>
  </si>
  <si>
    <t>Gilman</t>
  </si>
  <si>
    <t>Minho</t>
  </si>
  <si>
    <t>San Diego, CA</t>
  </si>
  <si>
    <t>Las Vegas, NV</t>
  </si>
  <si>
    <t>San Francisco, CA</t>
  </si>
  <si>
    <t>Napa, CA</t>
  </si>
  <si>
    <t>Los Angeles, CA</t>
  </si>
  <si>
    <t>Clark, NV</t>
  </si>
  <si>
    <t>Rino, NV</t>
  </si>
  <si>
    <t>San Mateo, CA</t>
  </si>
  <si>
    <t>Churchill, NV</t>
  </si>
  <si>
    <t>Alphine, CA</t>
  </si>
  <si>
    <t>Make fack address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</si>
</sst>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_-;\-* #,##0_-;_-* &quot;-&quot;_-;_-@_-"/>
  </numFmts>
  <fonts count="16">
    <font>
      <sz val="11"/>
      <color theme="1"/>
      <name val="Calibri"/>
      <family val="2"/>
      <charset val="129"/>
      <scheme val="minor"/>
    </font>
    <font>
      <sz val="11"/>
      <name val="돋움"/>
      <family val="3"/>
      <charset val="129"/>
    </font>
    <font>
      <sz val="8"/>
      <name val="Calibri"/>
      <family val="2"/>
      <charset val="129"/>
      <scheme val="minor"/>
    </font>
    <font>
      <sz val="11"/>
      <name val="Calibri Light"/>
      <family val="3"/>
      <charset val="129"/>
      <scheme val="major"/>
    </font>
    <font>
      <b/>
      <sz val="11"/>
      <color theme="1"/>
      <name val="Calibri Light"/>
      <family val="3"/>
      <charset val="129"/>
      <scheme val="major"/>
    </font>
    <font>
      <sz val="11"/>
      <color rgb="FF00B0F0"/>
      <name val="나눔고딕"/>
      <family val="3"/>
      <charset val="129"/>
    </font>
    <font>
      <sz val="11"/>
      <color theme="5"/>
      <name val="나눔고딕"/>
      <family val="3"/>
      <charset val="129"/>
    </font>
    <font>
      <sz val="11"/>
      <color rgb="FFFF0000"/>
      <name val="Calibri Light"/>
      <family val="3"/>
      <charset val="129"/>
      <scheme val="major"/>
    </font>
    <font>
      <b/>
      <sz val="11"/>
      <name val="Calibri Light"/>
      <family val="3"/>
      <charset val="129"/>
      <scheme val="major"/>
    </font>
    <font>
      <sz val="11"/>
      <color theme="1"/>
      <name val="Calibri"/>
      <family val="2"/>
      <charset val="129"/>
      <scheme val="minor"/>
    </font>
    <font>
      <sz val="11"/>
      <color theme="1"/>
      <name val="Calibri Light"/>
      <family val="3"/>
      <charset val="129"/>
      <scheme val="major"/>
    </font>
    <font>
      <sz val="11"/>
      <color rgb="FF00B0F0"/>
      <name val="Calibri Light"/>
      <family val="3"/>
      <charset val="129"/>
      <scheme val="major"/>
    </font>
    <font>
      <sz val="11"/>
      <color theme="5"/>
      <name val="Calibri Light"/>
      <family val="3"/>
      <charset val="129"/>
      <scheme val="major"/>
    </font>
    <font>
      <b/>
      <sz val="20"/>
      <color theme="1"/>
      <name val="Calibri Light"/>
      <family val="2"/>
      <scheme val="major"/>
    </font>
    <font>
      <b/>
      <sz val="14"/>
      <color theme="1"/>
      <name val="Calibri Light"/>
      <family val="2"/>
      <scheme val="major"/>
    </font>
    <font>
      <b/>
      <sz val="11"/>
      <name val="Calibri Light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1" fillId="0" borderId="0">
      <alignment vertical="center"/>
    </xf>
    <xf numFmtId="0" fontId="1" fillId="0" borderId="0"/>
    <xf numFmtId="164" fontId="1" fillId="0" borderId="0" applyFont="0" applyFill="0" applyBorder="0" applyAlignment="0" applyProtection="0">
      <alignment vertical="center"/>
    </xf>
    <xf numFmtId="164" fontId="9" fillId="0" borderId="0" applyFont="0" applyFill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3" fillId="0" borderId="1" xfId="1" applyFont="1" applyBorder="1" applyAlignment="1">
      <alignment horizontal="center" vertical="center"/>
    </xf>
    <xf numFmtId="164" fontId="3" fillId="0" borderId="1" xfId="3" applyFont="1" applyBorder="1" applyAlignment="1">
      <alignment horizontal="center" vertical="center"/>
    </xf>
    <xf numFmtId="0" fontId="3" fillId="0" borderId="0" xfId="1" applyFont="1">
      <alignment vertical="center"/>
    </xf>
    <xf numFmtId="0" fontId="3" fillId="0" borderId="1" xfId="1" applyFont="1" applyBorder="1">
      <alignment vertical="center"/>
    </xf>
    <xf numFmtId="14" fontId="3" fillId="0" borderId="1" xfId="1" applyNumberFormat="1" applyFont="1" applyBorder="1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4" fillId="2" borderId="1" xfId="1" applyFont="1" applyFill="1" applyBorder="1" applyAlignment="1">
      <alignment horizontal="center"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1" applyFont="1">
      <alignment vertical="center"/>
    </xf>
    <xf numFmtId="0" fontId="8" fillId="2" borderId="1" xfId="1" applyFont="1" applyFill="1" applyBorder="1" applyAlignment="1">
      <alignment horizontal="center" vertical="center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0" fontId="3" fillId="0" borderId="1" xfId="3" applyNumberFormat="1" applyFont="1" applyBorder="1" applyAlignment="1">
      <alignment horizontal="center" vertical="center"/>
    </xf>
    <xf numFmtId="0" fontId="10" fillId="0" borderId="1" xfId="2" applyFont="1" applyBorder="1" applyAlignment="1">
      <alignment horizontal="center" vertical="center"/>
    </xf>
    <xf numFmtId="0" fontId="12" fillId="0" borderId="0" xfId="0" applyFont="1">
      <alignment vertical="center"/>
    </xf>
    <xf numFmtId="14" fontId="10" fillId="0" borderId="1" xfId="2" applyNumberFormat="1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0" borderId="0" xfId="0" quotePrefix="1" applyFont="1">
      <alignment vertical="center"/>
    </xf>
    <xf numFmtId="0" fontId="13" fillId="0" borderId="0" xfId="0" applyFont="1" applyAlignment="1">
      <alignment horizontal="center" vertical="center"/>
    </xf>
    <xf numFmtId="0" fontId="3" fillId="0" borderId="0" xfId="1" applyFont="1" applyBorder="1" applyAlignment="1">
      <alignment horizontal="center" vertical="center"/>
    </xf>
    <xf numFmtId="0" fontId="3" fillId="0" borderId="0" xfId="3" applyNumberFormat="1" applyFont="1" applyBorder="1" applyAlignment="1">
      <alignment horizontal="center" vertical="center"/>
    </xf>
    <xf numFmtId="0" fontId="10" fillId="0" borderId="0" xfId="2" applyFont="1" applyBorder="1" applyAlignment="1">
      <alignment horizontal="center" vertical="center"/>
    </xf>
    <xf numFmtId="14" fontId="10" fillId="0" borderId="0" xfId="2" applyNumberFormat="1" applyFont="1" applyBorder="1" applyAlignment="1">
      <alignment horizontal="center" vertical="center"/>
    </xf>
    <xf numFmtId="0" fontId="15" fillId="0" borderId="0" xfId="1" quotePrefix="1" applyFont="1">
      <alignment vertical="center"/>
    </xf>
    <xf numFmtId="0" fontId="3" fillId="0" borderId="0" xfId="1" quotePrefix="1" applyFont="1" applyAlignment="1">
      <alignment vertical="center" wrapText="1"/>
    </xf>
  </cellXfs>
  <cellStyles count="5">
    <cellStyle name="Normal" xfId="0" builtinId="0"/>
    <cellStyle name="쉼표 [0] 2" xfId="4" xr:uid="{F7598ED3-5098-49E9-93CE-D0792762657A}"/>
    <cellStyle name="쉼표 [0] 2 2" xfId="3" xr:uid="{00000000-0005-0000-0000-000000000000}"/>
    <cellStyle name="표준 2 2" xfId="1" xr:uid="{00000000-0005-0000-0000-000002000000}"/>
    <cellStyle name="표준_1급 O형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448236</xdr:colOff>
      <xdr:row>17</xdr:row>
      <xdr:rowOff>274543</xdr:rowOff>
    </xdr:from>
    <xdr:to>
      <xdr:col>5</xdr:col>
      <xdr:colOff>5602</xdr:colOff>
      <xdr:row>19</xdr:row>
      <xdr:rowOff>280146</xdr:rowOff>
    </xdr:to>
    <xdr:sp macro="" textlink="">
      <xdr:nvSpPr>
        <xdr:cNvPr id="2" name="Arrow: Down 1">
          <a:extLst>
            <a:ext uri="{FF2B5EF4-FFF2-40B4-BE49-F238E27FC236}">
              <a16:creationId xmlns:a16="http://schemas.microsoft.com/office/drawing/2014/main" id="{5D4CE326-C866-2801-5DE8-7C31268C489B}"/>
            </a:ext>
          </a:extLst>
        </xdr:cNvPr>
        <xdr:cNvSpPr/>
      </xdr:nvSpPr>
      <xdr:spPr>
        <a:xfrm>
          <a:off x="3260912" y="5300382"/>
          <a:ext cx="358588" cy="577103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387805</xdr:colOff>
      <xdr:row>4</xdr:row>
      <xdr:rowOff>68036</xdr:rowOff>
    </xdr:from>
    <xdr:to>
      <xdr:col>14</xdr:col>
      <xdr:colOff>449035</xdr:colOff>
      <xdr:row>9</xdr:row>
      <xdr:rowOff>183695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EE6C342-9807-0624-7E9B-F8FD78D51B8F}"/>
            </a:ext>
          </a:extLst>
        </xdr:cNvPr>
        <xdr:cNvSpPr txBox="1"/>
      </xdr:nvSpPr>
      <xdr:spPr>
        <a:xfrm>
          <a:off x="8620126" y="1129393"/>
          <a:ext cx="3408588" cy="15784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/>
            <a:t>' Register the ranges </a:t>
          </a:r>
        </a:p>
        <a:p>
          <a:r>
            <a:rPr lang="en-US" sz="2000"/>
            <a:t>-  C3:H52 --&gt; employees</a:t>
          </a:r>
        </a:p>
        <a:p>
          <a:r>
            <a:rPr lang="en-US" sz="2000"/>
            <a:t>-  F3: F52 --&gt; id</a:t>
          </a:r>
        </a:p>
        <a:p>
          <a:r>
            <a:rPr lang="en-US" sz="2000"/>
            <a:t>-  C2:H2 --&gt; headers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757BD-0B38-4DA5-B75E-90CAF015404A}">
  <dimension ref="B1:J35"/>
  <sheetViews>
    <sheetView tabSelected="1" zoomScale="85" zoomScaleNormal="85" workbookViewId="0">
      <selection activeCell="G23" sqref="G23"/>
    </sheetView>
  </sheetViews>
  <sheetFormatPr defaultColWidth="9" defaultRowHeight="14.25"/>
  <cols>
    <col min="1" max="1" width="4.3984375" style="12" customWidth="1"/>
    <col min="2" max="2" width="11.59765625" style="12" bestFit="1" customWidth="1"/>
    <col min="3" max="3" width="14.796875" style="12" bestFit="1" customWidth="1"/>
    <col min="4" max="4" width="8.53125" style="12" bestFit="1" customWidth="1"/>
    <col min="5" max="5" width="11.19921875" style="12" bestFit="1" customWidth="1"/>
    <col min="6" max="6" width="12.19921875" style="12" customWidth="1"/>
    <col min="7" max="7" width="15.265625" style="12" bestFit="1" customWidth="1"/>
    <col min="8" max="8" width="20.19921875" style="12" customWidth="1"/>
    <col min="9" max="16384" width="9" style="12"/>
  </cols>
  <sheetData>
    <row r="1" spans="2:8" ht="31.5" customHeight="1">
      <c r="B1" s="18" t="s">
        <v>70</v>
      </c>
      <c r="C1" s="18"/>
      <c r="D1" s="18"/>
      <c r="E1" s="18"/>
      <c r="F1" s="18"/>
      <c r="G1" s="18"/>
    </row>
    <row r="2" spans="2:8" ht="31.5" customHeight="1">
      <c r="B2" s="20"/>
      <c r="C2" s="20"/>
      <c r="D2" s="20"/>
      <c r="E2" s="20"/>
      <c r="F2" s="20"/>
      <c r="G2" s="20"/>
    </row>
    <row r="3" spans="2:8" ht="18">
      <c r="G3" s="19" t="s">
        <v>68</v>
      </c>
      <c r="H3" s="19" t="s">
        <v>69</v>
      </c>
    </row>
    <row r="4" spans="2:8" ht="22.5" customHeight="1">
      <c r="B4" s="11" t="s">
        <v>65</v>
      </c>
      <c r="C4" s="11" t="s">
        <v>64</v>
      </c>
      <c r="D4" s="11" t="s">
        <v>61</v>
      </c>
      <c r="E4" s="7" t="s">
        <v>62</v>
      </c>
      <c r="F4" s="7" t="s">
        <v>63</v>
      </c>
      <c r="G4" s="7" t="s">
        <v>67</v>
      </c>
      <c r="H4" s="7" t="s">
        <v>67</v>
      </c>
    </row>
    <row r="5" spans="2:8" ht="22.5" customHeight="1">
      <c r="B5" s="1">
        <v>1</v>
      </c>
      <c r="C5" s="1" t="s">
        <v>0</v>
      </c>
      <c r="D5" s="14"/>
      <c r="E5" s="1"/>
      <c r="F5" s="15"/>
      <c r="G5" s="17"/>
      <c r="H5" s="17"/>
    </row>
    <row r="6" spans="2:8" ht="22.5" customHeight="1">
      <c r="B6" s="1">
        <v>2</v>
      </c>
      <c r="C6" s="1" t="s">
        <v>12</v>
      </c>
      <c r="D6" s="14"/>
      <c r="E6" s="1"/>
      <c r="F6" s="15"/>
      <c r="G6" s="17"/>
      <c r="H6" s="17"/>
    </row>
    <row r="7" spans="2:8" ht="22.5" customHeight="1">
      <c r="B7" s="1">
        <v>3</v>
      </c>
      <c r="C7" s="1" t="s">
        <v>1</v>
      </c>
      <c r="D7" s="14"/>
      <c r="E7" s="1"/>
      <c r="F7" s="15"/>
      <c r="G7" s="17"/>
      <c r="H7" s="17"/>
    </row>
    <row r="8" spans="2:8" ht="22.5" customHeight="1">
      <c r="B8" s="1">
        <v>4</v>
      </c>
      <c r="C8" s="1" t="s">
        <v>2</v>
      </c>
      <c r="D8" s="14"/>
      <c r="E8" s="1"/>
      <c r="F8" s="15"/>
      <c r="G8" s="17"/>
      <c r="H8" s="17"/>
    </row>
    <row r="9" spans="2:8" ht="22.5" customHeight="1">
      <c r="B9" s="1">
        <v>5</v>
      </c>
      <c r="C9" s="1" t="s">
        <v>3</v>
      </c>
      <c r="D9" s="14"/>
      <c r="E9" s="1"/>
      <c r="F9" s="15"/>
      <c r="G9" s="17"/>
      <c r="H9" s="17"/>
    </row>
    <row r="10" spans="2:8" ht="22.5" customHeight="1">
      <c r="B10" s="1">
        <v>6</v>
      </c>
      <c r="C10" s="1" t="s">
        <v>4</v>
      </c>
      <c r="D10" s="14"/>
      <c r="E10" s="1"/>
      <c r="F10" s="15"/>
      <c r="G10" s="17"/>
      <c r="H10" s="17"/>
    </row>
    <row r="11" spans="2:8" ht="22.5" customHeight="1">
      <c r="B11" s="1">
        <v>7</v>
      </c>
      <c r="C11" s="1" t="s">
        <v>5</v>
      </c>
      <c r="D11" s="14"/>
      <c r="E11" s="1"/>
      <c r="F11" s="15"/>
      <c r="G11" s="17"/>
      <c r="H11" s="17"/>
    </row>
    <row r="12" spans="2:8" ht="22.5" customHeight="1">
      <c r="B12" s="1">
        <v>8</v>
      </c>
      <c r="C12" s="1" t="s">
        <v>6</v>
      </c>
      <c r="D12" s="14"/>
      <c r="E12" s="1"/>
      <c r="F12" s="15"/>
      <c r="G12" s="17"/>
      <c r="H12" s="17"/>
    </row>
    <row r="13" spans="2:8" ht="22.5" customHeight="1">
      <c r="B13" s="1">
        <v>9</v>
      </c>
      <c r="C13" s="1" t="s">
        <v>7</v>
      </c>
      <c r="D13" s="14"/>
      <c r="E13" s="1"/>
      <c r="F13" s="15"/>
      <c r="G13" s="17"/>
      <c r="H13" s="17"/>
    </row>
    <row r="14" spans="2:8" ht="22.5" customHeight="1">
      <c r="B14" s="1">
        <v>10</v>
      </c>
      <c r="C14" s="1" t="s">
        <v>8</v>
      </c>
      <c r="D14" s="14"/>
      <c r="E14" s="1"/>
      <c r="F14" s="15"/>
      <c r="G14" s="17"/>
      <c r="H14" s="17"/>
    </row>
    <row r="15" spans="2:8" ht="22.5" customHeight="1">
      <c r="B15" s="1">
        <v>11</v>
      </c>
      <c r="C15" s="1" t="s">
        <v>9</v>
      </c>
      <c r="D15" s="14"/>
      <c r="E15" s="1"/>
      <c r="F15" s="15"/>
      <c r="G15" s="17"/>
      <c r="H15" s="17"/>
    </row>
    <row r="16" spans="2:8" ht="22.5" customHeight="1">
      <c r="B16" s="1">
        <v>12</v>
      </c>
      <c r="C16" s="1" t="s">
        <v>10</v>
      </c>
      <c r="D16" s="14"/>
      <c r="E16" s="1"/>
      <c r="F16" s="15"/>
      <c r="G16" s="17"/>
      <c r="H16" s="17"/>
    </row>
    <row r="17" spans="2:10" ht="22.5" customHeight="1">
      <c r="B17" s="1">
        <v>13</v>
      </c>
      <c r="C17" s="1" t="s">
        <v>11</v>
      </c>
      <c r="D17" s="14"/>
      <c r="E17" s="1"/>
      <c r="F17" s="15"/>
      <c r="G17" s="17"/>
      <c r="H17" s="17"/>
    </row>
    <row r="18" spans="2:10" ht="22.5" customHeight="1">
      <c r="B18" s="21"/>
      <c r="C18" s="21"/>
      <c r="D18" s="22"/>
      <c r="E18" s="21"/>
      <c r="F18" s="23"/>
      <c r="G18" s="24"/>
      <c r="H18" s="24"/>
    </row>
    <row r="19" spans="2:10" ht="22.5" customHeight="1">
      <c r="B19" s="21"/>
      <c r="C19" s="21"/>
      <c r="D19" s="22"/>
      <c r="E19" s="21"/>
      <c r="F19" s="23"/>
      <c r="G19" s="24"/>
      <c r="H19" s="24"/>
    </row>
    <row r="20" spans="2:10" ht="31.5" customHeight="1">
      <c r="B20" s="20"/>
      <c r="C20" s="20"/>
      <c r="D20" s="20"/>
      <c r="E20" s="20"/>
      <c r="F20" s="20"/>
      <c r="G20" s="20"/>
    </row>
    <row r="21" spans="2:10" ht="18">
      <c r="G21" s="19" t="s">
        <v>68</v>
      </c>
      <c r="H21" s="19" t="s">
        <v>69</v>
      </c>
    </row>
    <row r="22" spans="2:10" ht="22.5" customHeight="1">
      <c r="B22" s="11" t="s">
        <v>65</v>
      </c>
      <c r="C22" s="11" t="s">
        <v>64</v>
      </c>
      <c r="D22" s="11" t="s">
        <v>61</v>
      </c>
      <c r="E22" s="7" t="s">
        <v>62</v>
      </c>
      <c r="F22" s="7" t="s">
        <v>63</v>
      </c>
      <c r="G22" s="7" t="s">
        <v>67</v>
      </c>
      <c r="H22" s="7" t="s">
        <v>67</v>
      </c>
      <c r="J22" s="13"/>
    </row>
    <row r="23" spans="2:10" ht="22.5" customHeight="1">
      <c r="B23" s="1">
        <v>1</v>
      </c>
      <c r="C23" s="1" t="s">
        <v>0</v>
      </c>
      <c r="D23" s="14" t="str">
        <f>INDEX(ListOfEmployees!C3:H52, MATCH(C23, ListOfEmployees!F3:F52, 0), 1)</f>
        <v>Kali</v>
      </c>
      <c r="E23" s="1" t="str">
        <f>INDEX(ListOfEmployees!C3:H52, MATCH(C23, ListOfEmployees!F3:F52, 0), 2)</f>
        <v>HR</v>
      </c>
      <c r="F23" s="15" t="str">
        <f t="shared" ref="F23:F35" si="0">INDEX(employees, MATCH(C23, id, 0), MATCH(F$22, headers, 0))</f>
        <v>Section Chief</v>
      </c>
      <c r="G23" s="17">
        <f>VLOOKUP(C23, ListOfEmployees!F3:H52, 3, 0)</f>
        <v>36779</v>
      </c>
      <c r="H23" s="17">
        <f t="shared" ref="H23:H35" si="1">INDEX(employees, MATCH(C23, id, 0), MATCH($H$22, headers, 0))</f>
        <v>36779</v>
      </c>
      <c r="J23" s="16"/>
    </row>
    <row r="24" spans="2:10" ht="22.5" customHeight="1">
      <c r="B24" s="1">
        <v>2</v>
      </c>
      <c r="C24" s="1" t="s">
        <v>12</v>
      </c>
      <c r="D24" s="14" t="str">
        <f>INDEX(ListOfEmployees!C4:H53, MATCH(C24, ListOfEmployees!F4:F53, 0), 1)</f>
        <v>Jung</v>
      </c>
      <c r="E24" s="1" t="str">
        <f>INDEX(ListOfEmployees!C4:H53, MATCH(C24, ListOfEmployees!F4:F53, 0), 2)</f>
        <v>Accounting</v>
      </c>
      <c r="F24" s="15" t="str">
        <f t="shared" si="0"/>
        <v>Director</v>
      </c>
      <c r="G24" s="17">
        <f>VLOOKUP(C24, ListOfEmployees!F4:H53, 3, 0)</f>
        <v>35134</v>
      </c>
      <c r="H24" s="17">
        <f t="shared" si="1"/>
        <v>35134</v>
      </c>
    </row>
    <row r="25" spans="2:10" ht="22.5" customHeight="1">
      <c r="B25" s="1">
        <v>3</v>
      </c>
      <c r="C25" s="1" t="s">
        <v>1</v>
      </c>
      <c r="D25" s="14" t="str">
        <f>INDEX(ListOfEmployees!C5:H54, MATCH(C25, ListOfEmployees!F5:F54, 0), 1)</f>
        <v>Stone</v>
      </c>
      <c r="E25" s="1" t="str">
        <f>INDEX(ListOfEmployees!C5:H54, MATCH(C25, ListOfEmployees!F5:F54, 0), 2)</f>
        <v>Sales</v>
      </c>
      <c r="F25" s="15" t="str">
        <f t="shared" si="0"/>
        <v>Director</v>
      </c>
      <c r="G25" s="17">
        <f>VLOOKUP(C25, ListOfEmployees!F5:H54, 3, 0)</f>
        <v>35499</v>
      </c>
      <c r="H25" s="17">
        <f t="shared" si="1"/>
        <v>35499</v>
      </c>
    </row>
    <row r="26" spans="2:10" ht="22.5" customHeight="1">
      <c r="B26" s="1">
        <v>4</v>
      </c>
      <c r="C26" s="1" t="s">
        <v>2</v>
      </c>
      <c r="D26" s="14" t="str">
        <f>INDEX(ListOfEmployees!C6:H55, MATCH(C26, ListOfEmployees!F6:F55, 0), 1)</f>
        <v>Tae</v>
      </c>
      <c r="E26" s="1" t="str">
        <f>INDEX(ListOfEmployees!C6:H55, MATCH(C26, ListOfEmployees!F6:F55, 0), 2)</f>
        <v>HR</v>
      </c>
      <c r="F26" s="15" t="str">
        <f t="shared" si="0"/>
        <v>Manager</v>
      </c>
      <c r="G26" s="17">
        <f>VLOOKUP(C26, ListOfEmployees!F6:H55, 3, 0)</f>
        <v>43008</v>
      </c>
      <c r="H26" s="17">
        <f t="shared" si="1"/>
        <v>43008</v>
      </c>
    </row>
    <row r="27" spans="2:10" ht="22.5" customHeight="1">
      <c r="B27" s="1">
        <v>5</v>
      </c>
      <c r="C27" s="1" t="s">
        <v>3</v>
      </c>
      <c r="D27" s="14" t="str">
        <f>INDEX(ListOfEmployees!C7:H56, MATCH(C27, ListOfEmployees!F7:F56, 0), 1)</f>
        <v>David</v>
      </c>
      <c r="E27" s="1" t="str">
        <f>INDEX(ListOfEmployees!C7:H56, MATCH(C27, ListOfEmployees!F7:F56, 0), 2)</f>
        <v>Accounting</v>
      </c>
      <c r="F27" s="15" t="str">
        <f t="shared" si="0"/>
        <v>Asst. Manager</v>
      </c>
      <c r="G27" s="17">
        <f>VLOOKUP(C27, ListOfEmployees!F7:H56, 3, 0)</f>
        <v>39355</v>
      </c>
      <c r="H27" s="17">
        <f t="shared" si="1"/>
        <v>39355</v>
      </c>
    </row>
    <row r="28" spans="2:10" ht="22.5" customHeight="1">
      <c r="B28" s="1">
        <v>6</v>
      </c>
      <c r="C28" s="1" t="s">
        <v>4</v>
      </c>
      <c r="D28" s="14" t="str">
        <f>INDEX(ListOfEmployees!C8:H57, MATCH(C28, ListOfEmployees!F8:F57, 0), 1)</f>
        <v>Wha</v>
      </c>
      <c r="E28" s="1" t="str">
        <f>INDEX(ListOfEmployees!C8:H57, MATCH(C28, ListOfEmployees!F8:F57, 0), 2)</f>
        <v>Sales</v>
      </c>
      <c r="F28" s="15" t="str">
        <f t="shared" si="0"/>
        <v>Section Chief</v>
      </c>
      <c r="G28" s="17">
        <f>VLOOKUP(C28, ListOfEmployees!F8:H57, 3, 0)</f>
        <v>35864</v>
      </c>
      <c r="H28" s="17">
        <f t="shared" si="1"/>
        <v>35864</v>
      </c>
    </row>
    <row r="29" spans="2:10" ht="22.5" customHeight="1">
      <c r="B29" s="1">
        <v>7</v>
      </c>
      <c r="C29" s="1" t="s">
        <v>5</v>
      </c>
      <c r="D29" s="14" t="str">
        <f>INDEX(ListOfEmployees!C9:H58, MATCH(C29, ListOfEmployees!F9:F58, 0), 1)</f>
        <v>Purton</v>
      </c>
      <c r="E29" s="1" t="str">
        <f>INDEX(ListOfEmployees!C9:H58, MATCH(C29, ListOfEmployees!F9:F58, 0), 2)</f>
        <v>Sales</v>
      </c>
      <c r="F29" s="15" t="str">
        <f t="shared" si="0"/>
        <v>Manager</v>
      </c>
      <c r="G29" s="17">
        <f>VLOOKUP(C29, ListOfEmployees!F9:H58, 3, 0)</f>
        <v>41912</v>
      </c>
      <c r="H29" s="17">
        <f t="shared" si="1"/>
        <v>41912</v>
      </c>
    </row>
    <row r="30" spans="2:10" ht="22.5" customHeight="1">
      <c r="B30" s="1">
        <v>8</v>
      </c>
      <c r="C30" s="1" t="s">
        <v>6</v>
      </c>
      <c r="D30" s="14" t="str">
        <f>INDEX(ListOfEmployees!C10:H59, MATCH(C30, ListOfEmployees!F10:F59, 0), 1)</f>
        <v>Su</v>
      </c>
      <c r="E30" s="1" t="str">
        <f>INDEX(ListOfEmployees!C10:H59, MATCH(C30, ListOfEmployees!F10:F59, 0), 2)</f>
        <v>Educating</v>
      </c>
      <c r="F30" s="15" t="str">
        <f t="shared" si="0"/>
        <v>Asst. Manager</v>
      </c>
      <c r="G30" s="17">
        <f>VLOOKUP(C30, ListOfEmployees!F10:H59, 3, 0)</f>
        <v>43151</v>
      </c>
      <c r="H30" s="17">
        <f t="shared" si="1"/>
        <v>43151</v>
      </c>
    </row>
    <row r="31" spans="2:10" ht="22.5" customHeight="1">
      <c r="B31" s="1">
        <v>9</v>
      </c>
      <c r="C31" s="1" t="s">
        <v>7</v>
      </c>
      <c r="D31" s="14" t="str">
        <f>INDEX(ListOfEmployees!C11:H60, MATCH(C31, ListOfEmployees!F11:F60, 0), 1)</f>
        <v>Dave</v>
      </c>
      <c r="E31" s="1" t="str">
        <f>INDEX(ListOfEmployees!C11:H60, MATCH(C31, ListOfEmployees!F11:F60, 0), 2)</f>
        <v>Sales</v>
      </c>
      <c r="F31" s="15" t="str">
        <f t="shared" si="0"/>
        <v>Section Chief</v>
      </c>
      <c r="G31" s="17">
        <f>VLOOKUP(C31, ListOfEmployees!F11:H60, 3, 0)</f>
        <v>38061</v>
      </c>
      <c r="H31" s="17">
        <f t="shared" si="1"/>
        <v>38061</v>
      </c>
    </row>
    <row r="32" spans="2:10" ht="22.5" customHeight="1">
      <c r="B32" s="1">
        <v>10</v>
      </c>
      <c r="C32" s="1" t="s">
        <v>8</v>
      </c>
      <c r="D32" s="14" t="str">
        <f>INDEX(ListOfEmployees!C12:H61, MATCH(C32, ListOfEmployees!F12:F61, 0), 1)</f>
        <v>Boho</v>
      </c>
      <c r="E32" s="1" t="str">
        <f>INDEX(ListOfEmployees!C12:H61, MATCH(C32, ListOfEmployees!F12:F61, 0), 2)</f>
        <v>Sales</v>
      </c>
      <c r="F32" s="15" t="str">
        <f t="shared" si="0"/>
        <v>Manager</v>
      </c>
      <c r="G32" s="17">
        <f>VLOOKUP(C32, ListOfEmployees!F12:H61, 3, 0)</f>
        <v>42439</v>
      </c>
      <c r="H32" s="17">
        <f t="shared" si="1"/>
        <v>42439</v>
      </c>
    </row>
    <row r="33" spans="2:8" ht="22.5" customHeight="1">
      <c r="B33" s="1">
        <v>11</v>
      </c>
      <c r="C33" s="1" t="s">
        <v>9</v>
      </c>
      <c r="D33" s="14" t="str">
        <f>INDEX(ListOfEmployees!C13:H62, MATCH(C33, ListOfEmployees!F13:F62, 0), 1)</f>
        <v>Hyungsuk</v>
      </c>
      <c r="E33" s="1" t="str">
        <f>INDEX(ListOfEmployees!C13:H62, MATCH(C33, ListOfEmployees!F13:F62, 0), 2)</f>
        <v>Sales</v>
      </c>
      <c r="F33" s="15" t="str">
        <f t="shared" si="0"/>
        <v>Manager</v>
      </c>
      <c r="G33" s="17">
        <f>VLOOKUP(C33, ListOfEmployees!F13:H62, 3, 0)</f>
        <v>42439</v>
      </c>
      <c r="H33" s="17">
        <f t="shared" si="1"/>
        <v>42439</v>
      </c>
    </row>
    <row r="34" spans="2:8" ht="22.5" customHeight="1">
      <c r="B34" s="1">
        <v>12</v>
      </c>
      <c r="C34" s="1" t="s">
        <v>10</v>
      </c>
      <c r="D34" s="14" t="str">
        <f>INDEX(ListOfEmployees!C14:H63, MATCH(C34, ListOfEmployees!F14:F63, 0), 1)</f>
        <v>Yoon</v>
      </c>
      <c r="E34" s="1" t="str">
        <f>INDEX(ListOfEmployees!C14:H63, MATCH(C34, ListOfEmployees!F14:F63, 0), 2)</f>
        <v>Sales</v>
      </c>
      <c r="F34" s="15" t="str">
        <f t="shared" si="0"/>
        <v>Director</v>
      </c>
      <c r="G34" s="17">
        <f>VLOOKUP(C34, ListOfEmployees!F14:H63, 3, 0)</f>
        <v>35884</v>
      </c>
      <c r="H34" s="17">
        <f t="shared" si="1"/>
        <v>35884</v>
      </c>
    </row>
    <row r="35" spans="2:8" ht="22.5" customHeight="1">
      <c r="B35" s="1">
        <v>13</v>
      </c>
      <c r="C35" s="1" t="s">
        <v>11</v>
      </c>
      <c r="D35" s="14" t="str">
        <f>INDEX(ListOfEmployees!C15:H64, MATCH(C35, ListOfEmployees!F15:F64, 0), 1)</f>
        <v>Minho</v>
      </c>
      <c r="E35" s="1" t="str">
        <f>INDEX(ListOfEmployees!C15:H64, MATCH(C35, ListOfEmployees!F15:F64, 0), 2)</f>
        <v>Educating</v>
      </c>
      <c r="F35" s="15" t="str">
        <f t="shared" si="0"/>
        <v>Director</v>
      </c>
      <c r="G35" s="17">
        <f>VLOOKUP(C35, ListOfEmployees!F15:H64, 3, 0)</f>
        <v>37690</v>
      </c>
      <c r="H35" s="17">
        <f t="shared" si="1"/>
        <v>37690</v>
      </c>
    </row>
  </sheetData>
  <mergeCells count="1">
    <mergeCell ref="B1:G1"/>
  </mergeCells>
  <phoneticPr fontId="2" type="noConversion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133CC-21C3-4BA7-936F-9900E6849EF5}">
  <sheetPr>
    <tabColor theme="5" tint="0.79998168889431442"/>
  </sheetPr>
  <dimension ref="B2:M52"/>
  <sheetViews>
    <sheetView zoomScale="70" zoomScaleNormal="70" workbookViewId="0">
      <selection activeCell="O17" sqref="O17"/>
    </sheetView>
  </sheetViews>
  <sheetFormatPr defaultColWidth="9" defaultRowHeight="14.25"/>
  <cols>
    <col min="1" max="1" width="2" style="3" customWidth="1"/>
    <col min="2" max="2" width="5" style="3" bestFit="1" customWidth="1"/>
    <col min="3" max="4" width="9.3984375" style="3" customWidth="1"/>
    <col min="5" max="5" width="12.33203125" style="3" bestFit="1" customWidth="1"/>
    <col min="6" max="6" width="19.3984375" style="3" customWidth="1"/>
    <col min="7" max="7" width="31.59765625" style="3" customWidth="1"/>
    <col min="8" max="8" width="15.46484375" style="3" customWidth="1"/>
    <col min="9" max="9" width="1.46484375" style="3" customWidth="1"/>
    <col min="10" max="11" width="9" style="3"/>
    <col min="12" max="12" width="17.3984375" style="3" bestFit="1" customWidth="1"/>
    <col min="13" max="13" width="11.33203125" style="3" bestFit="1" customWidth="1"/>
    <col min="14" max="16384" width="9" style="3"/>
  </cols>
  <sheetData>
    <row r="2" spans="2:13" ht="23.25" customHeight="1">
      <c r="B2" s="11" t="s">
        <v>65</v>
      </c>
      <c r="C2" s="11" t="s">
        <v>61</v>
      </c>
      <c r="D2" s="7" t="s">
        <v>62</v>
      </c>
      <c r="E2" s="7" t="s">
        <v>63</v>
      </c>
      <c r="F2" s="7" t="s">
        <v>64</v>
      </c>
      <c r="G2" s="7" t="s">
        <v>66</v>
      </c>
      <c r="H2" s="7" t="s">
        <v>67</v>
      </c>
    </row>
    <row r="3" spans="2:13" ht="23.25" customHeight="1">
      <c r="B3" s="2">
        <f>ROW()-2</f>
        <v>1</v>
      </c>
      <c r="C3" s="1" t="s">
        <v>71</v>
      </c>
      <c r="D3" s="1" t="s">
        <v>53</v>
      </c>
      <c r="E3" s="1" t="s">
        <v>59</v>
      </c>
      <c r="F3" s="1" t="s">
        <v>13</v>
      </c>
      <c r="G3" s="4" t="s">
        <v>121</v>
      </c>
      <c r="H3" s="5">
        <v>35499</v>
      </c>
      <c r="K3" s="8"/>
      <c r="L3" s="25" t="s">
        <v>131</v>
      </c>
      <c r="M3" s="3" t="str">
        <f ca="1">CHOOSE(RANDBETWEEN(1, 10), "San Diego, CA", "San Francisco, CA", "San Mateo, CA", "Napa, CA", "Los Angeles, CA", "Alphine, CA", "Churchill, NV", "Clark, NV", "Rino, NV", "Las Vegas, NV")</f>
        <v>Alphine, CA</v>
      </c>
    </row>
    <row r="4" spans="2:13" ht="23.25" customHeight="1">
      <c r="B4" s="2">
        <f t="shared" ref="B4:B52" si="0">ROW()-2</f>
        <v>2</v>
      </c>
      <c r="C4" s="1" t="s">
        <v>72</v>
      </c>
      <c r="D4" s="1" t="s">
        <v>50</v>
      </c>
      <c r="E4" s="1" t="s">
        <v>58</v>
      </c>
      <c r="F4" s="1" t="s">
        <v>0</v>
      </c>
      <c r="G4" s="4" t="s">
        <v>121</v>
      </c>
      <c r="H4" s="5">
        <v>36779</v>
      </c>
      <c r="K4" s="9"/>
    </row>
    <row r="5" spans="2:13" ht="23.25" customHeight="1">
      <c r="B5" s="2">
        <f t="shared" si="0"/>
        <v>3</v>
      </c>
      <c r="C5" s="1" t="s">
        <v>73</v>
      </c>
      <c r="D5" s="1" t="s">
        <v>50</v>
      </c>
      <c r="E5" s="1" t="s">
        <v>58</v>
      </c>
      <c r="F5" s="1" t="s">
        <v>14</v>
      </c>
      <c r="G5" s="4" t="s">
        <v>122</v>
      </c>
      <c r="H5" s="5">
        <v>37509</v>
      </c>
      <c r="L5" s="26"/>
    </row>
    <row r="6" spans="2:13" ht="23.25" customHeight="1">
      <c r="B6" s="2">
        <f t="shared" si="0"/>
        <v>4</v>
      </c>
      <c r="C6" s="1" t="s">
        <v>74</v>
      </c>
      <c r="D6" s="1" t="s">
        <v>52</v>
      </c>
      <c r="E6" s="1" t="s">
        <v>57</v>
      </c>
      <c r="F6" s="1" t="s">
        <v>15</v>
      </c>
      <c r="G6" s="4" t="s">
        <v>121</v>
      </c>
      <c r="H6" s="5">
        <v>40983</v>
      </c>
      <c r="K6" s="10"/>
    </row>
    <row r="7" spans="2:13" ht="23.25" customHeight="1">
      <c r="B7" s="2">
        <f t="shared" si="0"/>
        <v>5</v>
      </c>
      <c r="C7" s="1" t="s">
        <v>75</v>
      </c>
      <c r="D7" s="1" t="s">
        <v>50</v>
      </c>
      <c r="E7" s="1" t="s">
        <v>59</v>
      </c>
      <c r="F7" s="1" t="s">
        <v>16</v>
      </c>
      <c r="G7" s="4" t="s">
        <v>123</v>
      </c>
      <c r="H7" s="5">
        <v>35134</v>
      </c>
    </row>
    <row r="8" spans="2:13" ht="23.25" customHeight="1">
      <c r="B8" s="2">
        <f t="shared" si="0"/>
        <v>6</v>
      </c>
      <c r="C8" s="1" t="s">
        <v>76</v>
      </c>
      <c r="D8" s="1" t="s">
        <v>53</v>
      </c>
      <c r="E8" s="1" t="s">
        <v>59</v>
      </c>
      <c r="F8" s="1" t="s">
        <v>17</v>
      </c>
      <c r="G8" s="4" t="s">
        <v>124</v>
      </c>
      <c r="H8" s="5">
        <v>35864</v>
      </c>
    </row>
    <row r="9" spans="2:13" ht="23.25" customHeight="1">
      <c r="B9" s="2">
        <f t="shared" si="0"/>
        <v>7</v>
      </c>
      <c r="C9" s="1" t="s">
        <v>77</v>
      </c>
      <c r="D9" s="1" t="s">
        <v>50</v>
      </c>
      <c r="E9" s="1" t="s">
        <v>59</v>
      </c>
      <c r="F9" s="1" t="s">
        <v>18</v>
      </c>
      <c r="G9" s="4" t="s">
        <v>123</v>
      </c>
      <c r="H9" s="5">
        <v>34768</v>
      </c>
    </row>
    <row r="10" spans="2:13" ht="23.25" customHeight="1">
      <c r="B10" s="2">
        <f t="shared" si="0"/>
        <v>8</v>
      </c>
      <c r="C10" s="1" t="s">
        <v>78</v>
      </c>
      <c r="D10" s="1" t="s">
        <v>50</v>
      </c>
      <c r="E10" s="1" t="s">
        <v>56</v>
      </c>
      <c r="F10" s="1" t="s">
        <v>19</v>
      </c>
      <c r="G10" s="4" t="s">
        <v>125</v>
      </c>
      <c r="H10" s="5">
        <v>39335</v>
      </c>
    </row>
    <row r="11" spans="2:13" ht="23.25" customHeight="1">
      <c r="B11" s="2">
        <f t="shared" si="0"/>
        <v>9</v>
      </c>
      <c r="C11" s="1" t="s">
        <v>79</v>
      </c>
      <c r="D11" s="1" t="s">
        <v>51</v>
      </c>
      <c r="E11" s="1" t="s">
        <v>59</v>
      </c>
      <c r="F11" s="1" t="s">
        <v>12</v>
      </c>
      <c r="G11" s="4" t="s">
        <v>124</v>
      </c>
      <c r="H11" s="5">
        <v>35134</v>
      </c>
    </row>
    <row r="12" spans="2:13" ht="23.25" customHeight="1">
      <c r="B12" s="2">
        <f t="shared" si="0"/>
        <v>10</v>
      </c>
      <c r="C12" s="1" t="s">
        <v>80</v>
      </c>
      <c r="D12" s="1" t="s">
        <v>50</v>
      </c>
      <c r="E12" s="1" t="s">
        <v>59</v>
      </c>
      <c r="F12" s="1" t="s">
        <v>20</v>
      </c>
      <c r="G12" s="4" t="s">
        <v>124</v>
      </c>
      <c r="H12" s="5">
        <v>36229</v>
      </c>
    </row>
    <row r="13" spans="2:13" ht="23.25" customHeight="1">
      <c r="B13" s="2">
        <f t="shared" si="0"/>
        <v>11</v>
      </c>
      <c r="C13" s="1" t="s">
        <v>82</v>
      </c>
      <c r="D13" s="1" t="s">
        <v>55</v>
      </c>
      <c r="E13" s="1" t="s">
        <v>57</v>
      </c>
      <c r="F13" s="1" t="s">
        <v>21</v>
      </c>
      <c r="G13" s="4" t="s">
        <v>121</v>
      </c>
      <c r="H13" s="5">
        <v>42428</v>
      </c>
    </row>
    <row r="14" spans="2:13" ht="23.25" customHeight="1">
      <c r="B14" s="2">
        <f t="shared" si="0"/>
        <v>12</v>
      </c>
      <c r="C14" s="1" t="s">
        <v>81</v>
      </c>
      <c r="D14" s="1" t="s">
        <v>52</v>
      </c>
      <c r="E14" s="1" t="s">
        <v>59</v>
      </c>
      <c r="F14" s="1" t="s">
        <v>22</v>
      </c>
      <c r="G14" s="4" t="s">
        <v>126</v>
      </c>
      <c r="H14" s="5">
        <v>36595</v>
      </c>
    </row>
    <row r="15" spans="2:13" ht="23.25" customHeight="1">
      <c r="B15" s="2">
        <f t="shared" si="0"/>
        <v>13</v>
      </c>
      <c r="C15" s="1" t="s">
        <v>83</v>
      </c>
      <c r="D15" s="1" t="s">
        <v>50</v>
      </c>
      <c r="E15" s="1" t="s">
        <v>59</v>
      </c>
      <c r="F15" s="1" t="s">
        <v>23</v>
      </c>
      <c r="G15" s="4" t="s">
        <v>122</v>
      </c>
      <c r="H15" s="5">
        <v>36219</v>
      </c>
    </row>
    <row r="16" spans="2:13" ht="23.25" customHeight="1">
      <c r="B16" s="2">
        <f t="shared" si="0"/>
        <v>14</v>
      </c>
      <c r="C16" s="1" t="s">
        <v>84</v>
      </c>
      <c r="D16" s="1" t="s">
        <v>54</v>
      </c>
      <c r="E16" s="1" t="s">
        <v>57</v>
      </c>
      <c r="F16" s="1" t="s">
        <v>24</v>
      </c>
      <c r="G16" s="4" t="s">
        <v>125</v>
      </c>
      <c r="H16" s="5">
        <v>42804</v>
      </c>
    </row>
    <row r="17" spans="2:8" ht="23.25" customHeight="1">
      <c r="B17" s="2">
        <f t="shared" si="0"/>
        <v>15</v>
      </c>
      <c r="C17" s="1" t="s">
        <v>85</v>
      </c>
      <c r="D17" s="1" t="s">
        <v>50</v>
      </c>
      <c r="E17" s="1" t="s">
        <v>56</v>
      </c>
      <c r="F17" s="1" t="s">
        <v>25</v>
      </c>
      <c r="G17" s="4" t="s">
        <v>124</v>
      </c>
      <c r="H17" s="5">
        <v>41343</v>
      </c>
    </row>
    <row r="18" spans="2:8" ht="23.25" customHeight="1">
      <c r="B18" s="2">
        <f t="shared" si="0"/>
        <v>16</v>
      </c>
      <c r="C18" s="6" t="s">
        <v>86</v>
      </c>
      <c r="D18" s="1" t="s">
        <v>52</v>
      </c>
      <c r="E18" s="1" t="s">
        <v>59</v>
      </c>
      <c r="F18" s="1" t="s">
        <v>1</v>
      </c>
      <c r="G18" s="4" t="s">
        <v>127</v>
      </c>
      <c r="H18" s="5">
        <v>35499</v>
      </c>
    </row>
    <row r="19" spans="2:8" ht="23.25" customHeight="1">
      <c r="B19" s="2">
        <f t="shared" si="0"/>
        <v>17</v>
      </c>
      <c r="C19" s="6" t="s">
        <v>87</v>
      </c>
      <c r="D19" s="1" t="s">
        <v>50</v>
      </c>
      <c r="E19" s="1" t="s">
        <v>60</v>
      </c>
      <c r="F19" s="1" t="s">
        <v>26</v>
      </c>
      <c r="G19" s="4" t="s">
        <v>125</v>
      </c>
      <c r="H19" s="5">
        <v>43151</v>
      </c>
    </row>
    <row r="20" spans="2:8" ht="23.25" customHeight="1">
      <c r="B20" s="2">
        <f t="shared" si="0"/>
        <v>18</v>
      </c>
      <c r="C20" s="1" t="s">
        <v>88</v>
      </c>
      <c r="D20" s="1" t="s">
        <v>52</v>
      </c>
      <c r="E20" s="1" t="s">
        <v>59</v>
      </c>
      <c r="F20" s="1" t="s">
        <v>27</v>
      </c>
      <c r="G20" s="4" t="s">
        <v>123</v>
      </c>
      <c r="H20" s="5">
        <v>37529</v>
      </c>
    </row>
    <row r="21" spans="2:8" ht="23.25" customHeight="1">
      <c r="B21" s="2">
        <f t="shared" si="0"/>
        <v>19</v>
      </c>
      <c r="C21" s="1" t="s">
        <v>89</v>
      </c>
      <c r="D21" s="1" t="s">
        <v>50</v>
      </c>
      <c r="E21" s="1" t="s">
        <v>60</v>
      </c>
      <c r="F21" s="1" t="s">
        <v>28</v>
      </c>
      <c r="G21" s="4" t="s">
        <v>121</v>
      </c>
      <c r="H21" s="5">
        <v>43151</v>
      </c>
    </row>
    <row r="22" spans="2:8" ht="23.25" customHeight="1">
      <c r="B22" s="2">
        <f t="shared" si="0"/>
        <v>20</v>
      </c>
      <c r="C22" s="1" t="s">
        <v>90</v>
      </c>
      <c r="D22" s="1" t="s">
        <v>50</v>
      </c>
      <c r="E22" s="1" t="s">
        <v>57</v>
      </c>
      <c r="F22" s="1" t="s">
        <v>29</v>
      </c>
      <c r="G22" s="4" t="s">
        <v>128</v>
      </c>
      <c r="H22" s="5">
        <v>42439</v>
      </c>
    </row>
    <row r="23" spans="2:8" ht="23.25" customHeight="1">
      <c r="B23" s="2">
        <f t="shared" si="0"/>
        <v>21</v>
      </c>
      <c r="C23" s="1" t="s">
        <v>91</v>
      </c>
      <c r="D23" s="1" t="s">
        <v>50</v>
      </c>
      <c r="E23" s="1" t="s">
        <v>56</v>
      </c>
      <c r="F23" s="1" t="s">
        <v>30</v>
      </c>
      <c r="G23" s="4" t="s">
        <v>123</v>
      </c>
      <c r="H23" s="5">
        <v>41374</v>
      </c>
    </row>
    <row r="24" spans="2:8" ht="23.25" customHeight="1">
      <c r="B24" s="2">
        <f t="shared" si="0"/>
        <v>22</v>
      </c>
      <c r="C24" s="1" t="s">
        <v>92</v>
      </c>
      <c r="D24" s="1" t="s">
        <v>54</v>
      </c>
      <c r="E24" s="1" t="s">
        <v>56</v>
      </c>
      <c r="F24" s="1" t="s">
        <v>31</v>
      </c>
      <c r="G24" s="4" t="s">
        <v>129</v>
      </c>
      <c r="H24" s="5">
        <v>40978</v>
      </c>
    </row>
    <row r="25" spans="2:8" ht="23.25" customHeight="1">
      <c r="B25" s="2">
        <f t="shared" si="0"/>
        <v>23</v>
      </c>
      <c r="C25" s="1" t="s">
        <v>93</v>
      </c>
      <c r="D25" s="1" t="s">
        <v>52</v>
      </c>
      <c r="E25" s="1" t="s">
        <v>56</v>
      </c>
      <c r="F25" s="1" t="s">
        <v>32</v>
      </c>
      <c r="G25" s="4" t="s">
        <v>122</v>
      </c>
      <c r="H25" s="5">
        <v>41708</v>
      </c>
    </row>
    <row r="26" spans="2:8" ht="23.25" customHeight="1">
      <c r="B26" s="2">
        <f t="shared" si="0"/>
        <v>24</v>
      </c>
      <c r="C26" s="1" t="s">
        <v>94</v>
      </c>
      <c r="D26" s="1" t="s">
        <v>50</v>
      </c>
      <c r="E26" s="1" t="s">
        <v>57</v>
      </c>
      <c r="F26" s="1" t="s">
        <v>2</v>
      </c>
      <c r="G26" s="4" t="s">
        <v>127</v>
      </c>
      <c r="H26" s="5">
        <v>43008</v>
      </c>
    </row>
    <row r="27" spans="2:8" ht="23.25" customHeight="1">
      <c r="B27" s="2">
        <f t="shared" si="0"/>
        <v>25</v>
      </c>
      <c r="C27" s="1" t="s">
        <v>95</v>
      </c>
      <c r="D27" s="1" t="s">
        <v>50</v>
      </c>
      <c r="E27" s="1" t="s">
        <v>56</v>
      </c>
      <c r="F27" s="1" t="s">
        <v>33</v>
      </c>
      <c r="G27" s="4" t="s">
        <v>123</v>
      </c>
      <c r="H27" s="5">
        <v>41547</v>
      </c>
    </row>
    <row r="28" spans="2:8" ht="23.25" customHeight="1">
      <c r="B28" s="2">
        <f t="shared" si="0"/>
        <v>26</v>
      </c>
      <c r="C28" s="1" t="s">
        <v>96</v>
      </c>
      <c r="D28" s="1" t="s">
        <v>51</v>
      </c>
      <c r="E28" s="1" t="s">
        <v>59</v>
      </c>
      <c r="F28" s="1" t="s">
        <v>34</v>
      </c>
      <c r="G28" s="4" t="s">
        <v>125</v>
      </c>
      <c r="H28" s="5">
        <v>38056</v>
      </c>
    </row>
    <row r="29" spans="2:8" ht="23.25" customHeight="1">
      <c r="B29" s="2">
        <f t="shared" si="0"/>
        <v>27</v>
      </c>
      <c r="C29" s="1" t="s">
        <v>97</v>
      </c>
      <c r="D29" s="1" t="s">
        <v>51</v>
      </c>
      <c r="E29" s="1" t="s">
        <v>60</v>
      </c>
      <c r="F29" s="1" t="s">
        <v>35</v>
      </c>
      <c r="G29" s="4" t="s">
        <v>127</v>
      </c>
      <c r="H29" s="5">
        <v>43151</v>
      </c>
    </row>
    <row r="30" spans="2:8" ht="23.25" customHeight="1">
      <c r="B30" s="2">
        <f t="shared" si="0"/>
        <v>28</v>
      </c>
      <c r="C30" s="1" t="s">
        <v>98</v>
      </c>
      <c r="D30" s="1" t="s">
        <v>52</v>
      </c>
      <c r="E30" s="1" t="s">
        <v>56</v>
      </c>
      <c r="F30" s="1" t="s">
        <v>36</v>
      </c>
      <c r="G30" s="4" t="s">
        <v>126</v>
      </c>
      <c r="H30" s="5">
        <v>41713</v>
      </c>
    </row>
    <row r="31" spans="2:8" ht="23.25" customHeight="1">
      <c r="B31" s="2">
        <f t="shared" si="0"/>
        <v>29</v>
      </c>
      <c r="C31" s="1" t="s">
        <v>99</v>
      </c>
      <c r="D31" s="1" t="s">
        <v>52</v>
      </c>
      <c r="E31" s="1" t="s">
        <v>59</v>
      </c>
      <c r="F31" s="1" t="s">
        <v>37</v>
      </c>
      <c r="G31" s="4" t="s">
        <v>123</v>
      </c>
      <c r="H31" s="5">
        <v>36595</v>
      </c>
    </row>
    <row r="32" spans="2:8" ht="23.25" customHeight="1">
      <c r="B32" s="2">
        <f t="shared" si="0"/>
        <v>30</v>
      </c>
      <c r="C32" s="1" t="s">
        <v>100</v>
      </c>
      <c r="D32" s="1" t="s">
        <v>51</v>
      </c>
      <c r="E32" s="1" t="s">
        <v>56</v>
      </c>
      <c r="F32" s="1" t="s">
        <v>3</v>
      </c>
      <c r="G32" s="4" t="s">
        <v>124</v>
      </c>
      <c r="H32" s="5">
        <v>39355</v>
      </c>
    </row>
    <row r="33" spans="2:8" ht="23.25" customHeight="1">
      <c r="B33" s="2">
        <f t="shared" si="0"/>
        <v>31</v>
      </c>
      <c r="C33" s="1" t="s">
        <v>101</v>
      </c>
      <c r="D33" s="1" t="s">
        <v>52</v>
      </c>
      <c r="E33" s="1" t="s">
        <v>58</v>
      </c>
      <c r="F33" s="1" t="s">
        <v>4</v>
      </c>
      <c r="G33" s="4" t="s">
        <v>130</v>
      </c>
      <c r="H33" s="5">
        <v>35864</v>
      </c>
    </row>
    <row r="34" spans="2:8" ht="23.25" customHeight="1">
      <c r="B34" s="2">
        <f t="shared" si="0"/>
        <v>32</v>
      </c>
      <c r="C34" s="1" t="s">
        <v>109</v>
      </c>
      <c r="D34" s="1" t="s">
        <v>52</v>
      </c>
      <c r="E34" s="1" t="s">
        <v>57</v>
      </c>
      <c r="F34" s="1" t="s">
        <v>5</v>
      </c>
      <c r="G34" s="4" t="s">
        <v>130</v>
      </c>
      <c r="H34" s="5">
        <v>41912</v>
      </c>
    </row>
    <row r="35" spans="2:8" ht="23.25" customHeight="1">
      <c r="B35" s="2">
        <f t="shared" si="0"/>
        <v>33</v>
      </c>
      <c r="C35" s="1" t="s">
        <v>102</v>
      </c>
      <c r="D35" s="1" t="s">
        <v>55</v>
      </c>
      <c r="E35" s="1" t="s">
        <v>56</v>
      </c>
      <c r="F35" s="1" t="s">
        <v>6</v>
      </c>
      <c r="G35" s="4" t="s">
        <v>130</v>
      </c>
      <c r="H35" s="5">
        <v>43151</v>
      </c>
    </row>
    <row r="36" spans="2:8" ht="23.25" customHeight="1">
      <c r="B36" s="2">
        <f t="shared" si="0"/>
        <v>34</v>
      </c>
      <c r="C36" s="1" t="s">
        <v>114</v>
      </c>
      <c r="D36" s="1" t="s">
        <v>51</v>
      </c>
      <c r="E36" s="1" t="s">
        <v>57</v>
      </c>
      <c r="F36" s="1" t="s">
        <v>38</v>
      </c>
      <c r="G36" s="4" t="s">
        <v>125</v>
      </c>
      <c r="H36" s="5">
        <v>42439</v>
      </c>
    </row>
    <row r="37" spans="2:8" ht="23.25" customHeight="1">
      <c r="B37" s="2">
        <f t="shared" si="0"/>
        <v>35</v>
      </c>
      <c r="C37" s="1" t="s">
        <v>115</v>
      </c>
      <c r="D37" s="1" t="s">
        <v>50</v>
      </c>
      <c r="E37" s="1" t="s">
        <v>57</v>
      </c>
      <c r="F37" s="1" t="s">
        <v>39</v>
      </c>
      <c r="G37" s="4" t="s">
        <v>126</v>
      </c>
      <c r="H37" s="5">
        <v>43151</v>
      </c>
    </row>
    <row r="38" spans="2:8" ht="23.25" customHeight="1">
      <c r="B38" s="2">
        <f t="shared" si="0"/>
        <v>36</v>
      </c>
      <c r="C38" s="1" t="s">
        <v>116</v>
      </c>
      <c r="D38" s="1" t="s">
        <v>52</v>
      </c>
      <c r="E38" s="1" t="s">
        <v>58</v>
      </c>
      <c r="F38" s="1" t="s">
        <v>7</v>
      </c>
      <c r="G38" s="4" t="s">
        <v>126</v>
      </c>
      <c r="H38" s="5">
        <v>38061</v>
      </c>
    </row>
    <row r="39" spans="2:8" ht="23.25" customHeight="1">
      <c r="B39" s="2">
        <f t="shared" si="0"/>
        <v>37</v>
      </c>
      <c r="C39" s="1" t="s">
        <v>117</v>
      </c>
      <c r="D39" s="1" t="s">
        <v>50</v>
      </c>
      <c r="E39" s="1" t="s">
        <v>56</v>
      </c>
      <c r="F39" s="1" t="s">
        <v>40</v>
      </c>
      <c r="G39" s="4" t="s">
        <v>122</v>
      </c>
      <c r="H39" s="5">
        <v>40978</v>
      </c>
    </row>
    <row r="40" spans="2:8" ht="23.25" customHeight="1">
      <c r="B40" s="2">
        <f t="shared" si="0"/>
        <v>38</v>
      </c>
      <c r="C40" s="1" t="s">
        <v>108</v>
      </c>
      <c r="D40" s="1" t="s">
        <v>52</v>
      </c>
      <c r="E40" s="1" t="s">
        <v>56</v>
      </c>
      <c r="F40" s="1" t="s">
        <v>41</v>
      </c>
      <c r="G40" s="4" t="s">
        <v>130</v>
      </c>
      <c r="H40" s="5">
        <v>41361</v>
      </c>
    </row>
    <row r="41" spans="2:8" ht="23.25" customHeight="1">
      <c r="B41" s="2">
        <f t="shared" si="0"/>
        <v>39</v>
      </c>
      <c r="C41" s="1" t="s">
        <v>111</v>
      </c>
      <c r="D41" s="1" t="s">
        <v>54</v>
      </c>
      <c r="E41" s="1" t="s">
        <v>58</v>
      </c>
      <c r="F41" s="1" t="s">
        <v>42</v>
      </c>
      <c r="G41" s="4" t="s">
        <v>130</v>
      </c>
      <c r="H41" s="5">
        <v>37417</v>
      </c>
    </row>
    <row r="42" spans="2:8" ht="23.25" customHeight="1">
      <c r="B42" s="2">
        <f t="shared" si="0"/>
        <v>40</v>
      </c>
      <c r="C42" s="1" t="s">
        <v>106</v>
      </c>
      <c r="D42" s="1" t="s">
        <v>52</v>
      </c>
      <c r="E42" s="1" t="s">
        <v>57</v>
      </c>
      <c r="F42" s="1" t="s">
        <v>43</v>
      </c>
      <c r="G42" s="4" t="s">
        <v>130</v>
      </c>
      <c r="H42" s="5">
        <v>42786</v>
      </c>
    </row>
    <row r="43" spans="2:8" ht="23.25" customHeight="1">
      <c r="B43" s="2">
        <f t="shared" si="0"/>
        <v>41</v>
      </c>
      <c r="C43" s="1" t="s">
        <v>110</v>
      </c>
      <c r="D43" s="1" t="s">
        <v>50</v>
      </c>
      <c r="E43" s="1" t="s">
        <v>60</v>
      </c>
      <c r="F43" s="1" t="s">
        <v>44</v>
      </c>
      <c r="G43" s="4" t="s">
        <v>121</v>
      </c>
      <c r="H43" s="5">
        <v>43151</v>
      </c>
    </row>
    <row r="44" spans="2:8" ht="23.25" customHeight="1">
      <c r="B44" s="2">
        <f t="shared" si="0"/>
        <v>42</v>
      </c>
      <c r="C44" s="1" t="s">
        <v>107</v>
      </c>
      <c r="D44" s="1" t="s">
        <v>52</v>
      </c>
      <c r="E44" s="1" t="s">
        <v>57</v>
      </c>
      <c r="F44" s="1" t="s">
        <v>45</v>
      </c>
      <c r="G44" s="4" t="s">
        <v>126</v>
      </c>
      <c r="H44" s="5">
        <v>42439</v>
      </c>
    </row>
    <row r="45" spans="2:8" ht="23.25" customHeight="1">
      <c r="B45" s="2">
        <f t="shared" si="0"/>
        <v>43</v>
      </c>
      <c r="C45" s="1" t="s">
        <v>112</v>
      </c>
      <c r="D45" s="1" t="s">
        <v>52</v>
      </c>
      <c r="E45" s="1" t="s">
        <v>57</v>
      </c>
      <c r="F45" s="1" t="s">
        <v>8</v>
      </c>
      <c r="G45" s="4" t="s">
        <v>122</v>
      </c>
      <c r="H45" s="5">
        <v>42439</v>
      </c>
    </row>
    <row r="46" spans="2:8" ht="23.25" customHeight="1">
      <c r="B46" s="2">
        <f t="shared" si="0"/>
        <v>44</v>
      </c>
      <c r="C46" s="1" t="s">
        <v>113</v>
      </c>
      <c r="D46" s="1" t="s">
        <v>52</v>
      </c>
      <c r="E46" s="1" t="s">
        <v>57</v>
      </c>
      <c r="F46" s="1" t="s">
        <v>9</v>
      </c>
      <c r="G46" s="4" t="s">
        <v>121</v>
      </c>
      <c r="H46" s="5">
        <v>42439</v>
      </c>
    </row>
    <row r="47" spans="2:8" ht="23.25" customHeight="1">
      <c r="B47" s="2">
        <f t="shared" si="0"/>
        <v>45</v>
      </c>
      <c r="C47" s="1" t="s">
        <v>118</v>
      </c>
      <c r="D47" s="1" t="s">
        <v>52</v>
      </c>
      <c r="E47" s="1" t="s">
        <v>59</v>
      </c>
      <c r="F47" s="1" t="s">
        <v>10</v>
      </c>
      <c r="G47" s="4" t="s">
        <v>123</v>
      </c>
      <c r="H47" s="5">
        <v>35884</v>
      </c>
    </row>
    <row r="48" spans="2:8" ht="23.25" customHeight="1">
      <c r="B48" s="2">
        <f t="shared" si="0"/>
        <v>46</v>
      </c>
      <c r="C48" s="1" t="s">
        <v>103</v>
      </c>
      <c r="D48" s="1" t="s">
        <v>55</v>
      </c>
      <c r="E48" s="1" t="s">
        <v>59</v>
      </c>
      <c r="F48" s="1" t="s">
        <v>46</v>
      </c>
      <c r="G48" s="4" t="s">
        <v>128</v>
      </c>
      <c r="H48" s="5">
        <v>35338</v>
      </c>
    </row>
    <row r="49" spans="2:8" ht="23.25" customHeight="1">
      <c r="B49" s="2">
        <f t="shared" si="0"/>
        <v>47</v>
      </c>
      <c r="C49" s="1" t="s">
        <v>105</v>
      </c>
      <c r="D49" s="1" t="s">
        <v>52</v>
      </c>
      <c r="E49" s="1" t="s">
        <v>58</v>
      </c>
      <c r="F49" s="1" t="s">
        <v>47</v>
      </c>
      <c r="G49" s="4" t="s">
        <v>122</v>
      </c>
      <c r="H49" s="5">
        <v>37330</v>
      </c>
    </row>
    <row r="50" spans="2:8" ht="23.25" customHeight="1">
      <c r="B50" s="2">
        <f t="shared" si="0"/>
        <v>48</v>
      </c>
      <c r="C50" s="1" t="s">
        <v>119</v>
      </c>
      <c r="D50" s="1" t="s">
        <v>52</v>
      </c>
      <c r="E50" s="1" t="s">
        <v>57</v>
      </c>
      <c r="F50" s="1" t="s">
        <v>48</v>
      </c>
      <c r="G50" s="4" t="s">
        <v>128</v>
      </c>
      <c r="H50" s="5">
        <v>42439</v>
      </c>
    </row>
    <row r="51" spans="2:8" ht="23.25" customHeight="1">
      <c r="B51" s="2">
        <f t="shared" si="0"/>
        <v>49</v>
      </c>
      <c r="C51" s="1" t="s">
        <v>120</v>
      </c>
      <c r="D51" s="1" t="s">
        <v>55</v>
      </c>
      <c r="E51" s="1" t="s">
        <v>59</v>
      </c>
      <c r="F51" s="1" t="s">
        <v>11</v>
      </c>
      <c r="G51" s="4" t="s">
        <v>121</v>
      </c>
      <c r="H51" s="5">
        <v>37690</v>
      </c>
    </row>
    <row r="52" spans="2:8" ht="23.25" customHeight="1">
      <c r="B52" s="2">
        <f t="shared" si="0"/>
        <v>50</v>
      </c>
      <c r="C52" s="1" t="s">
        <v>104</v>
      </c>
      <c r="D52" s="1" t="s">
        <v>54</v>
      </c>
      <c r="E52" s="1" t="s">
        <v>58</v>
      </c>
      <c r="F52" s="1" t="s">
        <v>49</v>
      </c>
      <c r="G52" s="4" t="s">
        <v>125</v>
      </c>
      <c r="H52" s="5">
        <v>37529</v>
      </c>
    </row>
  </sheetData>
  <phoneticPr fontId="2" type="noConversion"/>
  <pageMargins left="0.75" right="0.75" top="1" bottom="1" header="0.5" footer="0.5"/>
  <pageSetup paperSize="9" orientation="portrait" verticalDpi="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ListOfEmployeesDispatched</vt:lpstr>
      <vt:lpstr>ListOfEmployees</vt:lpstr>
      <vt:lpstr>employees</vt:lpstr>
      <vt:lpstr>headers</vt:lpstr>
      <vt:lpstr>id</vt:lpstr>
    </vt:vector>
  </TitlesOfParts>
  <Manager>한정희</Manager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5-4-INDEX+MATCH함수</dc:title>
  <dc:creator>짤막한 강좌</dc:creator>
  <cp:keywords>엑셀</cp:keywords>
  <cp:lastModifiedBy>Kwang-Chul Kwon</cp:lastModifiedBy>
  <dcterms:created xsi:type="dcterms:W3CDTF">2017-02-11T14:37:29Z</dcterms:created>
  <dcterms:modified xsi:type="dcterms:W3CDTF">2022-07-09T20:24:44Z</dcterms:modified>
</cp:coreProperties>
</file>